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нва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<sst xmlns="http://schemas.openxmlformats.org/spreadsheetml/2006/main" count="1058" uniqueCount="192">
  <si>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</si>
  <si>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</si>
  <si>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</si>
  <si>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</si>
  <si>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</si>
  <si>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</si>
  <si>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</si>
  <si>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</si>
  <si>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</si>
  <si>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</si>
  <si>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</si>
  <si>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</si>
  <si>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</si>
  <si>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</si>
  <si>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</si>
  <si>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</si>
  <si>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</si>
  <si>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</si>
  <si>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</si>
  <si>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</si>
  <si>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</si>
  <si>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</si>
  <si>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</si>
  <si>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</si>
  <si>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</si>
  <si>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</si>
  <si>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</si>
  <si>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</si>
  <si>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</si>
  <si>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</si>
  <si>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</si>
  <si>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</si>
  <si>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</si>
  <si>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</si>
  <si>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</si>
  <si>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</si>
  <si>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</si>
  <si>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</si>
  <si>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</si>
  <si>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</si>
  <si>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</si>
  <si>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</si>
  <si>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</si>
  <si>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</si>
  <si>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</si>
  <si>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</si>
  <si>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</si>
  <si>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</si>
  <si>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</si>
  <si>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</si>
  <si>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</si>
  <si>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</si>
  <si>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</si>
  <si>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</si>
  <si>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</si>
  <si>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</si>
  <si>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</si>
  <si>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</si>
  <si>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</si>
  <si>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</si>
  <si>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</si>
  <si>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</si>
  <si>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</si>
  <si>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</si>
  <si>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</si>
  <si>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</si>
  <si>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</si>
  <si>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</si>
  <si>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</si>
  <si>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</si>
  <si>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</si>
  <si>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</si>
  <si>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</si>
  <si>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</si>
  <si>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</si>
  <si>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</si>
  <si>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</si>
  <si>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</si>
  <si>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</si>
  <si>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</si>
  <si>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</si>
  <si>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</si>
  <si>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</si>
  <si>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</si>
  <si>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</si>
  <si>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</si>
  <si>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</si>
  <si>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</si>
  <si>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</si>
  <si>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</si>
  <si>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</si>
  <si>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</si>
  <si>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</si>
  <si>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</si>
  <si>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</si>
  <si>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</si>
  <si>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</si>
  <si>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</si>
  <si>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</si>
  <si>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</si>
  <si>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</si>
  <si>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</si>
  <si>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</si>
  <si>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</si>
  <si>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</si>
  <si>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</si>
  <si>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</si>
  <si>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</si>
  <si>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</si>
  <si>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</si>
  <si>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</si>
  <si>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</si>
  <si>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</si>
  <si>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</si>
  <si>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</si>
  <si>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</si>
  <si>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</si>
  <si>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</si>
  <si>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</si>
  <si>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</si>
  <si>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</si>
  <si>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</si>
  <si>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</si>
  <si>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</si>
  <si>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</si>
  <si>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</si>
  <si>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</si>
  <si>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</si>
  <si>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</si>
  <si>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</si>
  <si>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</si>
  <si>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</si>
  <si>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</si>
  <si>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</si>
  <si>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</si>
  <si>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</si>
  <si>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</si>
  <si>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</si>
  <si>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</si>
  <si>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</si>
  <si>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</si>
  <si>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</si>
  <si>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</si>
  <si>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</si>
  <si>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</si>
  <si>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</si>
  <si>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</si>
  <si>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</si>
  <si>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</si>
  <si>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</si>
  <si>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</si>
  <si>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</si>
  <si>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</si>
  <si>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</si>
  <si>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</si>
  <si>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</si>
  <si>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</si>
  <si>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</si>
  <si>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2024 г.</t>
  </si>
  <si>
    <t>3376,92</t>
  </si>
  <si>
    <t>январь 2024 года</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</si>
  <si>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</si>
  <si>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</si>
  <si>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</si>
  <si>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</si>
  <si>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</si>
  <si>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</si>
  <si>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</si>
  <si>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</si>
  <si>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</si>
  <si>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</si>
  <si>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</si>
  <si>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</si>
  <si>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</si>
  <si>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</si>
  <si>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</si>
  <si>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</si>
  <si>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</si>
  <si>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</si>
  <si>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19.01.2024</t>
  </si>
  <si>
    <t>20.01.2024</t>
  </si>
  <si>
    <t>21.01.2024</t>
  </si>
  <si>
    <t>22.01.2024</t>
  </si>
  <si>
    <t>23.01.2024</t>
  </si>
  <si>
    <t>24.01.2024</t>
  </si>
  <si>
    <t>25.01.2024</t>
  </si>
  <si>
    <t>26.01.2024</t>
  </si>
  <si>
    <t>27.01.2024</t>
  </si>
  <si>
    <t>28.01.2024</t>
  </si>
  <si>
    <t>29.01.2024</t>
  </si>
  <si>
    <t>30.01.2024</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</si>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</sst>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2" sqref="M1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5051.8862965400003</v>
      </c>
      <c r="D7" s="4">
        <f>$F$12+'СЕТ СН'!G5+СВЦЭМ!$D$10+'СЕТ СН'!G11-'СЕТ СН'!G$18</f>
        <v>5432.3262965399999</v>
      </c>
      <c r="E7" s="4">
        <f>$F$12+'СЕТ СН'!H5+СВЦЭМ!$D$10+'СЕТ СН'!H11-'СЕТ СН'!H$18</f>
        <v>5555.0962965400004</v>
      </c>
      <c r="F7" s="4">
        <f>$F$12+'СЕТ СН'!I5+СВЦЭМ!$D$10+'СЕТ СН'!I11-'СЕТ СН'!I$18</f>
        <v>5807.1162965399999</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1909.4474044000001</v>
      </c>
      <c r="H12" s="2" t="s">
        <v>41</v>
      </c>
    </row>
    <row r="13" spans="1:8" ht="31.5" x14ac:dyDescent="0.25">
      <c r="A13" s="12">
        <v>2</v>
      </c>
      <c r="B13" s="105" t="s">
        <v>48</v>
      </c>
      <c r="C13" s="105"/>
      <c r="D13" s="105"/>
      <c r="E13" s="13" t="s">
        <v>22</v>
      </c>
      <c r="F13" s="11">
        <f>СВЦЭМ!$D$11</f>
        <v>1909.4474044000001</v>
      </c>
    </row>
    <row r="14" spans="1:8" ht="36" customHeight="1" x14ac:dyDescent="0.25">
      <c r="A14" s="12">
        <v>3</v>
      </c>
      <c r="B14" s="105" t="s">
        <v>49</v>
      </c>
      <c r="C14" s="105"/>
      <c r="D14" s="105"/>
      <c r="E14" s="13" t="s">
        <v>23</v>
      </c>
      <c r="F14" s="11">
        <f>СВЦЭМ!$D$12</f>
        <v>631598.37130623253</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18.917000000000002</v>
      </c>
    </row>
    <row r="17" spans="1:6" ht="33" customHeight="1" x14ac:dyDescent="0.25">
      <c r="A17" s="12">
        <v>6</v>
      </c>
      <c r="B17" s="105" t="s">
        <v>53</v>
      </c>
      <c r="C17" s="105" t="s">
        <v>25</v>
      </c>
      <c r="D17" s="105" t="s">
        <v>6</v>
      </c>
      <c r="E17" s="13" t="s">
        <v>6</v>
      </c>
      <c r="F17" s="16">
        <f>SUM(F19:F23)</f>
        <v>18.917000000000002</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18.917000000000002</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13692.928</v>
      </c>
    </row>
    <row r="26" spans="1:6" ht="30.75" customHeight="1" x14ac:dyDescent="0.25">
      <c r="A26" s="12">
        <v>9</v>
      </c>
      <c r="B26" s="105" t="s">
        <v>62</v>
      </c>
      <c r="C26" s="105" t="s">
        <v>27</v>
      </c>
      <c r="D26" s="105" t="s">
        <v>28</v>
      </c>
      <c r="E26" s="13" t="s">
        <v>61</v>
      </c>
      <c r="F26" s="16">
        <f>SUM(F28:F32)</f>
        <v>13692.928</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13692.928</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2024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5118.2480105499999</v>
      </c>
      <c r="C9" s="4">
        <f>СВЦЭМ!$D$14+'СЕТ СН'!G5+СВЦЭМ!$D$10+'СЕТ СН'!G11-'СЕТ СН'!G$19</f>
        <v>5498.6880105500004</v>
      </c>
      <c r="D9" s="4">
        <f>СВЦЭМ!$D$14+'СЕТ СН'!H5+СВЦЭМ!$D$10+'СЕТ СН'!H11-'СЕТ СН'!H$19</f>
        <v>5621.4580105499999</v>
      </c>
      <c r="E9" s="4">
        <f>СВЦЭМ!$D$14+'СЕТ СН'!I5+СВЦЭМ!$D$10+'СЕТ СН'!I11-'СЕТ СН'!I$19</f>
        <v>5873.4780105500004</v>
      </c>
    </row>
    <row r="10" spans="1:6" x14ac:dyDescent="0.25">
      <c r="A10" s="26" t="s">
        <v>35</v>
      </c>
      <c r="B10" s="4">
        <f>СВЦЭМ!$D$15+'СЕТ СН'!F5+СВЦЭМ!$D$10+'СЕТ СН'!F11-'СЕТ СН'!F$19</f>
        <v>5908.1934125099997</v>
      </c>
      <c r="C10" s="4">
        <f>СВЦЭМ!$D$15+'СЕТ СН'!G5+СВЦЭМ!$D$10+'СЕТ СН'!G11-'СЕТ СН'!G$19</f>
        <v>6288.6334125100002</v>
      </c>
      <c r="D10" s="4">
        <f>СВЦЭМ!$D$15+'СЕТ СН'!H5+СВЦЭМ!$D$10+'СЕТ СН'!H11-'СЕТ СН'!H$19</f>
        <v>6411.4034125100006</v>
      </c>
      <c r="E10" s="4">
        <f>СВЦЭМ!$D$15+'СЕТ СН'!I5+СВЦЭМ!$D$10+'СЕТ СН'!I11-'СЕТ СН'!I$19</f>
        <v>6663.4234125100002</v>
      </c>
    </row>
    <row r="11" spans="1:6" x14ac:dyDescent="0.25">
      <c r="A11" s="26" t="s">
        <v>36</v>
      </c>
      <c r="B11" s="4">
        <f>СВЦЭМ!$D$16+'СЕТ СН'!F5+СВЦЭМ!$D$10+'СЕТ СН'!F11-'СЕТ СН'!F$19</f>
        <v>6732.47420805</v>
      </c>
      <c r="C11" s="4">
        <f>СВЦЭМ!$D$16+'СЕТ СН'!G5+СВЦЭМ!$D$10+'СЕТ СН'!G11-'СЕТ СН'!G$19</f>
        <v>7112.9142080500005</v>
      </c>
      <c r="D11" s="4">
        <f>СВЦЭМ!$D$16+'СЕТ СН'!H5+СВЦЭМ!$D$10+'СЕТ СН'!H11-'СЕТ СН'!H$19</f>
        <v>7235.6842080500001</v>
      </c>
      <c r="E11" s="4">
        <f>СВЦЭМ!$D$16+'СЕТ СН'!I5+СВЦЭМ!$D$10+'СЕТ СН'!I11-'СЕТ СН'!I$19</f>
        <v>7487.7042080499996</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5118.2480105499999</v>
      </c>
      <c r="C16" s="28">
        <f>СВЦЭМ!$D$14+'СЕТ СН'!G5+СВЦЭМ!$D$10+'СЕТ СН'!G11-'СЕТ СН'!G$19</f>
        <v>5498.6880105500004</v>
      </c>
      <c r="D16" s="28">
        <f>СВЦЭМ!$D$14+'СЕТ СН'!H5+СВЦЭМ!$D$10+'СЕТ СН'!H11-'СЕТ СН'!H$19</f>
        <v>5621.4580105499999</v>
      </c>
      <c r="E16" s="28">
        <f>СВЦЭМ!$D$14+'СЕТ СН'!I5+СВЦЭМ!$D$10+'СЕТ СН'!I11-'СЕТ СН'!I$19</f>
        <v>5873.4780105500004</v>
      </c>
    </row>
    <row r="17" spans="1:5" x14ac:dyDescent="0.25">
      <c r="A17" s="26" t="s">
        <v>37</v>
      </c>
      <c r="B17" s="28">
        <f>СВЦЭМ!$D$17+'СЕТ СН'!F5+СВЦЭМ!$D$10+'СЕТ СН'!F11-'СЕТ СН'!F$19</f>
        <v>6329.3114132999999</v>
      </c>
      <c r="C17" s="28">
        <f>СВЦЭМ!$D$17+'СЕТ СН'!G5+СВЦЭМ!$D$10+'СЕТ СН'!G11-'СЕТ СН'!G$19</f>
        <v>6709.7514133000004</v>
      </c>
      <c r="D17" s="28">
        <f>СВЦЭМ!$D$17+'СЕТ СН'!H5+СВЦЭМ!$D$10+'СЕТ СН'!H11-'СЕТ СН'!H$19</f>
        <v>6832.5214132999999</v>
      </c>
      <c r="E17" s="28">
        <f>СВЦЭМ!$D$17+'СЕТ СН'!I5+СВЦЭМ!$D$10+'СЕТ СН'!I11-'СЕТ СН'!I$19</f>
        <v>7084.5414132999995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SUMIFS(СВЦЭМ!$C$39:$C$782,СВЦЭМ!$A$39:$A$782,$A12,СВЦЭМ!$B$39:$B$782,B$11)+'СЕТ СН'!$F$12+СВЦЭМ!$D$10+'СЕТ СН'!$F$5-'СЕТ СН'!$F$20</f>
        <v>5299.42456958</v>
      </c>
      <c r="C12" s="36">
        <f>SUMIFS(СВЦЭМ!$C$39:$C$782,СВЦЭМ!$A$39:$A$782,$A12,СВЦЭМ!$B$39:$B$782,C$11)+'СЕТ СН'!$F$12+СВЦЭМ!$D$10+'СЕТ СН'!$F$5-'СЕТ СН'!$F$20</f>
        <v>5328.5699263699998</v>
      </c>
      <c r="D12" s="36">
        <f>SUMIFS(СВЦЭМ!$C$39:$C$782,СВЦЭМ!$A$39:$A$782,$A12,СВЦЭМ!$B$39:$B$782,D$11)+'СЕТ СН'!$F$12+СВЦЭМ!$D$10+'СЕТ СН'!$F$5-'СЕТ СН'!$F$20</f>
        <v>5341.7082763199996</v>
      </c>
      <c r="E12" s="36">
        <f>SUMIFS(СВЦЭМ!$C$39:$C$782,СВЦЭМ!$A$39:$A$782,$A12,СВЦЭМ!$B$39:$B$782,E$11)+'СЕТ СН'!$F$12+СВЦЭМ!$D$10+'СЕТ СН'!$F$5-'СЕТ СН'!$F$20</f>
        <v>5372.0948323299999</v>
      </c>
      <c r="F12" s="36">
        <f>SUMIFS(СВЦЭМ!$C$39:$C$782,СВЦЭМ!$A$39:$A$782,$A12,СВЦЭМ!$B$39:$B$782,F$11)+'СЕТ СН'!$F$12+СВЦЭМ!$D$10+'СЕТ СН'!$F$5-'СЕТ СН'!$F$20</f>
        <v>5389.5885531799995</v>
      </c>
      <c r="G12" s="36">
        <f>SUMIFS(СВЦЭМ!$C$39:$C$782,СВЦЭМ!$A$39:$A$782,$A12,СВЦЭМ!$B$39:$B$782,G$11)+'СЕТ СН'!$F$12+СВЦЭМ!$D$10+'СЕТ СН'!$F$5-'СЕТ СН'!$F$20</f>
        <v>5375.6475248500001</v>
      </c>
      <c r="H12" s="36">
        <f>SUMIFS(СВЦЭМ!$C$39:$C$782,СВЦЭМ!$A$39:$A$782,$A12,СВЦЭМ!$B$39:$B$782,H$11)+'СЕТ СН'!$F$12+СВЦЭМ!$D$10+'СЕТ СН'!$F$5-'СЕТ СН'!$F$20</f>
        <v>5372.0708714399998</v>
      </c>
      <c r="I12" s="36">
        <f>SUMIFS(СВЦЭМ!$C$39:$C$782,СВЦЭМ!$A$39:$A$782,$A12,СВЦЭМ!$B$39:$B$782,I$11)+'СЕТ СН'!$F$12+СВЦЭМ!$D$10+'СЕТ СН'!$F$5-'СЕТ СН'!$F$20</f>
        <v>5374.5304317600003</v>
      </c>
      <c r="J12" s="36">
        <f>SUMIFS(СВЦЭМ!$C$39:$C$782,СВЦЭМ!$A$39:$A$782,$A12,СВЦЭМ!$B$39:$B$782,J$11)+'СЕТ СН'!$F$12+СВЦЭМ!$D$10+'СЕТ СН'!$F$5-'СЕТ СН'!$F$20</f>
        <v>5376.1656537399995</v>
      </c>
      <c r="K12" s="36">
        <f>SUMIFS(СВЦЭМ!$C$39:$C$782,СВЦЭМ!$A$39:$A$782,$A12,СВЦЭМ!$B$39:$B$782,K$11)+'СЕТ СН'!$F$12+СВЦЭМ!$D$10+'СЕТ СН'!$F$5-'СЕТ СН'!$F$20</f>
        <v>5302.75927761</v>
      </c>
      <c r="L12" s="36">
        <f>SUMIFS(СВЦЭМ!$C$39:$C$782,СВЦЭМ!$A$39:$A$782,$A12,СВЦЭМ!$B$39:$B$782,L$11)+'СЕТ СН'!$F$12+СВЦЭМ!$D$10+'СЕТ СН'!$F$5-'СЕТ СН'!$F$20</f>
        <v>5294.2478070799998</v>
      </c>
      <c r="M12" s="36">
        <f>SUMIFS(СВЦЭМ!$C$39:$C$782,СВЦЭМ!$A$39:$A$782,$A12,СВЦЭМ!$B$39:$B$782,M$11)+'СЕТ СН'!$F$12+СВЦЭМ!$D$10+'СЕТ СН'!$F$5-'СЕТ СН'!$F$20</f>
        <v>5298.8547273900003</v>
      </c>
      <c r="N12" s="36">
        <f>SUMIFS(СВЦЭМ!$C$39:$C$782,СВЦЭМ!$A$39:$A$782,$A12,СВЦЭМ!$B$39:$B$782,N$11)+'СЕТ СН'!$F$12+СВЦЭМ!$D$10+'СЕТ СН'!$F$5-'СЕТ СН'!$F$20</f>
        <v>5294.8370612600002</v>
      </c>
      <c r="O12" s="36">
        <f>SUMIFS(СВЦЭМ!$C$39:$C$782,СВЦЭМ!$A$39:$A$782,$A12,СВЦЭМ!$B$39:$B$782,O$11)+'СЕТ СН'!$F$12+СВЦЭМ!$D$10+'СЕТ СН'!$F$5-'СЕТ СН'!$F$20</f>
        <v>5307.6304337900001</v>
      </c>
      <c r="P12" s="36">
        <f>SUMIFS(СВЦЭМ!$C$39:$C$782,СВЦЭМ!$A$39:$A$782,$A12,СВЦЭМ!$B$39:$B$782,P$11)+'СЕТ СН'!$F$12+СВЦЭМ!$D$10+'СЕТ СН'!$F$5-'СЕТ СН'!$F$20</f>
        <v>5336.7898682199993</v>
      </c>
      <c r="Q12" s="36">
        <f>SUMIFS(СВЦЭМ!$C$39:$C$782,СВЦЭМ!$A$39:$A$782,$A12,СВЦЭМ!$B$39:$B$782,Q$11)+'СЕТ СН'!$F$12+СВЦЭМ!$D$10+'СЕТ СН'!$F$5-'СЕТ СН'!$F$20</f>
        <v>5337.2468406900007</v>
      </c>
      <c r="R12" s="36">
        <f>SUMIFS(СВЦЭМ!$C$39:$C$782,СВЦЭМ!$A$39:$A$782,$A12,СВЦЭМ!$B$39:$B$782,R$11)+'СЕТ СН'!$F$12+СВЦЭМ!$D$10+'СЕТ СН'!$F$5-'СЕТ СН'!$F$20</f>
        <v>5332.8455039</v>
      </c>
      <c r="S12" s="36">
        <f>SUMIFS(СВЦЭМ!$C$39:$C$782,СВЦЭМ!$A$39:$A$782,$A12,СВЦЭМ!$B$39:$B$782,S$11)+'СЕТ СН'!$F$12+СВЦЭМ!$D$10+'СЕТ СН'!$F$5-'СЕТ СН'!$F$20</f>
        <v>5306.9080639399999</v>
      </c>
      <c r="T12" s="36">
        <f>SUMIFS(СВЦЭМ!$C$39:$C$782,СВЦЭМ!$A$39:$A$782,$A12,СВЦЭМ!$B$39:$B$782,T$11)+'СЕТ СН'!$F$12+СВЦЭМ!$D$10+'СЕТ СН'!$F$5-'СЕТ СН'!$F$20</f>
        <v>5261.2448369100002</v>
      </c>
      <c r="U12" s="36">
        <f>SUMIFS(СВЦЭМ!$C$39:$C$782,СВЦЭМ!$A$39:$A$782,$A12,СВЦЭМ!$B$39:$B$782,U$11)+'СЕТ СН'!$F$12+СВЦЭМ!$D$10+'СЕТ СН'!$F$5-'СЕТ СН'!$F$20</f>
        <v>5253.3568212299997</v>
      </c>
      <c r="V12" s="36">
        <f>SUMIFS(СВЦЭМ!$C$39:$C$782,СВЦЭМ!$A$39:$A$782,$A12,СВЦЭМ!$B$39:$B$782,V$11)+'СЕТ СН'!$F$12+СВЦЭМ!$D$10+'СЕТ СН'!$F$5-'СЕТ СН'!$F$20</f>
        <v>5263.7753355499999</v>
      </c>
      <c r="W12" s="36">
        <f>SUMIFS(СВЦЭМ!$C$39:$C$782,СВЦЭМ!$A$39:$A$782,$A12,СВЦЭМ!$B$39:$B$782,W$11)+'СЕТ СН'!$F$12+СВЦЭМ!$D$10+'СЕТ СН'!$F$5-'СЕТ СН'!$F$20</f>
        <v>5239.6129374900001</v>
      </c>
      <c r="X12" s="36">
        <f>SUMIFS(СВЦЭМ!$C$39:$C$782,СВЦЭМ!$A$39:$A$782,$A12,СВЦЭМ!$B$39:$B$782,X$11)+'СЕТ СН'!$F$12+СВЦЭМ!$D$10+'СЕТ СН'!$F$5-'СЕТ СН'!$F$20</f>
        <v>5261.6468321800003</v>
      </c>
      <c r="Y12" s="36">
        <f>SUMIFS(СВЦЭМ!$C$39:$C$782,СВЦЭМ!$A$39:$A$782,$A12,СВЦЭМ!$B$39:$B$782,Y$11)+'СЕТ СН'!$F$12+СВЦЭМ!$D$10+'СЕТ СН'!$F$5-'СЕТ СН'!$F$20</f>
        <v>5244.1462315600002</v>
      </c>
      <c r="AA12" s="37"/>
    </row>
    <row r="13" spans="1:27" ht="15.75" x14ac:dyDescent="0.2">
      <c r="A13" s="35">
        <f>A12+1</f>
        <v>45293</v>
      </c>
      <c r="B13" s="36">
        <f>SUMIFS(СВЦЭМ!$C$39:$C$782,СВЦЭМ!$A$39:$A$782,$A13,СВЦЭМ!$B$39:$B$782,B$11)+'СЕТ СН'!$F$12+СВЦЭМ!$D$10+'СЕТ СН'!$F$5-'СЕТ СН'!$F$20</f>
        <v>5160.3174205400001</v>
      </c>
      <c r="C13" s="36">
        <f>SUMIFS(СВЦЭМ!$C$39:$C$782,СВЦЭМ!$A$39:$A$782,$A13,СВЦЭМ!$B$39:$B$782,C$11)+'СЕТ СН'!$F$12+СВЦЭМ!$D$10+'СЕТ СН'!$F$5-'СЕТ СН'!$F$20</f>
        <v>5193.8344063599998</v>
      </c>
      <c r="D13" s="36">
        <f>SUMIFS(СВЦЭМ!$C$39:$C$782,СВЦЭМ!$A$39:$A$782,$A13,СВЦЭМ!$B$39:$B$782,D$11)+'СЕТ СН'!$F$12+СВЦЭМ!$D$10+'СЕТ СН'!$F$5-'СЕТ СН'!$F$20</f>
        <v>5219.9496044299995</v>
      </c>
      <c r="E13" s="36">
        <f>SUMIFS(СВЦЭМ!$C$39:$C$782,СВЦЭМ!$A$39:$A$782,$A13,СВЦЭМ!$B$39:$B$782,E$11)+'СЕТ СН'!$F$12+СВЦЭМ!$D$10+'СЕТ СН'!$F$5-'СЕТ СН'!$F$20</f>
        <v>5224.5753409899999</v>
      </c>
      <c r="F13" s="36">
        <f>SUMIFS(СВЦЭМ!$C$39:$C$782,СВЦЭМ!$A$39:$A$782,$A13,СВЦЭМ!$B$39:$B$782,F$11)+'СЕТ СН'!$F$12+СВЦЭМ!$D$10+'СЕТ СН'!$F$5-'СЕТ СН'!$F$20</f>
        <v>5225.4647049499999</v>
      </c>
      <c r="G13" s="36">
        <f>SUMIFS(СВЦЭМ!$C$39:$C$782,СВЦЭМ!$A$39:$A$782,$A13,СВЦЭМ!$B$39:$B$782,G$11)+'СЕТ СН'!$F$12+СВЦЭМ!$D$10+'СЕТ СН'!$F$5-'СЕТ СН'!$F$20</f>
        <v>5218.3809617500001</v>
      </c>
      <c r="H13" s="36">
        <f>SUMIFS(СВЦЭМ!$C$39:$C$782,СВЦЭМ!$A$39:$A$782,$A13,СВЦЭМ!$B$39:$B$782,H$11)+'СЕТ СН'!$F$12+СВЦЭМ!$D$10+'СЕТ СН'!$F$5-'СЕТ СН'!$F$20</f>
        <v>5215.2614858400002</v>
      </c>
      <c r="I13" s="36">
        <f>SUMIFS(СВЦЭМ!$C$39:$C$782,СВЦЭМ!$A$39:$A$782,$A13,СВЦЭМ!$B$39:$B$782,I$11)+'СЕТ СН'!$F$12+СВЦЭМ!$D$10+'СЕТ СН'!$F$5-'СЕТ СН'!$F$20</f>
        <v>5218.0665453599995</v>
      </c>
      <c r="J13" s="36">
        <f>SUMIFS(СВЦЭМ!$C$39:$C$782,СВЦЭМ!$A$39:$A$782,$A13,СВЦЭМ!$B$39:$B$782,J$11)+'СЕТ СН'!$F$12+СВЦЭМ!$D$10+'СЕТ СН'!$F$5-'СЕТ СН'!$F$20</f>
        <v>5198.3290956800001</v>
      </c>
      <c r="K13" s="36">
        <f>SUMIFS(СВЦЭМ!$C$39:$C$782,СВЦЭМ!$A$39:$A$782,$A13,СВЦЭМ!$B$39:$B$782,K$11)+'СЕТ СН'!$F$12+СВЦЭМ!$D$10+'СЕТ СН'!$F$5-'СЕТ СН'!$F$20</f>
        <v>5161.8889876200001</v>
      </c>
      <c r="L13" s="36">
        <f>SUMIFS(СВЦЭМ!$C$39:$C$782,СВЦЭМ!$A$39:$A$782,$A13,СВЦЭМ!$B$39:$B$782,L$11)+'СЕТ СН'!$F$12+СВЦЭМ!$D$10+'СЕТ СН'!$F$5-'СЕТ СН'!$F$20</f>
        <v>5113.4556079600006</v>
      </c>
      <c r="M13" s="36">
        <f>SUMIFS(СВЦЭМ!$C$39:$C$782,СВЦЭМ!$A$39:$A$782,$A13,СВЦЭМ!$B$39:$B$782,M$11)+'СЕТ СН'!$F$12+СВЦЭМ!$D$10+'СЕТ СН'!$F$5-'СЕТ СН'!$F$20</f>
        <v>5104.4222641699998</v>
      </c>
      <c r="N13" s="36">
        <f>SUMIFS(СВЦЭМ!$C$39:$C$782,СВЦЭМ!$A$39:$A$782,$A13,СВЦЭМ!$B$39:$B$782,N$11)+'СЕТ СН'!$F$12+СВЦЭМ!$D$10+'СЕТ СН'!$F$5-'СЕТ СН'!$F$20</f>
        <v>5108.39396261</v>
      </c>
      <c r="O13" s="36">
        <f>SUMIFS(СВЦЭМ!$C$39:$C$782,СВЦЭМ!$A$39:$A$782,$A13,СВЦЭМ!$B$39:$B$782,O$11)+'СЕТ СН'!$F$12+СВЦЭМ!$D$10+'СЕТ СН'!$F$5-'СЕТ СН'!$F$20</f>
        <v>5133.7472421700004</v>
      </c>
      <c r="P13" s="36">
        <f>SUMIFS(СВЦЭМ!$C$39:$C$782,СВЦЭМ!$A$39:$A$782,$A13,СВЦЭМ!$B$39:$B$782,P$11)+'СЕТ СН'!$F$12+СВЦЭМ!$D$10+'СЕТ СН'!$F$5-'СЕТ СН'!$F$20</f>
        <v>5142.3900475299997</v>
      </c>
      <c r="Q13" s="36">
        <f>SUMIFS(СВЦЭМ!$C$39:$C$782,СВЦЭМ!$A$39:$A$782,$A13,СВЦЭМ!$B$39:$B$782,Q$11)+'СЕТ СН'!$F$12+СВЦЭМ!$D$10+'СЕТ СН'!$F$5-'СЕТ СН'!$F$20</f>
        <v>5177.6020889299998</v>
      </c>
      <c r="R13" s="36">
        <f>SUMIFS(СВЦЭМ!$C$39:$C$782,СВЦЭМ!$A$39:$A$782,$A13,СВЦЭМ!$B$39:$B$782,R$11)+'СЕТ СН'!$F$12+СВЦЭМ!$D$10+'СЕТ СН'!$F$5-'СЕТ СН'!$F$20</f>
        <v>5180.9776522899992</v>
      </c>
      <c r="S13" s="36">
        <f>SUMIFS(СВЦЭМ!$C$39:$C$782,СВЦЭМ!$A$39:$A$782,$A13,СВЦЭМ!$B$39:$B$782,S$11)+'СЕТ СН'!$F$12+СВЦЭМ!$D$10+'СЕТ СН'!$F$5-'СЕТ СН'!$F$20</f>
        <v>5137.5770581899997</v>
      </c>
      <c r="T13" s="36">
        <f>SUMIFS(СВЦЭМ!$C$39:$C$782,СВЦЭМ!$A$39:$A$782,$A13,СВЦЭМ!$B$39:$B$782,T$11)+'СЕТ СН'!$F$12+СВЦЭМ!$D$10+'СЕТ СН'!$F$5-'СЕТ СН'!$F$20</f>
        <v>5085.6430644600005</v>
      </c>
      <c r="U13" s="36">
        <f>SUMIFS(СВЦЭМ!$C$39:$C$782,СВЦЭМ!$A$39:$A$782,$A13,СВЦЭМ!$B$39:$B$782,U$11)+'СЕТ СН'!$F$12+СВЦЭМ!$D$10+'СЕТ СН'!$F$5-'СЕТ СН'!$F$20</f>
        <v>5094.7650826900008</v>
      </c>
      <c r="V13" s="36">
        <f>SUMIFS(СВЦЭМ!$C$39:$C$782,СВЦЭМ!$A$39:$A$782,$A13,СВЦЭМ!$B$39:$B$782,V$11)+'СЕТ СН'!$F$12+СВЦЭМ!$D$10+'СЕТ СН'!$F$5-'СЕТ СН'!$F$20</f>
        <v>5110.7140472800002</v>
      </c>
      <c r="W13" s="36">
        <f>SUMIFS(СВЦЭМ!$C$39:$C$782,СВЦЭМ!$A$39:$A$782,$A13,СВЦЭМ!$B$39:$B$782,W$11)+'СЕТ СН'!$F$12+СВЦЭМ!$D$10+'СЕТ СН'!$F$5-'СЕТ СН'!$F$20</f>
        <v>5123.1755886200008</v>
      </c>
      <c r="X13" s="36">
        <f>SUMIFS(СВЦЭМ!$C$39:$C$782,СВЦЭМ!$A$39:$A$782,$A13,СВЦЭМ!$B$39:$B$782,X$11)+'СЕТ СН'!$F$12+СВЦЭМ!$D$10+'СЕТ СН'!$F$5-'СЕТ СН'!$F$20</f>
        <v>5124.8068072200003</v>
      </c>
      <c r="Y13" s="36">
        <f>SUMIFS(СВЦЭМ!$C$39:$C$782,СВЦЭМ!$A$39:$A$782,$A13,СВЦЭМ!$B$39:$B$782,Y$11)+'СЕТ СН'!$F$12+СВЦЭМ!$D$10+'СЕТ СН'!$F$5-'СЕТ СН'!$F$20</f>
        <v>5142.56337678</v>
      </c>
    </row>
    <row r="14" spans="1:27" ht="15.75" x14ac:dyDescent="0.2">
      <c r="A14" s="35">
        <f t="shared" ref="A14:A42" si="0">A13+1</f>
        <v>45294</v>
      </c>
      <c r="B14" s="36">
        <f>SUMIFS(СВЦЭМ!$C$39:$C$782,СВЦЭМ!$A$39:$A$782,$A14,СВЦЭМ!$B$39:$B$782,B$11)+'СЕТ СН'!$F$12+СВЦЭМ!$D$10+'СЕТ СН'!$F$5-'СЕТ СН'!$F$20</f>
        <v>5057.5102616800004</v>
      </c>
      <c r="C14" s="36">
        <f>SUMIFS(СВЦЭМ!$C$39:$C$782,СВЦЭМ!$A$39:$A$782,$A14,СВЦЭМ!$B$39:$B$782,C$11)+'СЕТ СН'!$F$12+СВЦЭМ!$D$10+'СЕТ СН'!$F$5-'СЕТ СН'!$F$20</f>
        <v>5021.9878909899999</v>
      </c>
      <c r="D14" s="36">
        <f>SUMIFS(СВЦЭМ!$C$39:$C$782,СВЦЭМ!$A$39:$A$782,$A14,СВЦЭМ!$B$39:$B$782,D$11)+'СЕТ СН'!$F$12+СВЦЭМ!$D$10+'СЕТ СН'!$F$5-'СЕТ СН'!$F$20</f>
        <v>5101.0429132999998</v>
      </c>
      <c r="E14" s="36">
        <f>SUMIFS(СВЦЭМ!$C$39:$C$782,СВЦЭМ!$A$39:$A$782,$A14,СВЦЭМ!$B$39:$B$782,E$11)+'СЕТ СН'!$F$12+СВЦЭМ!$D$10+'СЕТ СН'!$F$5-'СЕТ СН'!$F$20</f>
        <v>5088.2861986900007</v>
      </c>
      <c r="F14" s="36">
        <f>SUMIFS(СВЦЭМ!$C$39:$C$782,СВЦЭМ!$A$39:$A$782,$A14,СВЦЭМ!$B$39:$B$782,F$11)+'СЕТ СН'!$F$12+СВЦЭМ!$D$10+'СЕТ СН'!$F$5-'СЕТ СН'!$F$20</f>
        <v>5090.9191222300005</v>
      </c>
      <c r="G14" s="36">
        <f>SUMIFS(СВЦЭМ!$C$39:$C$782,СВЦЭМ!$A$39:$A$782,$A14,СВЦЭМ!$B$39:$B$782,G$11)+'СЕТ СН'!$F$12+СВЦЭМ!$D$10+'СЕТ СН'!$F$5-'СЕТ СН'!$F$20</f>
        <v>5099.6959526099999</v>
      </c>
      <c r="H14" s="36">
        <f>SUMIFS(СВЦЭМ!$C$39:$C$782,СВЦЭМ!$A$39:$A$782,$A14,СВЦЭМ!$B$39:$B$782,H$11)+'СЕТ СН'!$F$12+СВЦЭМ!$D$10+'СЕТ СН'!$F$5-'СЕТ СН'!$F$20</f>
        <v>5092.4018311700002</v>
      </c>
      <c r="I14" s="36">
        <f>SUMIFS(СВЦЭМ!$C$39:$C$782,СВЦЭМ!$A$39:$A$782,$A14,СВЦЭМ!$B$39:$B$782,I$11)+'СЕТ СН'!$F$12+СВЦЭМ!$D$10+'СЕТ СН'!$F$5-'СЕТ СН'!$F$20</f>
        <v>5081.5119902599999</v>
      </c>
      <c r="J14" s="36">
        <f>SUMIFS(СВЦЭМ!$C$39:$C$782,СВЦЭМ!$A$39:$A$782,$A14,СВЦЭМ!$B$39:$B$782,J$11)+'СЕТ СН'!$F$12+СВЦЭМ!$D$10+'СЕТ СН'!$F$5-'СЕТ СН'!$F$20</f>
        <v>5040.2972091500005</v>
      </c>
      <c r="K14" s="36">
        <f>SUMIFS(СВЦЭМ!$C$39:$C$782,СВЦЭМ!$A$39:$A$782,$A14,СВЦЭМ!$B$39:$B$782,K$11)+'СЕТ СН'!$F$12+СВЦЭМ!$D$10+'СЕТ СН'!$F$5-'СЕТ СН'!$F$20</f>
        <v>5006.74600302</v>
      </c>
      <c r="L14" s="36">
        <f>SUMIFS(СВЦЭМ!$C$39:$C$782,СВЦЭМ!$A$39:$A$782,$A14,СВЦЭМ!$B$39:$B$782,L$11)+'СЕТ СН'!$F$12+СВЦЭМ!$D$10+'СЕТ СН'!$F$5-'СЕТ СН'!$F$20</f>
        <v>4972.5626737100001</v>
      </c>
      <c r="M14" s="36">
        <f>SUMIFS(СВЦЭМ!$C$39:$C$782,СВЦЭМ!$A$39:$A$782,$A14,СВЦЭМ!$B$39:$B$782,M$11)+'СЕТ СН'!$F$12+СВЦЭМ!$D$10+'СЕТ СН'!$F$5-'СЕТ СН'!$F$20</f>
        <v>4990.41749196</v>
      </c>
      <c r="N14" s="36">
        <f>SUMIFS(СВЦЭМ!$C$39:$C$782,СВЦЭМ!$A$39:$A$782,$A14,СВЦЭМ!$B$39:$B$782,N$11)+'СЕТ СН'!$F$12+СВЦЭМ!$D$10+'СЕТ СН'!$F$5-'СЕТ СН'!$F$20</f>
        <v>5005.0823504100008</v>
      </c>
      <c r="O14" s="36">
        <f>SUMIFS(СВЦЭМ!$C$39:$C$782,СВЦЭМ!$A$39:$A$782,$A14,СВЦЭМ!$B$39:$B$782,O$11)+'СЕТ СН'!$F$12+СВЦЭМ!$D$10+'СЕТ СН'!$F$5-'СЕТ СН'!$F$20</f>
        <v>5023.7453152400003</v>
      </c>
      <c r="P14" s="36">
        <f>SUMIFS(СВЦЭМ!$C$39:$C$782,СВЦЭМ!$A$39:$A$782,$A14,СВЦЭМ!$B$39:$B$782,P$11)+'СЕТ СН'!$F$12+СВЦЭМ!$D$10+'СЕТ СН'!$F$5-'СЕТ СН'!$F$20</f>
        <v>5038.0012485699999</v>
      </c>
      <c r="Q14" s="36">
        <f>SUMIFS(СВЦЭМ!$C$39:$C$782,СВЦЭМ!$A$39:$A$782,$A14,СВЦЭМ!$B$39:$B$782,Q$11)+'СЕТ СН'!$F$12+СВЦЭМ!$D$10+'СЕТ СН'!$F$5-'СЕТ СН'!$F$20</f>
        <v>5052.9103406499999</v>
      </c>
      <c r="R14" s="36">
        <f>SUMIFS(СВЦЭМ!$C$39:$C$782,СВЦЭМ!$A$39:$A$782,$A14,СВЦЭМ!$B$39:$B$782,R$11)+'СЕТ СН'!$F$12+СВЦЭМ!$D$10+'СЕТ СН'!$F$5-'СЕТ СН'!$F$20</f>
        <v>5055.3239941600004</v>
      </c>
      <c r="S14" s="36">
        <f>SUMIFS(СВЦЭМ!$C$39:$C$782,СВЦЭМ!$A$39:$A$782,$A14,СВЦЭМ!$B$39:$B$782,S$11)+'СЕТ СН'!$F$12+СВЦЭМ!$D$10+'СЕТ СН'!$F$5-'СЕТ СН'!$F$20</f>
        <v>5017.1618838000004</v>
      </c>
      <c r="T14" s="36">
        <f>SUMIFS(СВЦЭМ!$C$39:$C$782,СВЦЭМ!$A$39:$A$782,$A14,СВЦЭМ!$B$39:$B$782,T$11)+'СЕТ СН'!$F$12+СВЦЭМ!$D$10+'СЕТ СН'!$F$5-'СЕТ СН'!$F$20</f>
        <v>4961.6009371400005</v>
      </c>
      <c r="U14" s="36">
        <f>SUMIFS(СВЦЭМ!$C$39:$C$782,СВЦЭМ!$A$39:$A$782,$A14,СВЦЭМ!$B$39:$B$782,U$11)+'СЕТ СН'!$F$12+СВЦЭМ!$D$10+'СЕТ СН'!$F$5-'СЕТ СН'!$F$20</f>
        <v>4972.8883844900001</v>
      </c>
      <c r="V14" s="36">
        <f>SUMIFS(СВЦЭМ!$C$39:$C$782,СВЦЭМ!$A$39:$A$782,$A14,СВЦЭМ!$B$39:$B$782,V$11)+'СЕТ СН'!$F$12+СВЦЭМ!$D$10+'СЕТ СН'!$F$5-'СЕТ СН'!$F$20</f>
        <v>4987.4550810300007</v>
      </c>
      <c r="W14" s="36">
        <f>SUMIFS(СВЦЭМ!$C$39:$C$782,СВЦЭМ!$A$39:$A$782,$A14,СВЦЭМ!$B$39:$B$782,W$11)+'СЕТ СН'!$F$12+СВЦЭМ!$D$10+'СЕТ СН'!$F$5-'СЕТ СН'!$F$20</f>
        <v>4994.6125561900008</v>
      </c>
      <c r="X14" s="36">
        <f>SUMIFS(СВЦЭМ!$C$39:$C$782,СВЦЭМ!$A$39:$A$782,$A14,СВЦЭМ!$B$39:$B$782,X$11)+'СЕТ СН'!$F$12+СВЦЭМ!$D$10+'СЕТ СН'!$F$5-'СЕТ СН'!$F$20</f>
        <v>5016.2234235699998</v>
      </c>
      <c r="Y14" s="36">
        <f>SUMIFS(СВЦЭМ!$C$39:$C$782,СВЦЭМ!$A$39:$A$782,$A14,СВЦЭМ!$B$39:$B$782,Y$11)+'СЕТ СН'!$F$12+СВЦЭМ!$D$10+'СЕТ СН'!$F$5-'СЕТ СН'!$F$20</f>
        <v>5040.8810592300006</v>
      </c>
    </row>
    <row r="15" spans="1:27" ht="15.75" x14ac:dyDescent="0.2">
      <c r="A15" s="35">
        <f t="shared" si="0"/>
        <v>45295</v>
      </c>
      <c r="B15" s="36">
        <f>SUMIFS(СВЦЭМ!$C$39:$C$782,СВЦЭМ!$A$39:$A$782,$A15,СВЦЭМ!$B$39:$B$782,B$11)+'СЕТ СН'!$F$12+СВЦЭМ!$D$10+'СЕТ СН'!$F$5-'СЕТ СН'!$F$20</f>
        <v>4957.69420274</v>
      </c>
      <c r="C15" s="36">
        <f>SUMIFS(СВЦЭМ!$C$39:$C$782,СВЦЭМ!$A$39:$A$782,$A15,СВЦЭМ!$B$39:$B$782,C$11)+'СЕТ СН'!$F$12+СВЦЭМ!$D$10+'СЕТ СН'!$F$5-'СЕТ СН'!$F$20</f>
        <v>4993.2314358700005</v>
      </c>
      <c r="D15" s="36">
        <f>SUMIFS(СВЦЭМ!$C$39:$C$782,СВЦЭМ!$A$39:$A$782,$A15,СВЦЭМ!$B$39:$B$782,D$11)+'СЕТ СН'!$F$12+СВЦЭМ!$D$10+'СЕТ СН'!$F$5-'СЕТ СН'!$F$20</f>
        <v>4995.6677835299997</v>
      </c>
      <c r="E15" s="36">
        <f>SUMIFS(СВЦЭМ!$C$39:$C$782,СВЦЭМ!$A$39:$A$782,$A15,СВЦЭМ!$B$39:$B$782,E$11)+'СЕТ СН'!$F$12+СВЦЭМ!$D$10+'СЕТ СН'!$F$5-'СЕТ СН'!$F$20</f>
        <v>5019.0561273100002</v>
      </c>
      <c r="F15" s="36">
        <f>SUMIFS(СВЦЭМ!$C$39:$C$782,СВЦЭМ!$A$39:$A$782,$A15,СВЦЭМ!$B$39:$B$782,F$11)+'СЕТ СН'!$F$12+СВЦЭМ!$D$10+'СЕТ СН'!$F$5-'СЕТ СН'!$F$20</f>
        <v>5019.9483075300004</v>
      </c>
      <c r="G15" s="36">
        <f>SUMIFS(СВЦЭМ!$C$39:$C$782,СВЦЭМ!$A$39:$A$782,$A15,СВЦЭМ!$B$39:$B$782,G$11)+'СЕТ СН'!$F$12+СВЦЭМ!$D$10+'СЕТ СН'!$F$5-'СЕТ СН'!$F$20</f>
        <v>5002.2408003199998</v>
      </c>
      <c r="H15" s="36">
        <f>SUMIFS(СВЦЭМ!$C$39:$C$782,СВЦЭМ!$A$39:$A$782,$A15,СВЦЭМ!$B$39:$B$782,H$11)+'СЕТ СН'!$F$12+СВЦЭМ!$D$10+'СЕТ СН'!$F$5-'СЕТ СН'!$F$20</f>
        <v>4993.0542273400006</v>
      </c>
      <c r="I15" s="36">
        <f>SUMIFS(СВЦЭМ!$C$39:$C$782,СВЦЭМ!$A$39:$A$782,$A15,СВЦЭМ!$B$39:$B$782,I$11)+'СЕТ СН'!$F$12+СВЦЭМ!$D$10+'СЕТ СН'!$F$5-'СЕТ СН'!$F$20</f>
        <v>4975.2420641900007</v>
      </c>
      <c r="J15" s="36">
        <f>SUMIFS(СВЦЭМ!$C$39:$C$782,СВЦЭМ!$A$39:$A$782,$A15,СВЦЭМ!$B$39:$B$782,J$11)+'СЕТ СН'!$F$12+СВЦЭМ!$D$10+'СЕТ СН'!$F$5-'СЕТ СН'!$F$20</f>
        <v>4976.79707659</v>
      </c>
      <c r="K15" s="36">
        <f>SUMIFS(СВЦЭМ!$C$39:$C$782,СВЦЭМ!$A$39:$A$782,$A15,СВЦЭМ!$B$39:$B$782,K$11)+'СЕТ СН'!$F$12+СВЦЭМ!$D$10+'СЕТ СН'!$F$5-'СЕТ СН'!$F$20</f>
        <v>4932.35985385</v>
      </c>
      <c r="L15" s="36">
        <f>SUMIFS(СВЦЭМ!$C$39:$C$782,СВЦЭМ!$A$39:$A$782,$A15,СВЦЭМ!$B$39:$B$782,L$11)+'СЕТ СН'!$F$12+СВЦЭМ!$D$10+'СЕТ СН'!$F$5-'СЕТ СН'!$F$20</f>
        <v>4901.9555180500001</v>
      </c>
      <c r="M15" s="36">
        <f>SUMIFS(СВЦЭМ!$C$39:$C$782,СВЦЭМ!$A$39:$A$782,$A15,СВЦЭМ!$B$39:$B$782,M$11)+'СЕТ СН'!$F$12+СВЦЭМ!$D$10+'СЕТ СН'!$F$5-'СЕТ СН'!$F$20</f>
        <v>4900.4533953999999</v>
      </c>
      <c r="N15" s="36">
        <f>SUMIFS(СВЦЭМ!$C$39:$C$782,СВЦЭМ!$A$39:$A$782,$A15,СВЦЭМ!$B$39:$B$782,N$11)+'СЕТ СН'!$F$12+СВЦЭМ!$D$10+'СЕТ СН'!$F$5-'СЕТ СН'!$F$20</f>
        <v>4919.1541886200002</v>
      </c>
      <c r="O15" s="36">
        <f>SUMIFS(СВЦЭМ!$C$39:$C$782,СВЦЭМ!$A$39:$A$782,$A15,СВЦЭМ!$B$39:$B$782,O$11)+'СЕТ СН'!$F$12+СВЦЭМ!$D$10+'СЕТ СН'!$F$5-'СЕТ СН'!$F$20</f>
        <v>4932.6737232400001</v>
      </c>
      <c r="P15" s="36">
        <f>SUMIFS(СВЦЭМ!$C$39:$C$782,СВЦЭМ!$A$39:$A$782,$A15,СВЦЭМ!$B$39:$B$782,P$11)+'СЕТ СН'!$F$12+СВЦЭМ!$D$10+'СЕТ СН'!$F$5-'СЕТ СН'!$F$20</f>
        <v>4949.9541132300001</v>
      </c>
      <c r="Q15" s="36">
        <f>SUMIFS(СВЦЭМ!$C$39:$C$782,СВЦЭМ!$A$39:$A$782,$A15,СВЦЭМ!$B$39:$B$782,Q$11)+'СЕТ СН'!$F$12+СВЦЭМ!$D$10+'СЕТ СН'!$F$5-'СЕТ СН'!$F$20</f>
        <v>4967.3032573</v>
      </c>
      <c r="R15" s="36">
        <f>SUMIFS(СВЦЭМ!$C$39:$C$782,СВЦЭМ!$A$39:$A$782,$A15,СВЦЭМ!$B$39:$B$782,R$11)+'СЕТ СН'!$F$12+СВЦЭМ!$D$10+'СЕТ СН'!$F$5-'СЕТ СН'!$F$20</f>
        <v>4973.5000338300006</v>
      </c>
      <c r="S15" s="36">
        <f>SUMIFS(СВЦЭМ!$C$39:$C$782,СВЦЭМ!$A$39:$A$782,$A15,СВЦЭМ!$B$39:$B$782,S$11)+'СЕТ СН'!$F$12+СВЦЭМ!$D$10+'СЕТ СН'!$F$5-'СЕТ СН'!$F$20</f>
        <v>4925.1891049700007</v>
      </c>
      <c r="T15" s="36">
        <f>SUMIFS(СВЦЭМ!$C$39:$C$782,СВЦЭМ!$A$39:$A$782,$A15,СВЦЭМ!$B$39:$B$782,T$11)+'СЕТ СН'!$F$12+СВЦЭМ!$D$10+'СЕТ СН'!$F$5-'СЕТ СН'!$F$20</f>
        <v>4874.2547614100004</v>
      </c>
      <c r="U15" s="36">
        <f>SUMIFS(СВЦЭМ!$C$39:$C$782,СВЦЭМ!$A$39:$A$782,$A15,СВЦЭМ!$B$39:$B$782,U$11)+'СЕТ СН'!$F$12+СВЦЭМ!$D$10+'СЕТ СН'!$F$5-'СЕТ СН'!$F$20</f>
        <v>4887.5623681300003</v>
      </c>
      <c r="V15" s="36">
        <f>SUMIFS(СВЦЭМ!$C$39:$C$782,СВЦЭМ!$A$39:$A$782,$A15,СВЦЭМ!$B$39:$B$782,V$11)+'СЕТ СН'!$F$12+СВЦЭМ!$D$10+'СЕТ СН'!$F$5-'СЕТ СН'!$F$20</f>
        <v>4911.6673596400005</v>
      </c>
      <c r="W15" s="36">
        <f>SUMIFS(СВЦЭМ!$C$39:$C$782,СВЦЭМ!$A$39:$A$782,$A15,СВЦЭМ!$B$39:$B$782,W$11)+'СЕТ СН'!$F$12+СВЦЭМ!$D$10+'СЕТ СН'!$F$5-'СЕТ СН'!$F$20</f>
        <v>4921.8667830800005</v>
      </c>
      <c r="X15" s="36">
        <f>SUMIFS(СВЦЭМ!$C$39:$C$782,СВЦЭМ!$A$39:$A$782,$A15,СВЦЭМ!$B$39:$B$782,X$11)+'СЕТ СН'!$F$12+СВЦЭМ!$D$10+'СЕТ СН'!$F$5-'СЕТ СН'!$F$20</f>
        <v>4941.43639669</v>
      </c>
      <c r="Y15" s="36">
        <f>SUMIFS(СВЦЭМ!$C$39:$C$782,СВЦЭМ!$A$39:$A$782,$A15,СВЦЭМ!$B$39:$B$782,Y$11)+'СЕТ СН'!$F$12+СВЦЭМ!$D$10+'СЕТ СН'!$F$5-'СЕТ СН'!$F$20</f>
        <v>4961.0206477600004</v>
      </c>
    </row>
    <row r="16" spans="1:27" ht="15.75" x14ac:dyDescent="0.2">
      <c r="A16" s="35">
        <f t="shared" si="0"/>
        <v>45296</v>
      </c>
      <c r="B16" s="36">
        <f>SUMIFS(СВЦЭМ!$C$39:$C$782,СВЦЭМ!$A$39:$A$782,$A16,СВЦЭМ!$B$39:$B$782,B$11)+'СЕТ СН'!$F$12+СВЦЭМ!$D$10+'СЕТ СН'!$F$5-'СЕТ СН'!$F$20</f>
        <v>5014.8258352100002</v>
      </c>
      <c r="C16" s="36">
        <f>SUMIFS(СВЦЭМ!$C$39:$C$782,СВЦЭМ!$A$39:$A$782,$A16,СВЦЭМ!$B$39:$B$782,C$11)+'СЕТ СН'!$F$12+СВЦЭМ!$D$10+'СЕТ СН'!$F$5-'СЕТ СН'!$F$20</f>
        <v>5050.2115783400004</v>
      </c>
      <c r="D16" s="36">
        <f>SUMIFS(СВЦЭМ!$C$39:$C$782,СВЦЭМ!$A$39:$A$782,$A16,СВЦЭМ!$B$39:$B$782,D$11)+'СЕТ СН'!$F$12+СВЦЭМ!$D$10+'СЕТ СН'!$F$5-'СЕТ СН'!$F$20</f>
        <v>5072.57469795</v>
      </c>
      <c r="E16" s="36">
        <f>SUMIFS(СВЦЭМ!$C$39:$C$782,СВЦЭМ!$A$39:$A$782,$A16,СВЦЭМ!$B$39:$B$782,E$11)+'СЕТ СН'!$F$12+СВЦЭМ!$D$10+'СЕТ СН'!$F$5-'СЕТ СН'!$F$20</f>
        <v>5078.9535960000003</v>
      </c>
      <c r="F16" s="36">
        <f>SUMIFS(СВЦЭМ!$C$39:$C$782,СВЦЭМ!$A$39:$A$782,$A16,СВЦЭМ!$B$39:$B$782,F$11)+'СЕТ СН'!$F$12+СВЦЭМ!$D$10+'СЕТ СН'!$F$5-'СЕТ СН'!$F$20</f>
        <v>5084.0907994999998</v>
      </c>
      <c r="G16" s="36">
        <f>SUMIFS(СВЦЭМ!$C$39:$C$782,СВЦЭМ!$A$39:$A$782,$A16,СВЦЭМ!$B$39:$B$782,G$11)+'СЕТ СН'!$F$12+СВЦЭМ!$D$10+'СЕТ СН'!$F$5-'СЕТ СН'!$F$20</f>
        <v>5073.1814538500003</v>
      </c>
      <c r="H16" s="36">
        <f>SUMIFS(СВЦЭМ!$C$39:$C$782,СВЦЭМ!$A$39:$A$782,$A16,СВЦЭМ!$B$39:$B$782,H$11)+'СЕТ СН'!$F$12+СВЦЭМ!$D$10+'СЕТ СН'!$F$5-'СЕТ СН'!$F$20</f>
        <v>5054.0708244500001</v>
      </c>
      <c r="I16" s="36">
        <f>SUMIFS(СВЦЭМ!$C$39:$C$782,СВЦЭМ!$A$39:$A$782,$A16,СВЦЭМ!$B$39:$B$782,I$11)+'СЕТ СН'!$F$12+СВЦЭМ!$D$10+'СЕТ СН'!$F$5-'СЕТ СН'!$F$20</f>
        <v>5035.21096966</v>
      </c>
      <c r="J16" s="36">
        <f>SUMIFS(СВЦЭМ!$C$39:$C$782,СВЦЭМ!$A$39:$A$782,$A16,СВЦЭМ!$B$39:$B$782,J$11)+'СЕТ СН'!$F$12+СВЦЭМ!$D$10+'СЕТ СН'!$F$5-'СЕТ СН'!$F$20</f>
        <v>4994.4023659700006</v>
      </c>
      <c r="K16" s="36">
        <f>SUMIFS(СВЦЭМ!$C$39:$C$782,СВЦЭМ!$A$39:$A$782,$A16,СВЦЭМ!$B$39:$B$782,K$11)+'СЕТ СН'!$F$12+СВЦЭМ!$D$10+'СЕТ СН'!$F$5-'СЕТ СН'!$F$20</f>
        <v>4947.9139514600001</v>
      </c>
      <c r="L16" s="36">
        <f>SUMIFS(СВЦЭМ!$C$39:$C$782,СВЦЭМ!$A$39:$A$782,$A16,СВЦЭМ!$B$39:$B$782,L$11)+'СЕТ СН'!$F$12+СВЦЭМ!$D$10+'СЕТ СН'!$F$5-'СЕТ СН'!$F$20</f>
        <v>4901.00215346</v>
      </c>
      <c r="M16" s="36">
        <f>SUMIFS(СВЦЭМ!$C$39:$C$782,СВЦЭМ!$A$39:$A$782,$A16,СВЦЭМ!$B$39:$B$782,M$11)+'СЕТ СН'!$F$12+СВЦЭМ!$D$10+'СЕТ СН'!$F$5-'СЕТ СН'!$F$20</f>
        <v>4892.4173277099999</v>
      </c>
      <c r="N16" s="36">
        <f>SUMIFS(СВЦЭМ!$C$39:$C$782,СВЦЭМ!$A$39:$A$782,$A16,СВЦЭМ!$B$39:$B$782,N$11)+'СЕТ СН'!$F$12+СВЦЭМ!$D$10+'СЕТ СН'!$F$5-'СЕТ СН'!$F$20</f>
        <v>4909.0741954000005</v>
      </c>
      <c r="O16" s="36">
        <f>SUMIFS(СВЦЭМ!$C$39:$C$782,СВЦЭМ!$A$39:$A$782,$A16,СВЦЭМ!$B$39:$B$782,O$11)+'СЕТ СН'!$F$12+СВЦЭМ!$D$10+'СЕТ СН'!$F$5-'СЕТ СН'!$F$20</f>
        <v>4937.4682712499998</v>
      </c>
      <c r="P16" s="36">
        <f>SUMIFS(СВЦЭМ!$C$39:$C$782,СВЦЭМ!$A$39:$A$782,$A16,СВЦЭМ!$B$39:$B$782,P$11)+'СЕТ СН'!$F$12+СВЦЭМ!$D$10+'СЕТ СН'!$F$5-'СЕТ СН'!$F$20</f>
        <v>4951.5444348000001</v>
      </c>
      <c r="Q16" s="36">
        <f>SUMIFS(СВЦЭМ!$C$39:$C$782,СВЦЭМ!$A$39:$A$782,$A16,СВЦЭМ!$B$39:$B$782,Q$11)+'СЕТ СН'!$F$12+СВЦЭМ!$D$10+'СЕТ СН'!$F$5-'СЕТ СН'!$F$20</f>
        <v>4970.2778359100002</v>
      </c>
      <c r="R16" s="36">
        <f>SUMIFS(СВЦЭМ!$C$39:$C$782,СВЦЭМ!$A$39:$A$782,$A16,СВЦЭМ!$B$39:$B$782,R$11)+'СЕТ СН'!$F$12+СВЦЭМ!$D$10+'СЕТ СН'!$F$5-'СЕТ СН'!$F$20</f>
        <v>4953.7310770000004</v>
      </c>
      <c r="S16" s="36">
        <f>SUMIFS(СВЦЭМ!$C$39:$C$782,СВЦЭМ!$A$39:$A$782,$A16,СВЦЭМ!$B$39:$B$782,S$11)+'СЕТ СН'!$F$12+СВЦЭМ!$D$10+'СЕТ СН'!$F$5-'СЕТ СН'!$F$20</f>
        <v>4903.3341721900006</v>
      </c>
      <c r="T16" s="36">
        <f>SUMIFS(СВЦЭМ!$C$39:$C$782,СВЦЭМ!$A$39:$A$782,$A16,СВЦЭМ!$B$39:$B$782,T$11)+'СЕТ СН'!$F$12+СВЦЭМ!$D$10+'СЕТ СН'!$F$5-'СЕТ СН'!$F$20</f>
        <v>4883.6559546300005</v>
      </c>
      <c r="U16" s="36">
        <f>SUMIFS(СВЦЭМ!$C$39:$C$782,СВЦЭМ!$A$39:$A$782,$A16,СВЦЭМ!$B$39:$B$782,U$11)+'СЕТ СН'!$F$12+СВЦЭМ!$D$10+'СЕТ СН'!$F$5-'СЕТ СН'!$F$20</f>
        <v>4890.1754753499999</v>
      </c>
      <c r="V16" s="36">
        <f>SUMIFS(СВЦЭМ!$C$39:$C$782,СВЦЭМ!$A$39:$A$782,$A16,СВЦЭМ!$B$39:$B$782,V$11)+'СЕТ СН'!$F$12+СВЦЭМ!$D$10+'СЕТ СН'!$F$5-'СЕТ СН'!$F$20</f>
        <v>4915.9143797800007</v>
      </c>
      <c r="W16" s="36">
        <f>SUMIFS(СВЦЭМ!$C$39:$C$782,СВЦЭМ!$A$39:$A$782,$A16,СВЦЭМ!$B$39:$B$782,W$11)+'СЕТ СН'!$F$12+СВЦЭМ!$D$10+'СЕТ СН'!$F$5-'СЕТ СН'!$F$20</f>
        <v>4920.2699886800001</v>
      </c>
      <c r="X16" s="36">
        <f>SUMIFS(СВЦЭМ!$C$39:$C$782,СВЦЭМ!$A$39:$A$782,$A16,СВЦЭМ!$B$39:$B$782,X$11)+'СЕТ СН'!$F$12+СВЦЭМ!$D$10+'СЕТ СН'!$F$5-'СЕТ СН'!$F$20</f>
        <v>4930.4217832600007</v>
      </c>
      <c r="Y16" s="36">
        <f>SUMIFS(СВЦЭМ!$C$39:$C$782,СВЦЭМ!$A$39:$A$782,$A16,СВЦЭМ!$B$39:$B$782,Y$11)+'СЕТ СН'!$F$12+СВЦЭМ!$D$10+'СЕТ СН'!$F$5-'СЕТ СН'!$F$20</f>
        <v>4943.5738535099999</v>
      </c>
    </row>
    <row r="17" spans="1:25" ht="15.75" x14ac:dyDescent="0.2">
      <c r="A17" s="35">
        <f t="shared" si="0"/>
        <v>45297</v>
      </c>
      <c r="B17" s="36">
        <f>SUMIFS(СВЦЭМ!$C$39:$C$782,СВЦЭМ!$A$39:$A$782,$A17,СВЦЭМ!$B$39:$B$782,B$11)+'СЕТ СН'!$F$12+СВЦЭМ!$D$10+'СЕТ СН'!$F$5-'СЕТ СН'!$F$20</f>
        <v>5121.2482371000006</v>
      </c>
      <c r="C17" s="36">
        <f>SUMIFS(СВЦЭМ!$C$39:$C$782,СВЦЭМ!$A$39:$A$782,$A17,СВЦЭМ!$B$39:$B$782,C$11)+'СЕТ СН'!$F$12+СВЦЭМ!$D$10+'СЕТ СН'!$F$5-'СЕТ СН'!$F$20</f>
        <v>5102.1534001800001</v>
      </c>
      <c r="D17" s="36">
        <f>SUMIFS(СВЦЭМ!$C$39:$C$782,СВЦЭМ!$A$39:$A$782,$A17,СВЦЭМ!$B$39:$B$782,D$11)+'СЕТ СН'!$F$12+СВЦЭМ!$D$10+'СЕТ СН'!$F$5-'СЕТ СН'!$F$20</f>
        <v>5118.5393785300002</v>
      </c>
      <c r="E17" s="36">
        <f>SUMIFS(СВЦЭМ!$C$39:$C$782,СВЦЭМ!$A$39:$A$782,$A17,СВЦЭМ!$B$39:$B$782,E$11)+'СЕТ СН'!$F$12+СВЦЭМ!$D$10+'СЕТ СН'!$F$5-'СЕТ СН'!$F$20</f>
        <v>5140.1312226700002</v>
      </c>
      <c r="F17" s="36">
        <f>SUMIFS(СВЦЭМ!$C$39:$C$782,СВЦЭМ!$A$39:$A$782,$A17,СВЦЭМ!$B$39:$B$782,F$11)+'СЕТ СН'!$F$12+СВЦЭМ!$D$10+'СЕТ СН'!$F$5-'СЕТ СН'!$F$20</f>
        <v>5136.1989653999999</v>
      </c>
      <c r="G17" s="36">
        <f>SUMIFS(СВЦЭМ!$C$39:$C$782,СВЦЭМ!$A$39:$A$782,$A17,СВЦЭМ!$B$39:$B$782,G$11)+'СЕТ СН'!$F$12+СВЦЭМ!$D$10+'СЕТ СН'!$F$5-'СЕТ СН'!$F$20</f>
        <v>5126.5062837599999</v>
      </c>
      <c r="H17" s="36">
        <f>SUMIFS(СВЦЭМ!$C$39:$C$782,СВЦЭМ!$A$39:$A$782,$A17,СВЦЭМ!$B$39:$B$782,H$11)+'СЕТ СН'!$F$12+СВЦЭМ!$D$10+'СЕТ СН'!$F$5-'СЕТ СН'!$F$20</f>
        <v>5106.21698148</v>
      </c>
      <c r="I17" s="36">
        <f>SUMIFS(СВЦЭМ!$C$39:$C$782,СВЦЭМ!$A$39:$A$782,$A17,СВЦЭМ!$B$39:$B$782,I$11)+'СЕТ СН'!$F$12+СВЦЭМ!$D$10+'СЕТ СН'!$F$5-'СЕТ СН'!$F$20</f>
        <v>5062.5217366400002</v>
      </c>
      <c r="J17" s="36">
        <f>SUMIFS(СВЦЭМ!$C$39:$C$782,СВЦЭМ!$A$39:$A$782,$A17,СВЦЭМ!$B$39:$B$782,J$11)+'СЕТ СН'!$F$12+СВЦЭМ!$D$10+'СЕТ СН'!$F$5-'СЕТ СН'!$F$20</f>
        <v>5051.0731407399999</v>
      </c>
      <c r="K17" s="36">
        <f>SUMIFS(СВЦЭМ!$C$39:$C$782,СВЦЭМ!$A$39:$A$782,$A17,СВЦЭМ!$B$39:$B$782,K$11)+'СЕТ СН'!$F$12+СВЦЭМ!$D$10+'СЕТ СН'!$F$5-'СЕТ СН'!$F$20</f>
        <v>5011.5976053900004</v>
      </c>
      <c r="L17" s="36">
        <f>SUMIFS(СВЦЭМ!$C$39:$C$782,СВЦЭМ!$A$39:$A$782,$A17,СВЦЭМ!$B$39:$B$782,L$11)+'СЕТ СН'!$F$12+СВЦЭМ!$D$10+'СЕТ СН'!$F$5-'СЕТ СН'!$F$20</f>
        <v>4963.4913620100006</v>
      </c>
      <c r="M17" s="36">
        <f>SUMIFS(СВЦЭМ!$C$39:$C$782,СВЦЭМ!$A$39:$A$782,$A17,СВЦЭМ!$B$39:$B$782,M$11)+'СЕТ СН'!$F$12+СВЦЭМ!$D$10+'СЕТ СН'!$F$5-'СЕТ СН'!$F$20</f>
        <v>4957.0591755000005</v>
      </c>
      <c r="N17" s="36">
        <f>SUMIFS(СВЦЭМ!$C$39:$C$782,СВЦЭМ!$A$39:$A$782,$A17,СВЦЭМ!$B$39:$B$782,N$11)+'СЕТ СН'!$F$12+СВЦЭМ!$D$10+'СЕТ СН'!$F$5-'СЕТ СН'!$F$20</f>
        <v>4969.2246852799999</v>
      </c>
      <c r="O17" s="36">
        <f>SUMIFS(СВЦЭМ!$C$39:$C$782,СВЦЭМ!$A$39:$A$782,$A17,СВЦЭМ!$B$39:$B$782,O$11)+'СЕТ СН'!$F$12+СВЦЭМ!$D$10+'СЕТ СН'!$F$5-'СЕТ СН'!$F$20</f>
        <v>4982.8051418800005</v>
      </c>
      <c r="P17" s="36">
        <f>SUMIFS(СВЦЭМ!$C$39:$C$782,СВЦЭМ!$A$39:$A$782,$A17,СВЦЭМ!$B$39:$B$782,P$11)+'СЕТ СН'!$F$12+СВЦЭМ!$D$10+'СЕТ СН'!$F$5-'СЕТ СН'!$F$20</f>
        <v>4996.8396692900005</v>
      </c>
      <c r="Q17" s="36">
        <f>SUMIFS(СВЦЭМ!$C$39:$C$782,СВЦЭМ!$A$39:$A$782,$A17,СВЦЭМ!$B$39:$B$782,Q$11)+'СЕТ СН'!$F$12+СВЦЭМ!$D$10+'СЕТ СН'!$F$5-'СЕТ СН'!$F$20</f>
        <v>5009.7521496400004</v>
      </c>
      <c r="R17" s="36">
        <f>SUMIFS(СВЦЭМ!$C$39:$C$782,СВЦЭМ!$A$39:$A$782,$A17,СВЦЭМ!$B$39:$B$782,R$11)+'СЕТ СН'!$F$12+СВЦЭМ!$D$10+'СЕТ СН'!$F$5-'СЕТ СН'!$F$20</f>
        <v>5029.4641469100006</v>
      </c>
      <c r="S17" s="36">
        <f>SUMIFS(СВЦЭМ!$C$39:$C$782,СВЦЭМ!$A$39:$A$782,$A17,СВЦЭМ!$B$39:$B$782,S$11)+'СЕТ СН'!$F$12+СВЦЭМ!$D$10+'СЕТ СН'!$F$5-'СЕТ СН'!$F$20</f>
        <v>4967.4338540200006</v>
      </c>
      <c r="T17" s="36">
        <f>SUMIFS(СВЦЭМ!$C$39:$C$782,СВЦЭМ!$A$39:$A$782,$A17,СВЦЭМ!$B$39:$B$782,T$11)+'СЕТ СН'!$F$12+СВЦЭМ!$D$10+'СЕТ СН'!$F$5-'СЕТ СН'!$F$20</f>
        <v>4926.3661471100004</v>
      </c>
      <c r="U17" s="36">
        <f>SUMIFS(СВЦЭМ!$C$39:$C$782,СВЦЭМ!$A$39:$A$782,$A17,СВЦЭМ!$B$39:$B$782,U$11)+'СЕТ СН'!$F$12+СВЦЭМ!$D$10+'СЕТ СН'!$F$5-'СЕТ СН'!$F$20</f>
        <v>4937.0397067600006</v>
      </c>
      <c r="V17" s="36">
        <f>SUMIFS(СВЦЭМ!$C$39:$C$782,СВЦЭМ!$A$39:$A$782,$A17,СВЦЭМ!$B$39:$B$782,V$11)+'СЕТ СН'!$F$12+СВЦЭМ!$D$10+'СЕТ СН'!$F$5-'СЕТ СН'!$F$20</f>
        <v>4961.4533326300007</v>
      </c>
      <c r="W17" s="36">
        <f>SUMIFS(СВЦЭМ!$C$39:$C$782,СВЦЭМ!$A$39:$A$782,$A17,СВЦЭМ!$B$39:$B$782,W$11)+'СЕТ СН'!$F$12+СВЦЭМ!$D$10+'СЕТ СН'!$F$5-'СЕТ СН'!$F$20</f>
        <v>4969.1564610599999</v>
      </c>
      <c r="X17" s="36">
        <f>SUMIFS(СВЦЭМ!$C$39:$C$782,СВЦЭМ!$A$39:$A$782,$A17,СВЦЭМ!$B$39:$B$782,X$11)+'СЕТ СН'!$F$12+СВЦЭМ!$D$10+'СЕТ СН'!$F$5-'СЕТ СН'!$F$20</f>
        <v>4984.6889571800002</v>
      </c>
      <c r="Y17" s="36">
        <f>SUMIFS(СВЦЭМ!$C$39:$C$782,СВЦЭМ!$A$39:$A$782,$A17,СВЦЭМ!$B$39:$B$782,Y$11)+'СЕТ СН'!$F$12+СВЦЭМ!$D$10+'СЕТ СН'!$F$5-'СЕТ СН'!$F$20</f>
        <v>5002.8645813000003</v>
      </c>
    </row>
    <row r="18" spans="1:25" ht="15.75" x14ac:dyDescent="0.2">
      <c r="A18" s="35">
        <f t="shared" si="0"/>
        <v>45298</v>
      </c>
      <c r="B18" s="36">
        <f>SUMIFS(СВЦЭМ!$C$39:$C$782,СВЦЭМ!$A$39:$A$782,$A18,СВЦЭМ!$B$39:$B$782,B$11)+'СЕТ СН'!$F$12+СВЦЭМ!$D$10+'СЕТ СН'!$F$5-'СЕТ СН'!$F$20</f>
        <v>5040.0237634900004</v>
      </c>
      <c r="C18" s="36">
        <f>SUMIFS(СВЦЭМ!$C$39:$C$782,СВЦЭМ!$A$39:$A$782,$A18,СВЦЭМ!$B$39:$B$782,C$11)+'СЕТ СН'!$F$12+СВЦЭМ!$D$10+'СЕТ СН'!$F$5-'СЕТ СН'!$F$20</f>
        <v>5131.6965969299999</v>
      </c>
      <c r="D18" s="36">
        <f>SUMIFS(СВЦЭМ!$C$39:$C$782,СВЦЭМ!$A$39:$A$782,$A18,СВЦЭМ!$B$39:$B$782,D$11)+'СЕТ СН'!$F$12+СВЦЭМ!$D$10+'СЕТ СН'!$F$5-'СЕТ СН'!$F$20</f>
        <v>5156.5221481299996</v>
      </c>
      <c r="E18" s="36">
        <f>SUMIFS(СВЦЭМ!$C$39:$C$782,СВЦЭМ!$A$39:$A$782,$A18,СВЦЭМ!$B$39:$B$782,E$11)+'СЕТ СН'!$F$12+СВЦЭМ!$D$10+'СЕТ СН'!$F$5-'СЕТ СН'!$F$20</f>
        <v>5163.6605956700005</v>
      </c>
      <c r="F18" s="36">
        <f>SUMIFS(СВЦЭМ!$C$39:$C$782,СВЦЭМ!$A$39:$A$782,$A18,СВЦЭМ!$B$39:$B$782,F$11)+'СЕТ СН'!$F$12+СВЦЭМ!$D$10+'СЕТ СН'!$F$5-'СЕТ СН'!$F$20</f>
        <v>5168.4580392499993</v>
      </c>
      <c r="G18" s="36">
        <f>SUMIFS(СВЦЭМ!$C$39:$C$782,СВЦЭМ!$A$39:$A$782,$A18,СВЦЭМ!$B$39:$B$782,G$11)+'СЕТ СН'!$F$12+СВЦЭМ!$D$10+'СЕТ СН'!$F$5-'СЕТ СН'!$F$20</f>
        <v>5157.0097197800005</v>
      </c>
      <c r="H18" s="36">
        <f>SUMIFS(СВЦЭМ!$C$39:$C$782,СВЦЭМ!$A$39:$A$782,$A18,СВЦЭМ!$B$39:$B$782,H$11)+'СЕТ СН'!$F$12+СВЦЭМ!$D$10+'СЕТ СН'!$F$5-'СЕТ СН'!$F$20</f>
        <v>5143.6303795799995</v>
      </c>
      <c r="I18" s="36">
        <f>SUMIFS(СВЦЭМ!$C$39:$C$782,СВЦЭМ!$A$39:$A$782,$A18,СВЦЭМ!$B$39:$B$782,I$11)+'СЕТ СН'!$F$12+СВЦЭМ!$D$10+'СЕТ СН'!$F$5-'СЕТ СН'!$F$20</f>
        <v>5144.1332538400002</v>
      </c>
      <c r="J18" s="36">
        <f>SUMIFS(СВЦЭМ!$C$39:$C$782,СВЦЭМ!$A$39:$A$782,$A18,СВЦЭМ!$B$39:$B$782,J$11)+'СЕТ СН'!$F$12+СВЦЭМ!$D$10+'СЕТ СН'!$F$5-'СЕТ СН'!$F$20</f>
        <v>5104.4309952200001</v>
      </c>
      <c r="K18" s="36">
        <f>SUMIFS(СВЦЭМ!$C$39:$C$782,СВЦЭМ!$A$39:$A$782,$A18,СВЦЭМ!$B$39:$B$782,K$11)+'СЕТ СН'!$F$12+СВЦЭМ!$D$10+'СЕТ СН'!$F$5-'СЕТ СН'!$F$20</f>
        <v>5064.6412955400001</v>
      </c>
      <c r="L18" s="36">
        <f>SUMIFS(СВЦЭМ!$C$39:$C$782,СВЦЭМ!$A$39:$A$782,$A18,СВЦЭМ!$B$39:$B$782,L$11)+'СЕТ СН'!$F$12+СВЦЭМ!$D$10+'СЕТ СН'!$F$5-'СЕТ СН'!$F$20</f>
        <v>5028.5226920599998</v>
      </c>
      <c r="M18" s="36">
        <f>SUMIFS(СВЦЭМ!$C$39:$C$782,СВЦЭМ!$A$39:$A$782,$A18,СВЦЭМ!$B$39:$B$782,M$11)+'СЕТ СН'!$F$12+СВЦЭМ!$D$10+'СЕТ СН'!$F$5-'СЕТ СН'!$F$20</f>
        <v>5008.82291652</v>
      </c>
      <c r="N18" s="36">
        <f>SUMIFS(СВЦЭМ!$C$39:$C$782,СВЦЭМ!$A$39:$A$782,$A18,СВЦЭМ!$B$39:$B$782,N$11)+'СЕТ СН'!$F$12+СВЦЭМ!$D$10+'СЕТ СН'!$F$5-'СЕТ СН'!$F$20</f>
        <v>5021.9640902200008</v>
      </c>
      <c r="O18" s="36">
        <f>SUMIFS(СВЦЭМ!$C$39:$C$782,СВЦЭМ!$A$39:$A$782,$A18,СВЦЭМ!$B$39:$B$782,O$11)+'СЕТ СН'!$F$12+СВЦЭМ!$D$10+'СЕТ СН'!$F$5-'СЕТ СН'!$F$20</f>
        <v>5031.4900718400004</v>
      </c>
      <c r="P18" s="36">
        <f>SUMIFS(СВЦЭМ!$C$39:$C$782,СВЦЭМ!$A$39:$A$782,$A18,СВЦЭМ!$B$39:$B$782,P$11)+'СЕТ СН'!$F$12+СВЦЭМ!$D$10+'СЕТ СН'!$F$5-'СЕТ СН'!$F$20</f>
        <v>5053.9115412299998</v>
      </c>
      <c r="Q18" s="36">
        <f>SUMIFS(СВЦЭМ!$C$39:$C$782,СВЦЭМ!$A$39:$A$782,$A18,СВЦЭМ!$B$39:$B$782,Q$11)+'СЕТ СН'!$F$12+СВЦЭМ!$D$10+'СЕТ СН'!$F$5-'СЕТ СН'!$F$20</f>
        <v>5053.9094618700001</v>
      </c>
      <c r="R18" s="36">
        <f>SUMIFS(СВЦЭМ!$C$39:$C$782,СВЦЭМ!$A$39:$A$782,$A18,СВЦЭМ!$B$39:$B$782,R$11)+'СЕТ СН'!$F$12+СВЦЭМ!$D$10+'СЕТ СН'!$F$5-'СЕТ СН'!$F$20</f>
        <v>5043.6025937000004</v>
      </c>
      <c r="S18" s="36">
        <f>SUMIFS(СВЦЭМ!$C$39:$C$782,СВЦЭМ!$A$39:$A$782,$A18,СВЦЭМ!$B$39:$B$782,S$11)+'СЕТ СН'!$F$12+СВЦЭМ!$D$10+'СЕТ СН'!$F$5-'СЕТ СН'!$F$20</f>
        <v>5015.5297220499997</v>
      </c>
      <c r="T18" s="36">
        <f>SUMIFS(СВЦЭМ!$C$39:$C$782,СВЦЭМ!$A$39:$A$782,$A18,СВЦЭМ!$B$39:$B$782,T$11)+'СЕТ СН'!$F$12+СВЦЭМ!$D$10+'СЕТ СН'!$F$5-'СЕТ СН'!$F$20</f>
        <v>5000.2794652700004</v>
      </c>
      <c r="U18" s="36">
        <f>SUMIFS(СВЦЭМ!$C$39:$C$782,СВЦЭМ!$A$39:$A$782,$A18,СВЦЭМ!$B$39:$B$782,U$11)+'СЕТ СН'!$F$12+СВЦЭМ!$D$10+'СЕТ СН'!$F$5-'СЕТ СН'!$F$20</f>
        <v>5023.1020781400002</v>
      </c>
      <c r="V18" s="36">
        <f>SUMIFS(СВЦЭМ!$C$39:$C$782,СВЦЭМ!$A$39:$A$782,$A18,СВЦЭМ!$B$39:$B$782,V$11)+'СЕТ СН'!$F$12+СВЦЭМ!$D$10+'СЕТ СН'!$F$5-'СЕТ СН'!$F$20</f>
        <v>5033.9697733700004</v>
      </c>
      <c r="W18" s="36">
        <f>SUMIFS(СВЦЭМ!$C$39:$C$782,СВЦЭМ!$A$39:$A$782,$A18,СВЦЭМ!$B$39:$B$782,W$11)+'СЕТ СН'!$F$12+СВЦЭМ!$D$10+'СЕТ СН'!$F$5-'СЕТ СН'!$F$20</f>
        <v>5041.5912615300003</v>
      </c>
      <c r="X18" s="36">
        <f>SUMIFS(СВЦЭМ!$C$39:$C$782,СВЦЭМ!$A$39:$A$782,$A18,СВЦЭМ!$B$39:$B$782,X$11)+'СЕТ СН'!$F$12+СВЦЭМ!$D$10+'СЕТ СН'!$F$5-'СЕТ СН'!$F$20</f>
        <v>5061.2995464699998</v>
      </c>
      <c r="Y18" s="36">
        <f>SUMIFS(СВЦЭМ!$C$39:$C$782,СВЦЭМ!$A$39:$A$782,$A18,СВЦЭМ!$B$39:$B$782,Y$11)+'СЕТ СН'!$F$12+СВЦЭМ!$D$10+'СЕТ СН'!$F$5-'СЕТ СН'!$F$20</f>
        <v>5078.1229349200003</v>
      </c>
    </row>
    <row r="19" spans="1:25" ht="15.75" x14ac:dyDescent="0.2">
      <c r="A19" s="35">
        <f t="shared" si="0"/>
        <v>45299</v>
      </c>
      <c r="B19" s="36">
        <f>SUMIFS(СВЦЭМ!$C$39:$C$782,СВЦЭМ!$A$39:$A$782,$A19,СВЦЭМ!$B$39:$B$782,B$11)+'СЕТ СН'!$F$12+СВЦЭМ!$D$10+'СЕТ СН'!$F$5-'СЕТ СН'!$F$20</f>
        <v>4912.1620053400002</v>
      </c>
      <c r="C19" s="36">
        <f>SUMIFS(СВЦЭМ!$C$39:$C$782,СВЦЭМ!$A$39:$A$782,$A19,СВЦЭМ!$B$39:$B$782,C$11)+'СЕТ СН'!$F$12+СВЦЭМ!$D$10+'СЕТ СН'!$F$5-'СЕТ СН'!$F$20</f>
        <v>4938.5672338800005</v>
      </c>
      <c r="D19" s="36">
        <f>SUMIFS(СВЦЭМ!$C$39:$C$782,СВЦЭМ!$A$39:$A$782,$A19,СВЦЭМ!$B$39:$B$782,D$11)+'СЕТ СН'!$F$12+СВЦЭМ!$D$10+'СЕТ СН'!$F$5-'СЕТ СН'!$F$20</f>
        <v>4962.6119122800001</v>
      </c>
      <c r="E19" s="36">
        <f>SUMIFS(СВЦЭМ!$C$39:$C$782,СВЦЭМ!$A$39:$A$782,$A19,СВЦЭМ!$B$39:$B$782,E$11)+'СЕТ СН'!$F$12+СВЦЭМ!$D$10+'СЕТ СН'!$F$5-'СЕТ СН'!$F$20</f>
        <v>4974.8230877100004</v>
      </c>
      <c r="F19" s="36">
        <f>SUMIFS(СВЦЭМ!$C$39:$C$782,СВЦЭМ!$A$39:$A$782,$A19,СВЦЭМ!$B$39:$B$782,F$11)+'СЕТ СН'!$F$12+СВЦЭМ!$D$10+'СЕТ СН'!$F$5-'СЕТ СН'!$F$20</f>
        <v>4986.54716319</v>
      </c>
      <c r="G19" s="36">
        <f>SUMIFS(СВЦЭМ!$C$39:$C$782,СВЦЭМ!$A$39:$A$782,$A19,СВЦЭМ!$B$39:$B$782,G$11)+'СЕТ СН'!$F$12+СВЦЭМ!$D$10+'СЕТ СН'!$F$5-'СЕТ СН'!$F$20</f>
        <v>4979.4098248700002</v>
      </c>
      <c r="H19" s="36">
        <f>SUMIFS(СВЦЭМ!$C$39:$C$782,СВЦЭМ!$A$39:$A$782,$A19,СВЦЭМ!$B$39:$B$782,H$11)+'СЕТ СН'!$F$12+СВЦЭМ!$D$10+'СЕТ СН'!$F$5-'СЕТ СН'!$F$20</f>
        <v>4962.6759628100008</v>
      </c>
      <c r="I19" s="36">
        <f>SUMIFS(СВЦЭМ!$C$39:$C$782,СВЦЭМ!$A$39:$A$782,$A19,СВЦЭМ!$B$39:$B$782,I$11)+'СЕТ СН'!$F$12+СВЦЭМ!$D$10+'СЕТ СН'!$F$5-'СЕТ СН'!$F$20</f>
        <v>4949.1212717600001</v>
      </c>
      <c r="J19" s="36">
        <f>SUMIFS(СВЦЭМ!$C$39:$C$782,СВЦЭМ!$A$39:$A$782,$A19,СВЦЭМ!$B$39:$B$782,J$11)+'СЕТ СН'!$F$12+СВЦЭМ!$D$10+'СЕТ СН'!$F$5-'СЕТ СН'!$F$20</f>
        <v>4911.6106927700002</v>
      </c>
      <c r="K19" s="36">
        <f>SUMIFS(СВЦЭМ!$C$39:$C$782,СВЦЭМ!$A$39:$A$782,$A19,СВЦЭМ!$B$39:$B$782,K$11)+'СЕТ СН'!$F$12+СВЦЭМ!$D$10+'СЕТ СН'!$F$5-'СЕТ СН'!$F$20</f>
        <v>4902.8410138899999</v>
      </c>
      <c r="L19" s="36">
        <f>SUMIFS(СВЦЭМ!$C$39:$C$782,СВЦЭМ!$A$39:$A$782,$A19,СВЦЭМ!$B$39:$B$782,L$11)+'СЕТ СН'!$F$12+СВЦЭМ!$D$10+'СЕТ СН'!$F$5-'СЕТ СН'!$F$20</f>
        <v>4975.7979348099998</v>
      </c>
      <c r="M19" s="36">
        <f>SUMIFS(СВЦЭМ!$C$39:$C$782,СВЦЭМ!$A$39:$A$782,$A19,СВЦЭМ!$B$39:$B$782,M$11)+'СЕТ СН'!$F$12+СВЦЭМ!$D$10+'СЕТ СН'!$F$5-'СЕТ СН'!$F$20</f>
        <v>4968.0752175300004</v>
      </c>
      <c r="N19" s="36">
        <f>SUMIFS(СВЦЭМ!$C$39:$C$782,СВЦЭМ!$A$39:$A$782,$A19,СВЦЭМ!$B$39:$B$782,N$11)+'СЕТ СН'!$F$12+СВЦЭМ!$D$10+'СЕТ СН'!$F$5-'СЕТ СН'!$F$20</f>
        <v>4976.5317334700003</v>
      </c>
      <c r="O19" s="36">
        <f>SUMIFS(СВЦЭМ!$C$39:$C$782,СВЦЭМ!$A$39:$A$782,$A19,СВЦЭМ!$B$39:$B$782,O$11)+'СЕТ СН'!$F$12+СВЦЭМ!$D$10+'СЕТ СН'!$F$5-'СЕТ СН'!$F$20</f>
        <v>4992.8534404900001</v>
      </c>
      <c r="P19" s="36">
        <f>SUMIFS(СВЦЭМ!$C$39:$C$782,СВЦЭМ!$A$39:$A$782,$A19,СВЦЭМ!$B$39:$B$782,P$11)+'СЕТ СН'!$F$12+СВЦЭМ!$D$10+'СЕТ СН'!$F$5-'СЕТ СН'!$F$20</f>
        <v>5015.0709776200001</v>
      </c>
      <c r="Q19" s="36">
        <f>SUMIFS(СВЦЭМ!$C$39:$C$782,СВЦЭМ!$A$39:$A$782,$A19,СВЦЭМ!$B$39:$B$782,Q$11)+'СЕТ СН'!$F$12+СВЦЭМ!$D$10+'СЕТ СН'!$F$5-'СЕТ СН'!$F$20</f>
        <v>5019.6128856400001</v>
      </c>
      <c r="R19" s="36">
        <f>SUMIFS(СВЦЭМ!$C$39:$C$782,СВЦЭМ!$A$39:$A$782,$A19,СВЦЭМ!$B$39:$B$782,R$11)+'СЕТ СН'!$F$12+СВЦЭМ!$D$10+'СЕТ СН'!$F$5-'СЕТ СН'!$F$20</f>
        <v>5010.3612725100002</v>
      </c>
      <c r="S19" s="36">
        <f>SUMIFS(СВЦЭМ!$C$39:$C$782,СВЦЭМ!$A$39:$A$782,$A19,СВЦЭМ!$B$39:$B$782,S$11)+'СЕТ СН'!$F$12+СВЦЭМ!$D$10+'СЕТ СН'!$F$5-'СЕТ СН'!$F$20</f>
        <v>4980.9926890000006</v>
      </c>
      <c r="T19" s="36">
        <f>SUMIFS(СВЦЭМ!$C$39:$C$782,СВЦЭМ!$A$39:$A$782,$A19,СВЦЭМ!$B$39:$B$782,T$11)+'СЕТ СН'!$F$12+СВЦЭМ!$D$10+'СЕТ СН'!$F$5-'СЕТ СН'!$F$20</f>
        <v>4943.2647698400006</v>
      </c>
      <c r="U19" s="36">
        <f>SUMIFS(СВЦЭМ!$C$39:$C$782,СВЦЭМ!$A$39:$A$782,$A19,СВЦЭМ!$B$39:$B$782,U$11)+'СЕТ СН'!$F$12+СВЦЭМ!$D$10+'СЕТ СН'!$F$5-'СЕТ СН'!$F$20</f>
        <v>4950.41402036</v>
      </c>
      <c r="V19" s="36">
        <f>SUMIFS(СВЦЭМ!$C$39:$C$782,СВЦЭМ!$A$39:$A$782,$A19,СВЦЭМ!$B$39:$B$782,V$11)+'СЕТ СН'!$F$12+СВЦЭМ!$D$10+'СЕТ СН'!$F$5-'СЕТ СН'!$F$20</f>
        <v>4974.0767091600001</v>
      </c>
      <c r="W19" s="36">
        <f>SUMIFS(СВЦЭМ!$C$39:$C$782,СВЦЭМ!$A$39:$A$782,$A19,СВЦЭМ!$B$39:$B$782,W$11)+'СЕТ СН'!$F$12+СВЦЭМ!$D$10+'СЕТ СН'!$F$5-'СЕТ СН'!$F$20</f>
        <v>4970.1985958800005</v>
      </c>
      <c r="X19" s="36">
        <f>SUMIFS(СВЦЭМ!$C$39:$C$782,СВЦЭМ!$A$39:$A$782,$A19,СВЦЭМ!$B$39:$B$782,X$11)+'СЕТ СН'!$F$12+СВЦЭМ!$D$10+'СЕТ СН'!$F$5-'СЕТ СН'!$F$20</f>
        <v>4984.0164119700003</v>
      </c>
      <c r="Y19" s="36">
        <f>SUMIFS(СВЦЭМ!$C$39:$C$782,СВЦЭМ!$A$39:$A$782,$A19,СВЦЭМ!$B$39:$B$782,Y$11)+'СЕТ СН'!$F$12+СВЦЭМ!$D$10+'СЕТ СН'!$F$5-'СЕТ СН'!$F$20</f>
        <v>5000.41373071</v>
      </c>
    </row>
    <row r="20" spans="1:25" ht="15.75" x14ac:dyDescent="0.2">
      <c r="A20" s="35">
        <f t="shared" si="0"/>
        <v>45300</v>
      </c>
      <c r="B20" s="36">
        <f>SUMIFS(СВЦЭМ!$C$39:$C$782,СВЦЭМ!$A$39:$A$782,$A20,СВЦЭМ!$B$39:$B$782,B$11)+'СЕТ СН'!$F$12+СВЦЭМ!$D$10+'СЕТ СН'!$F$5-'СЕТ СН'!$F$20</f>
        <v>5008.61032385</v>
      </c>
      <c r="C20" s="36">
        <f>SUMIFS(СВЦЭМ!$C$39:$C$782,СВЦЭМ!$A$39:$A$782,$A20,СВЦЭМ!$B$39:$B$782,C$11)+'СЕТ СН'!$F$12+СВЦЭМ!$D$10+'СЕТ СН'!$F$5-'СЕТ СН'!$F$20</f>
        <v>5104.4461688000001</v>
      </c>
      <c r="D20" s="36">
        <f>SUMIFS(СВЦЭМ!$C$39:$C$782,СВЦЭМ!$A$39:$A$782,$A20,СВЦЭМ!$B$39:$B$782,D$11)+'СЕТ СН'!$F$12+СВЦЭМ!$D$10+'СЕТ СН'!$F$5-'СЕТ СН'!$F$20</f>
        <v>5166.74613701</v>
      </c>
      <c r="E20" s="36">
        <f>SUMIFS(СВЦЭМ!$C$39:$C$782,СВЦЭМ!$A$39:$A$782,$A20,СВЦЭМ!$B$39:$B$782,E$11)+'СЕТ СН'!$F$12+СВЦЭМ!$D$10+'СЕТ СН'!$F$5-'СЕТ СН'!$F$20</f>
        <v>5190.7833669800002</v>
      </c>
      <c r="F20" s="36">
        <f>SUMIFS(СВЦЭМ!$C$39:$C$782,СВЦЭМ!$A$39:$A$782,$A20,СВЦЭМ!$B$39:$B$782,F$11)+'СЕТ СН'!$F$12+СВЦЭМ!$D$10+'СЕТ СН'!$F$5-'СЕТ СН'!$F$20</f>
        <v>5187.9097673800006</v>
      </c>
      <c r="G20" s="36">
        <f>SUMIFS(СВЦЭМ!$C$39:$C$782,СВЦЭМ!$A$39:$A$782,$A20,СВЦЭМ!$B$39:$B$782,G$11)+'СЕТ СН'!$F$12+СВЦЭМ!$D$10+'СЕТ СН'!$F$5-'СЕТ СН'!$F$20</f>
        <v>5172.8274897600004</v>
      </c>
      <c r="H20" s="36">
        <f>SUMIFS(СВЦЭМ!$C$39:$C$782,СВЦЭМ!$A$39:$A$782,$A20,СВЦЭМ!$B$39:$B$782,H$11)+'СЕТ СН'!$F$12+СВЦЭМ!$D$10+'СЕТ СН'!$F$5-'СЕТ СН'!$F$20</f>
        <v>5109.1542872500004</v>
      </c>
      <c r="I20" s="36">
        <f>SUMIFS(СВЦЭМ!$C$39:$C$782,СВЦЭМ!$A$39:$A$782,$A20,СВЦЭМ!$B$39:$B$782,I$11)+'СЕТ СН'!$F$12+СВЦЭМ!$D$10+'СЕТ СН'!$F$5-'СЕТ СН'!$F$20</f>
        <v>5067.7550483600007</v>
      </c>
      <c r="J20" s="36">
        <f>SUMIFS(СВЦЭМ!$C$39:$C$782,СВЦЭМ!$A$39:$A$782,$A20,СВЦЭМ!$B$39:$B$782,J$11)+'СЕТ СН'!$F$12+СВЦЭМ!$D$10+'СЕТ СН'!$F$5-'СЕТ СН'!$F$20</f>
        <v>5052.0468781600002</v>
      </c>
      <c r="K20" s="36">
        <f>SUMIFS(СВЦЭМ!$C$39:$C$782,СВЦЭМ!$A$39:$A$782,$A20,СВЦЭМ!$B$39:$B$782,K$11)+'СЕТ СН'!$F$12+СВЦЭМ!$D$10+'СЕТ СН'!$F$5-'СЕТ СН'!$F$20</f>
        <v>5038.2571506000004</v>
      </c>
      <c r="L20" s="36">
        <f>SUMIFS(СВЦЭМ!$C$39:$C$782,СВЦЭМ!$A$39:$A$782,$A20,СВЦЭМ!$B$39:$B$782,L$11)+'СЕТ СН'!$F$12+СВЦЭМ!$D$10+'СЕТ СН'!$F$5-'СЕТ СН'!$F$20</f>
        <v>5023.63130568</v>
      </c>
      <c r="M20" s="36">
        <f>SUMIFS(СВЦЭМ!$C$39:$C$782,СВЦЭМ!$A$39:$A$782,$A20,СВЦЭМ!$B$39:$B$782,M$11)+'СЕТ СН'!$F$12+СВЦЭМ!$D$10+'СЕТ СН'!$F$5-'СЕТ СН'!$F$20</f>
        <v>5032.5245353</v>
      </c>
      <c r="N20" s="36">
        <f>SUMIFS(СВЦЭМ!$C$39:$C$782,СВЦЭМ!$A$39:$A$782,$A20,СВЦЭМ!$B$39:$B$782,N$11)+'СЕТ СН'!$F$12+СВЦЭМ!$D$10+'СЕТ СН'!$F$5-'СЕТ СН'!$F$20</f>
        <v>5053.6213236100002</v>
      </c>
      <c r="O20" s="36">
        <f>SUMIFS(СВЦЭМ!$C$39:$C$782,СВЦЭМ!$A$39:$A$782,$A20,СВЦЭМ!$B$39:$B$782,O$11)+'СЕТ СН'!$F$12+СВЦЭМ!$D$10+'СЕТ СН'!$F$5-'СЕТ СН'!$F$20</f>
        <v>5051.4479289000001</v>
      </c>
      <c r="P20" s="36">
        <f>SUMIFS(СВЦЭМ!$C$39:$C$782,СВЦЭМ!$A$39:$A$782,$A20,СВЦЭМ!$B$39:$B$782,P$11)+'СЕТ СН'!$F$12+СВЦЭМ!$D$10+'СЕТ СН'!$F$5-'СЕТ СН'!$F$20</f>
        <v>5072.5665077600006</v>
      </c>
      <c r="Q20" s="36">
        <f>SUMIFS(СВЦЭМ!$C$39:$C$782,СВЦЭМ!$A$39:$A$782,$A20,СВЦЭМ!$B$39:$B$782,Q$11)+'СЕТ СН'!$F$12+СВЦЭМ!$D$10+'СЕТ СН'!$F$5-'СЕТ СН'!$F$20</f>
        <v>5077.2701672800004</v>
      </c>
      <c r="R20" s="36">
        <f>SUMIFS(СВЦЭМ!$C$39:$C$782,СВЦЭМ!$A$39:$A$782,$A20,СВЦЭМ!$B$39:$B$782,R$11)+'СЕТ СН'!$F$12+СВЦЭМ!$D$10+'СЕТ СН'!$F$5-'СЕТ СН'!$F$20</f>
        <v>5067.1300085900002</v>
      </c>
      <c r="S20" s="36">
        <f>SUMIFS(СВЦЭМ!$C$39:$C$782,СВЦЭМ!$A$39:$A$782,$A20,СВЦЭМ!$B$39:$B$782,S$11)+'СЕТ СН'!$F$12+СВЦЭМ!$D$10+'СЕТ СН'!$F$5-'СЕТ СН'!$F$20</f>
        <v>5044.6143906800007</v>
      </c>
      <c r="T20" s="36">
        <f>SUMIFS(СВЦЭМ!$C$39:$C$782,СВЦЭМ!$A$39:$A$782,$A20,СВЦЭМ!$B$39:$B$782,T$11)+'СЕТ СН'!$F$12+СВЦЭМ!$D$10+'СЕТ СН'!$F$5-'СЕТ СН'!$F$20</f>
        <v>5011.2206127400004</v>
      </c>
      <c r="U20" s="36">
        <f>SUMIFS(СВЦЭМ!$C$39:$C$782,СВЦЭМ!$A$39:$A$782,$A20,СВЦЭМ!$B$39:$B$782,U$11)+'СЕТ СН'!$F$12+СВЦЭМ!$D$10+'СЕТ СН'!$F$5-'СЕТ СН'!$F$20</f>
        <v>5021.9163643500005</v>
      </c>
      <c r="V20" s="36">
        <f>SUMIFS(СВЦЭМ!$C$39:$C$782,СВЦЭМ!$A$39:$A$782,$A20,СВЦЭМ!$B$39:$B$782,V$11)+'СЕТ СН'!$F$12+СВЦЭМ!$D$10+'СЕТ СН'!$F$5-'СЕТ СН'!$F$20</f>
        <v>5041.6796271000003</v>
      </c>
      <c r="W20" s="36">
        <f>SUMIFS(СВЦЭМ!$C$39:$C$782,СВЦЭМ!$A$39:$A$782,$A20,СВЦЭМ!$B$39:$B$782,W$11)+'СЕТ СН'!$F$12+СВЦЭМ!$D$10+'СЕТ СН'!$F$5-'СЕТ СН'!$F$20</f>
        <v>5050.5182633300001</v>
      </c>
      <c r="X20" s="36">
        <f>SUMIFS(СВЦЭМ!$C$39:$C$782,СВЦЭМ!$A$39:$A$782,$A20,СВЦЭМ!$B$39:$B$782,X$11)+'СЕТ СН'!$F$12+СВЦЭМ!$D$10+'СЕТ СН'!$F$5-'СЕТ СН'!$F$20</f>
        <v>5067.15650912</v>
      </c>
      <c r="Y20" s="36">
        <f>SUMIFS(СВЦЭМ!$C$39:$C$782,СВЦЭМ!$A$39:$A$782,$A20,СВЦЭМ!$B$39:$B$782,Y$11)+'СЕТ СН'!$F$12+СВЦЭМ!$D$10+'СЕТ СН'!$F$5-'СЕТ СН'!$F$20</f>
        <v>5088.7418624300008</v>
      </c>
    </row>
    <row r="21" spans="1:25" ht="15.75" x14ac:dyDescent="0.2">
      <c r="A21" s="35">
        <f t="shared" si="0"/>
        <v>45301</v>
      </c>
      <c r="B21" s="36">
        <f>SUMIFS(СВЦЭМ!$C$39:$C$782,СВЦЭМ!$A$39:$A$782,$A21,СВЦЭМ!$B$39:$B$782,B$11)+'СЕТ СН'!$F$12+СВЦЭМ!$D$10+'СЕТ СН'!$F$5-'СЕТ СН'!$F$20</f>
        <v>5079.7604162900006</v>
      </c>
      <c r="C21" s="36">
        <f>SUMIFS(СВЦЭМ!$C$39:$C$782,СВЦЭМ!$A$39:$A$782,$A21,СВЦЭМ!$B$39:$B$782,C$11)+'СЕТ СН'!$F$12+СВЦЭМ!$D$10+'СЕТ СН'!$F$5-'СЕТ СН'!$F$20</f>
        <v>5125.4632599300003</v>
      </c>
      <c r="D21" s="36">
        <f>SUMIFS(СВЦЭМ!$C$39:$C$782,СВЦЭМ!$A$39:$A$782,$A21,СВЦЭМ!$B$39:$B$782,D$11)+'СЕТ СН'!$F$12+СВЦЭМ!$D$10+'СЕТ СН'!$F$5-'СЕТ СН'!$F$20</f>
        <v>5156.0382011799993</v>
      </c>
      <c r="E21" s="36">
        <f>SUMIFS(СВЦЭМ!$C$39:$C$782,СВЦЭМ!$A$39:$A$782,$A21,СВЦЭМ!$B$39:$B$782,E$11)+'СЕТ СН'!$F$12+СВЦЭМ!$D$10+'СЕТ СН'!$F$5-'СЕТ СН'!$F$20</f>
        <v>5175.2566300100007</v>
      </c>
      <c r="F21" s="36">
        <f>SUMIFS(СВЦЭМ!$C$39:$C$782,СВЦЭМ!$A$39:$A$782,$A21,СВЦЭМ!$B$39:$B$782,F$11)+'СЕТ СН'!$F$12+СВЦЭМ!$D$10+'СЕТ СН'!$F$5-'СЕТ СН'!$F$20</f>
        <v>5172.3272711</v>
      </c>
      <c r="G21" s="36">
        <f>SUMIFS(СВЦЭМ!$C$39:$C$782,СВЦЭМ!$A$39:$A$782,$A21,СВЦЭМ!$B$39:$B$782,G$11)+'СЕТ СН'!$F$12+СВЦЭМ!$D$10+'СЕТ СН'!$F$5-'СЕТ СН'!$F$20</f>
        <v>5148.71725573</v>
      </c>
      <c r="H21" s="36">
        <f>SUMIFS(СВЦЭМ!$C$39:$C$782,СВЦЭМ!$A$39:$A$782,$A21,СВЦЭМ!$B$39:$B$782,H$11)+'СЕТ СН'!$F$12+СВЦЭМ!$D$10+'СЕТ СН'!$F$5-'СЕТ СН'!$F$20</f>
        <v>5082.3590935100001</v>
      </c>
      <c r="I21" s="36">
        <f>SUMIFS(СВЦЭМ!$C$39:$C$782,СВЦЭМ!$A$39:$A$782,$A21,СВЦЭМ!$B$39:$B$782,I$11)+'СЕТ СН'!$F$12+СВЦЭМ!$D$10+'СЕТ СН'!$F$5-'СЕТ СН'!$F$20</f>
        <v>5036.8369001700003</v>
      </c>
      <c r="J21" s="36">
        <f>SUMIFS(СВЦЭМ!$C$39:$C$782,СВЦЭМ!$A$39:$A$782,$A21,СВЦЭМ!$B$39:$B$782,J$11)+'СЕТ СН'!$F$12+СВЦЭМ!$D$10+'СЕТ СН'!$F$5-'СЕТ СН'!$F$20</f>
        <v>5050.5427200000004</v>
      </c>
      <c r="K21" s="36">
        <f>SUMIFS(СВЦЭМ!$C$39:$C$782,СВЦЭМ!$A$39:$A$782,$A21,СВЦЭМ!$B$39:$B$782,K$11)+'СЕТ СН'!$F$12+СВЦЭМ!$D$10+'СЕТ СН'!$F$5-'СЕТ СН'!$F$20</f>
        <v>5029.1247628000001</v>
      </c>
      <c r="L21" s="36">
        <f>SUMIFS(СВЦЭМ!$C$39:$C$782,СВЦЭМ!$A$39:$A$782,$A21,СВЦЭМ!$B$39:$B$782,L$11)+'СЕТ СН'!$F$12+СВЦЭМ!$D$10+'СЕТ СН'!$F$5-'СЕТ СН'!$F$20</f>
        <v>5018.8881643800005</v>
      </c>
      <c r="M21" s="36">
        <f>SUMIFS(СВЦЭМ!$C$39:$C$782,СВЦЭМ!$A$39:$A$782,$A21,СВЦЭМ!$B$39:$B$782,M$11)+'СЕТ СН'!$F$12+СВЦЭМ!$D$10+'СЕТ СН'!$F$5-'СЕТ СН'!$F$20</f>
        <v>5022.2221112400002</v>
      </c>
      <c r="N21" s="36">
        <f>SUMIFS(СВЦЭМ!$C$39:$C$782,СВЦЭМ!$A$39:$A$782,$A21,СВЦЭМ!$B$39:$B$782,N$11)+'СЕТ СН'!$F$12+СВЦЭМ!$D$10+'СЕТ СН'!$F$5-'СЕТ СН'!$F$20</f>
        <v>5009.73077337</v>
      </c>
      <c r="O21" s="36">
        <f>SUMIFS(СВЦЭМ!$C$39:$C$782,СВЦЭМ!$A$39:$A$782,$A21,СВЦЭМ!$B$39:$B$782,O$11)+'СЕТ СН'!$F$12+СВЦЭМ!$D$10+'СЕТ СН'!$F$5-'СЕТ СН'!$F$20</f>
        <v>5016.1568890400004</v>
      </c>
      <c r="P21" s="36">
        <f>SUMIFS(СВЦЭМ!$C$39:$C$782,СВЦЭМ!$A$39:$A$782,$A21,СВЦЭМ!$B$39:$B$782,P$11)+'СЕТ СН'!$F$12+СВЦЭМ!$D$10+'СЕТ СН'!$F$5-'СЕТ СН'!$F$20</f>
        <v>5030.6690219700004</v>
      </c>
      <c r="Q21" s="36">
        <f>SUMIFS(СВЦЭМ!$C$39:$C$782,СВЦЭМ!$A$39:$A$782,$A21,СВЦЭМ!$B$39:$B$782,Q$11)+'СЕТ СН'!$F$12+СВЦЭМ!$D$10+'СЕТ СН'!$F$5-'СЕТ СН'!$F$20</f>
        <v>5021.4164522999999</v>
      </c>
      <c r="R21" s="36">
        <f>SUMIFS(СВЦЭМ!$C$39:$C$782,СВЦЭМ!$A$39:$A$782,$A21,СВЦЭМ!$B$39:$B$782,R$11)+'СЕТ СН'!$F$12+СВЦЭМ!$D$10+'СЕТ СН'!$F$5-'СЕТ СН'!$F$20</f>
        <v>5027.2397295800001</v>
      </c>
      <c r="S21" s="36">
        <f>SUMIFS(СВЦЭМ!$C$39:$C$782,СВЦЭМ!$A$39:$A$782,$A21,СВЦЭМ!$B$39:$B$782,S$11)+'СЕТ СН'!$F$12+СВЦЭМ!$D$10+'СЕТ СН'!$F$5-'СЕТ СН'!$F$20</f>
        <v>5006.5160699500002</v>
      </c>
      <c r="T21" s="36">
        <f>SUMIFS(СВЦЭМ!$C$39:$C$782,СВЦЭМ!$A$39:$A$782,$A21,СВЦЭМ!$B$39:$B$782,T$11)+'СЕТ СН'!$F$12+СВЦЭМ!$D$10+'СЕТ СН'!$F$5-'СЕТ СН'!$F$20</f>
        <v>4985.4860421800004</v>
      </c>
      <c r="U21" s="36">
        <f>SUMIFS(СВЦЭМ!$C$39:$C$782,СВЦЭМ!$A$39:$A$782,$A21,СВЦЭМ!$B$39:$B$782,U$11)+'СЕТ СН'!$F$12+СВЦЭМ!$D$10+'СЕТ СН'!$F$5-'СЕТ СН'!$F$20</f>
        <v>4997.3384880200001</v>
      </c>
      <c r="V21" s="36">
        <f>SUMIFS(СВЦЭМ!$C$39:$C$782,СВЦЭМ!$A$39:$A$782,$A21,СВЦЭМ!$B$39:$B$782,V$11)+'СЕТ СН'!$F$12+СВЦЭМ!$D$10+'СЕТ СН'!$F$5-'СЕТ СН'!$F$20</f>
        <v>5019.2005775800008</v>
      </c>
      <c r="W21" s="36">
        <f>SUMIFS(СВЦЭМ!$C$39:$C$782,СВЦЭМ!$A$39:$A$782,$A21,СВЦЭМ!$B$39:$B$782,W$11)+'СЕТ СН'!$F$12+СВЦЭМ!$D$10+'СЕТ СН'!$F$5-'СЕТ СН'!$F$20</f>
        <v>5020.8307182200006</v>
      </c>
      <c r="X21" s="36">
        <f>SUMIFS(СВЦЭМ!$C$39:$C$782,СВЦЭМ!$A$39:$A$782,$A21,СВЦЭМ!$B$39:$B$782,X$11)+'СЕТ СН'!$F$12+СВЦЭМ!$D$10+'СЕТ СН'!$F$5-'СЕТ СН'!$F$20</f>
        <v>5043.78030141</v>
      </c>
      <c r="Y21" s="36">
        <f>SUMIFS(СВЦЭМ!$C$39:$C$782,СВЦЭМ!$A$39:$A$782,$A21,СВЦЭМ!$B$39:$B$782,Y$11)+'СЕТ СН'!$F$12+СВЦЭМ!$D$10+'СЕТ СН'!$F$5-'СЕТ СН'!$F$20</f>
        <v>5070.4934951699997</v>
      </c>
    </row>
    <row r="22" spans="1:25" ht="15.75" x14ac:dyDescent="0.2">
      <c r="A22" s="35">
        <f t="shared" si="0"/>
        <v>45302</v>
      </c>
      <c r="B22" s="36">
        <f>SUMIFS(СВЦЭМ!$C$39:$C$782,СВЦЭМ!$A$39:$A$782,$A22,СВЦЭМ!$B$39:$B$782,B$11)+'СЕТ СН'!$F$12+СВЦЭМ!$D$10+'СЕТ СН'!$F$5-'СЕТ СН'!$F$20</f>
        <v>5102.54829298</v>
      </c>
      <c r="C22" s="36">
        <f>SUMIFS(СВЦЭМ!$C$39:$C$782,СВЦЭМ!$A$39:$A$782,$A22,СВЦЭМ!$B$39:$B$782,C$11)+'СЕТ СН'!$F$12+СВЦЭМ!$D$10+'СЕТ СН'!$F$5-'СЕТ СН'!$F$20</f>
        <v>5138.3421207199999</v>
      </c>
      <c r="D22" s="36">
        <f>SUMIFS(СВЦЭМ!$C$39:$C$782,СВЦЭМ!$A$39:$A$782,$A22,СВЦЭМ!$B$39:$B$782,D$11)+'СЕТ СН'!$F$12+СВЦЭМ!$D$10+'СЕТ СН'!$F$5-'СЕТ СН'!$F$20</f>
        <v>5159.2962970299996</v>
      </c>
      <c r="E22" s="36">
        <f>SUMIFS(СВЦЭМ!$C$39:$C$782,СВЦЭМ!$A$39:$A$782,$A22,СВЦЭМ!$B$39:$B$782,E$11)+'СЕТ СН'!$F$12+СВЦЭМ!$D$10+'СЕТ СН'!$F$5-'СЕТ СН'!$F$20</f>
        <v>5189.1086075000003</v>
      </c>
      <c r="F22" s="36">
        <f>SUMIFS(СВЦЭМ!$C$39:$C$782,СВЦЭМ!$A$39:$A$782,$A22,СВЦЭМ!$B$39:$B$782,F$11)+'СЕТ СН'!$F$12+СВЦЭМ!$D$10+'СЕТ СН'!$F$5-'СЕТ СН'!$F$20</f>
        <v>5179.8111182400007</v>
      </c>
      <c r="G22" s="36">
        <f>SUMIFS(СВЦЭМ!$C$39:$C$782,СВЦЭМ!$A$39:$A$782,$A22,СВЦЭМ!$B$39:$B$782,G$11)+'СЕТ СН'!$F$12+СВЦЭМ!$D$10+'СЕТ СН'!$F$5-'СЕТ СН'!$F$20</f>
        <v>5162.5436110699993</v>
      </c>
      <c r="H22" s="36">
        <f>SUMIFS(СВЦЭМ!$C$39:$C$782,СВЦЭМ!$A$39:$A$782,$A22,СВЦЭМ!$B$39:$B$782,H$11)+'СЕТ СН'!$F$12+СВЦЭМ!$D$10+'СЕТ СН'!$F$5-'СЕТ СН'!$F$20</f>
        <v>5103.3865469900002</v>
      </c>
      <c r="I22" s="36">
        <f>SUMIFS(СВЦЭМ!$C$39:$C$782,СВЦЭМ!$A$39:$A$782,$A22,СВЦЭМ!$B$39:$B$782,I$11)+'СЕТ СН'!$F$12+СВЦЭМ!$D$10+'СЕТ СН'!$F$5-'СЕТ СН'!$F$20</f>
        <v>5059.2314152700001</v>
      </c>
      <c r="J22" s="36">
        <f>SUMIFS(СВЦЭМ!$C$39:$C$782,СВЦЭМ!$A$39:$A$782,$A22,СВЦЭМ!$B$39:$B$782,J$11)+'СЕТ СН'!$F$12+СВЦЭМ!$D$10+'СЕТ СН'!$F$5-'СЕТ СН'!$F$20</f>
        <v>5047.8121737399997</v>
      </c>
      <c r="K22" s="36">
        <f>SUMIFS(СВЦЭМ!$C$39:$C$782,СВЦЭМ!$A$39:$A$782,$A22,СВЦЭМ!$B$39:$B$782,K$11)+'СЕТ СН'!$F$12+СВЦЭМ!$D$10+'СЕТ СН'!$F$5-'СЕТ СН'!$F$20</f>
        <v>5027.0295651500001</v>
      </c>
      <c r="L22" s="36">
        <f>SUMIFS(СВЦЭМ!$C$39:$C$782,СВЦЭМ!$A$39:$A$782,$A22,СВЦЭМ!$B$39:$B$782,L$11)+'СЕТ СН'!$F$12+СВЦЭМ!$D$10+'СЕТ СН'!$F$5-'СЕТ СН'!$F$20</f>
        <v>5013.2312452400001</v>
      </c>
      <c r="M22" s="36">
        <f>SUMIFS(СВЦЭМ!$C$39:$C$782,СВЦЭМ!$A$39:$A$782,$A22,СВЦЭМ!$B$39:$B$782,M$11)+'СЕТ СН'!$F$12+СВЦЭМ!$D$10+'СЕТ СН'!$F$5-'СЕТ СН'!$F$20</f>
        <v>5024.3941460000005</v>
      </c>
      <c r="N22" s="36">
        <f>SUMIFS(СВЦЭМ!$C$39:$C$782,СВЦЭМ!$A$39:$A$782,$A22,СВЦЭМ!$B$39:$B$782,N$11)+'СЕТ СН'!$F$12+СВЦЭМ!$D$10+'СЕТ СН'!$F$5-'СЕТ СН'!$F$20</f>
        <v>5025.3121637900003</v>
      </c>
      <c r="O22" s="36">
        <f>SUMIFS(СВЦЭМ!$C$39:$C$782,СВЦЭМ!$A$39:$A$782,$A22,СВЦЭМ!$B$39:$B$782,O$11)+'СЕТ СН'!$F$12+СВЦЭМ!$D$10+'СЕТ СН'!$F$5-'СЕТ СН'!$F$20</f>
        <v>5042.35456548</v>
      </c>
      <c r="P22" s="36">
        <f>SUMIFS(СВЦЭМ!$C$39:$C$782,СВЦЭМ!$A$39:$A$782,$A22,СВЦЭМ!$B$39:$B$782,P$11)+'СЕТ СН'!$F$12+СВЦЭМ!$D$10+'СЕТ СН'!$F$5-'СЕТ СН'!$F$20</f>
        <v>5040.5803144300007</v>
      </c>
      <c r="Q22" s="36">
        <f>SUMIFS(СВЦЭМ!$C$39:$C$782,СВЦЭМ!$A$39:$A$782,$A22,СВЦЭМ!$B$39:$B$782,Q$11)+'СЕТ СН'!$F$12+СВЦЭМ!$D$10+'СЕТ СН'!$F$5-'СЕТ СН'!$F$20</f>
        <v>5059.1949561600004</v>
      </c>
      <c r="R22" s="36">
        <f>SUMIFS(СВЦЭМ!$C$39:$C$782,СВЦЭМ!$A$39:$A$782,$A22,СВЦЭМ!$B$39:$B$782,R$11)+'СЕТ СН'!$F$12+СВЦЭМ!$D$10+'СЕТ СН'!$F$5-'СЕТ СН'!$F$20</f>
        <v>5047.40898354</v>
      </c>
      <c r="S22" s="36">
        <f>SUMIFS(СВЦЭМ!$C$39:$C$782,СВЦЭМ!$A$39:$A$782,$A22,СВЦЭМ!$B$39:$B$782,S$11)+'СЕТ СН'!$F$12+СВЦЭМ!$D$10+'СЕТ СН'!$F$5-'СЕТ СН'!$F$20</f>
        <v>5011.7848439999998</v>
      </c>
      <c r="T22" s="36">
        <f>SUMIFS(СВЦЭМ!$C$39:$C$782,СВЦЭМ!$A$39:$A$782,$A22,СВЦЭМ!$B$39:$B$782,T$11)+'СЕТ СН'!$F$12+СВЦЭМ!$D$10+'СЕТ СН'!$F$5-'СЕТ СН'!$F$20</f>
        <v>4996.5541065800007</v>
      </c>
      <c r="U22" s="36">
        <f>SUMIFS(СВЦЭМ!$C$39:$C$782,СВЦЭМ!$A$39:$A$782,$A22,СВЦЭМ!$B$39:$B$782,U$11)+'СЕТ СН'!$F$12+СВЦЭМ!$D$10+'СЕТ СН'!$F$5-'СЕТ СН'!$F$20</f>
        <v>5020.3573705300005</v>
      </c>
      <c r="V22" s="36">
        <f>SUMIFS(СВЦЭМ!$C$39:$C$782,СВЦЭМ!$A$39:$A$782,$A22,СВЦЭМ!$B$39:$B$782,V$11)+'СЕТ СН'!$F$12+СВЦЭМ!$D$10+'СЕТ СН'!$F$5-'СЕТ СН'!$F$20</f>
        <v>5042.3856452600003</v>
      </c>
      <c r="W22" s="36">
        <f>SUMIFS(СВЦЭМ!$C$39:$C$782,СВЦЭМ!$A$39:$A$782,$A22,СВЦЭМ!$B$39:$B$782,W$11)+'СЕТ СН'!$F$12+СВЦЭМ!$D$10+'СЕТ СН'!$F$5-'СЕТ СН'!$F$20</f>
        <v>5048.9362454100001</v>
      </c>
      <c r="X22" s="36">
        <f>SUMIFS(СВЦЭМ!$C$39:$C$782,СВЦЭМ!$A$39:$A$782,$A22,СВЦЭМ!$B$39:$B$782,X$11)+'СЕТ СН'!$F$12+СВЦЭМ!$D$10+'СЕТ СН'!$F$5-'СЕТ СН'!$F$20</f>
        <v>5074.0342642600008</v>
      </c>
      <c r="Y22" s="36">
        <f>SUMIFS(СВЦЭМ!$C$39:$C$782,СВЦЭМ!$A$39:$A$782,$A22,СВЦЭМ!$B$39:$B$782,Y$11)+'СЕТ СН'!$F$12+СВЦЭМ!$D$10+'СЕТ СН'!$F$5-'СЕТ СН'!$F$20</f>
        <v>5113.7121428700002</v>
      </c>
    </row>
    <row r="23" spans="1:25" ht="15.75" x14ac:dyDescent="0.2">
      <c r="A23" s="35">
        <f t="shared" si="0"/>
        <v>45303</v>
      </c>
      <c r="B23" s="36">
        <f>SUMIFS(СВЦЭМ!$C$39:$C$782,СВЦЭМ!$A$39:$A$782,$A23,СВЦЭМ!$B$39:$B$782,B$11)+'СЕТ СН'!$F$12+СВЦЭМ!$D$10+'СЕТ СН'!$F$5-'СЕТ СН'!$F$20</f>
        <v>5145.4005002699996</v>
      </c>
      <c r="C23" s="36">
        <f>SUMIFS(СВЦЭМ!$C$39:$C$782,СВЦЭМ!$A$39:$A$782,$A23,СВЦЭМ!$B$39:$B$782,C$11)+'СЕТ СН'!$F$12+СВЦЭМ!$D$10+'СЕТ СН'!$F$5-'СЕТ СН'!$F$20</f>
        <v>5187.4779505200004</v>
      </c>
      <c r="D23" s="36">
        <f>SUMIFS(СВЦЭМ!$C$39:$C$782,СВЦЭМ!$A$39:$A$782,$A23,СВЦЭМ!$B$39:$B$782,D$11)+'СЕТ СН'!$F$12+СВЦЭМ!$D$10+'СЕТ СН'!$F$5-'СЕТ СН'!$F$20</f>
        <v>5205.4271603699999</v>
      </c>
      <c r="E23" s="36">
        <f>SUMIFS(СВЦЭМ!$C$39:$C$782,СВЦЭМ!$A$39:$A$782,$A23,СВЦЭМ!$B$39:$B$782,E$11)+'СЕТ СН'!$F$12+СВЦЭМ!$D$10+'СЕТ СН'!$F$5-'СЕТ СН'!$F$20</f>
        <v>5220.3401607599999</v>
      </c>
      <c r="F23" s="36">
        <f>SUMIFS(СВЦЭМ!$C$39:$C$782,СВЦЭМ!$A$39:$A$782,$A23,СВЦЭМ!$B$39:$B$782,F$11)+'СЕТ СН'!$F$12+СВЦЭМ!$D$10+'СЕТ СН'!$F$5-'СЕТ СН'!$F$20</f>
        <v>5216.92181119</v>
      </c>
      <c r="G23" s="36">
        <f>SUMIFS(СВЦЭМ!$C$39:$C$782,СВЦЭМ!$A$39:$A$782,$A23,СВЦЭМ!$B$39:$B$782,G$11)+'СЕТ СН'!$F$12+СВЦЭМ!$D$10+'СЕТ СН'!$F$5-'СЕТ СН'!$F$20</f>
        <v>5190.9975590899994</v>
      </c>
      <c r="H23" s="36">
        <f>SUMIFS(СВЦЭМ!$C$39:$C$782,СВЦЭМ!$A$39:$A$782,$A23,СВЦЭМ!$B$39:$B$782,H$11)+'СЕТ СН'!$F$12+СВЦЭМ!$D$10+'СЕТ СН'!$F$5-'СЕТ СН'!$F$20</f>
        <v>5134.3330182999998</v>
      </c>
      <c r="I23" s="36">
        <f>SUMIFS(СВЦЭМ!$C$39:$C$782,СВЦЭМ!$A$39:$A$782,$A23,СВЦЭМ!$B$39:$B$782,I$11)+'СЕТ СН'!$F$12+СВЦЭМ!$D$10+'СЕТ СН'!$F$5-'СЕТ СН'!$F$20</f>
        <v>5115.9375894599998</v>
      </c>
      <c r="J23" s="36">
        <f>SUMIFS(СВЦЭМ!$C$39:$C$782,СВЦЭМ!$A$39:$A$782,$A23,СВЦЭМ!$B$39:$B$782,J$11)+'СЕТ СН'!$F$12+СВЦЭМ!$D$10+'СЕТ СН'!$F$5-'СЕТ СН'!$F$20</f>
        <v>5079.8446168600003</v>
      </c>
      <c r="K23" s="36">
        <f>SUMIFS(СВЦЭМ!$C$39:$C$782,СВЦЭМ!$A$39:$A$782,$A23,СВЦЭМ!$B$39:$B$782,K$11)+'СЕТ СН'!$F$12+СВЦЭМ!$D$10+'СЕТ СН'!$F$5-'СЕТ СН'!$F$20</f>
        <v>5059.3679837600002</v>
      </c>
      <c r="L23" s="36">
        <f>SUMIFS(СВЦЭМ!$C$39:$C$782,СВЦЭМ!$A$39:$A$782,$A23,СВЦЭМ!$B$39:$B$782,L$11)+'СЕТ СН'!$F$12+СВЦЭМ!$D$10+'СЕТ СН'!$F$5-'СЕТ СН'!$F$20</f>
        <v>5033.3646915200006</v>
      </c>
      <c r="M23" s="36">
        <f>SUMIFS(СВЦЭМ!$C$39:$C$782,СВЦЭМ!$A$39:$A$782,$A23,СВЦЭМ!$B$39:$B$782,M$11)+'СЕТ СН'!$F$12+СВЦЭМ!$D$10+'СЕТ СН'!$F$5-'СЕТ СН'!$F$20</f>
        <v>5053.5235435800005</v>
      </c>
      <c r="N23" s="36">
        <f>SUMIFS(СВЦЭМ!$C$39:$C$782,СВЦЭМ!$A$39:$A$782,$A23,СВЦЭМ!$B$39:$B$782,N$11)+'СЕТ СН'!$F$12+СВЦЭМ!$D$10+'СЕТ СН'!$F$5-'СЕТ СН'!$F$20</f>
        <v>5078.3977079699998</v>
      </c>
      <c r="O23" s="36">
        <f>SUMIFS(СВЦЭМ!$C$39:$C$782,СВЦЭМ!$A$39:$A$782,$A23,СВЦЭМ!$B$39:$B$782,O$11)+'СЕТ СН'!$F$12+СВЦЭМ!$D$10+'СЕТ СН'!$F$5-'СЕТ СН'!$F$20</f>
        <v>5091.4095320500001</v>
      </c>
      <c r="P23" s="36">
        <f>SUMIFS(СВЦЭМ!$C$39:$C$782,СВЦЭМ!$A$39:$A$782,$A23,СВЦЭМ!$B$39:$B$782,P$11)+'СЕТ СН'!$F$12+СВЦЭМ!$D$10+'СЕТ СН'!$F$5-'СЕТ СН'!$F$20</f>
        <v>5094.2350249800002</v>
      </c>
      <c r="Q23" s="36">
        <f>SUMIFS(СВЦЭМ!$C$39:$C$782,СВЦЭМ!$A$39:$A$782,$A23,СВЦЭМ!$B$39:$B$782,Q$11)+'СЕТ СН'!$F$12+СВЦЭМ!$D$10+'СЕТ СН'!$F$5-'СЕТ СН'!$F$20</f>
        <v>5112.3018909700004</v>
      </c>
      <c r="R23" s="36">
        <f>SUMIFS(СВЦЭМ!$C$39:$C$782,СВЦЭМ!$A$39:$A$782,$A23,СВЦЭМ!$B$39:$B$782,R$11)+'СЕТ СН'!$F$12+СВЦЭМ!$D$10+'СЕТ СН'!$F$5-'СЕТ СН'!$F$20</f>
        <v>5114.5546063199999</v>
      </c>
      <c r="S23" s="36">
        <f>SUMIFS(СВЦЭМ!$C$39:$C$782,СВЦЭМ!$A$39:$A$782,$A23,СВЦЭМ!$B$39:$B$782,S$11)+'СЕТ СН'!$F$12+СВЦЭМ!$D$10+'СЕТ СН'!$F$5-'СЕТ СН'!$F$20</f>
        <v>5075.0857099599998</v>
      </c>
      <c r="T23" s="36">
        <f>SUMIFS(СВЦЭМ!$C$39:$C$782,СВЦЭМ!$A$39:$A$782,$A23,СВЦЭМ!$B$39:$B$782,T$11)+'СЕТ СН'!$F$12+СВЦЭМ!$D$10+'СЕТ СН'!$F$5-'СЕТ СН'!$F$20</f>
        <v>5026.2548900300008</v>
      </c>
      <c r="U23" s="36">
        <f>SUMIFS(СВЦЭМ!$C$39:$C$782,СВЦЭМ!$A$39:$A$782,$A23,СВЦЭМ!$B$39:$B$782,U$11)+'СЕТ СН'!$F$12+СВЦЭМ!$D$10+'СЕТ СН'!$F$5-'СЕТ СН'!$F$20</f>
        <v>5039.5713638300003</v>
      </c>
      <c r="V23" s="36">
        <f>SUMIFS(СВЦЭМ!$C$39:$C$782,СВЦЭМ!$A$39:$A$782,$A23,СВЦЭМ!$B$39:$B$782,V$11)+'СЕТ СН'!$F$12+СВЦЭМ!$D$10+'СЕТ СН'!$F$5-'СЕТ СН'!$F$20</f>
        <v>5053.4369440700002</v>
      </c>
      <c r="W23" s="36">
        <f>SUMIFS(СВЦЭМ!$C$39:$C$782,СВЦЭМ!$A$39:$A$782,$A23,СВЦЭМ!$B$39:$B$782,W$11)+'СЕТ СН'!$F$12+СВЦЭМ!$D$10+'СЕТ СН'!$F$5-'СЕТ СН'!$F$20</f>
        <v>5075.5450537100005</v>
      </c>
      <c r="X23" s="36">
        <f>SUMIFS(СВЦЭМ!$C$39:$C$782,СВЦЭМ!$A$39:$A$782,$A23,СВЦЭМ!$B$39:$B$782,X$11)+'СЕТ СН'!$F$12+СВЦЭМ!$D$10+'СЕТ СН'!$F$5-'СЕТ СН'!$F$20</f>
        <v>5103.0084202200005</v>
      </c>
      <c r="Y23" s="36">
        <f>SUMIFS(СВЦЭМ!$C$39:$C$782,СВЦЭМ!$A$39:$A$782,$A23,СВЦЭМ!$B$39:$B$782,Y$11)+'СЕТ СН'!$F$12+СВЦЭМ!$D$10+'СЕТ СН'!$F$5-'СЕТ СН'!$F$20</f>
        <v>5110.8844961699997</v>
      </c>
    </row>
    <row r="24" spans="1:25" ht="15.75" x14ac:dyDescent="0.2">
      <c r="A24" s="35">
        <f t="shared" si="0"/>
        <v>45304</v>
      </c>
      <c r="B24" s="36">
        <f>SUMIFS(СВЦЭМ!$C$39:$C$782,СВЦЭМ!$A$39:$A$782,$A24,СВЦЭМ!$B$39:$B$782,B$11)+'СЕТ СН'!$F$12+СВЦЭМ!$D$10+'СЕТ СН'!$F$5-'СЕТ СН'!$F$20</f>
        <v>4961.1881624400003</v>
      </c>
      <c r="C24" s="36">
        <f>SUMIFS(СВЦЭМ!$C$39:$C$782,СВЦЭМ!$A$39:$A$782,$A24,СВЦЭМ!$B$39:$B$782,C$11)+'СЕТ СН'!$F$12+СВЦЭМ!$D$10+'СЕТ СН'!$F$5-'СЕТ СН'!$F$20</f>
        <v>4927.7127824500003</v>
      </c>
      <c r="D24" s="36">
        <f>SUMIFS(СВЦЭМ!$C$39:$C$782,СВЦЭМ!$A$39:$A$782,$A24,СВЦЭМ!$B$39:$B$782,D$11)+'СЕТ СН'!$F$12+СВЦЭМ!$D$10+'СЕТ СН'!$F$5-'СЕТ СН'!$F$20</f>
        <v>4956.7994039499999</v>
      </c>
      <c r="E24" s="36">
        <f>SUMIFS(СВЦЭМ!$C$39:$C$782,СВЦЭМ!$A$39:$A$782,$A24,СВЦЭМ!$B$39:$B$782,E$11)+'СЕТ СН'!$F$12+СВЦЭМ!$D$10+'СЕТ СН'!$F$5-'СЕТ СН'!$F$20</f>
        <v>4967.2624179900004</v>
      </c>
      <c r="F24" s="36">
        <f>SUMIFS(СВЦЭМ!$C$39:$C$782,СВЦЭМ!$A$39:$A$782,$A24,СВЦЭМ!$B$39:$B$782,F$11)+'СЕТ СН'!$F$12+СВЦЭМ!$D$10+'СЕТ СН'!$F$5-'СЕТ СН'!$F$20</f>
        <v>4971.9340184800003</v>
      </c>
      <c r="G24" s="36">
        <f>SUMIFS(СВЦЭМ!$C$39:$C$782,СВЦЭМ!$A$39:$A$782,$A24,СВЦЭМ!$B$39:$B$782,G$11)+'СЕТ СН'!$F$12+СВЦЭМ!$D$10+'СЕТ СН'!$F$5-'СЕТ СН'!$F$20</f>
        <v>4964.1528678300001</v>
      </c>
      <c r="H24" s="36">
        <f>SUMIFS(СВЦЭМ!$C$39:$C$782,СВЦЭМ!$A$39:$A$782,$A24,СВЦЭМ!$B$39:$B$782,H$11)+'СЕТ СН'!$F$12+СВЦЭМ!$D$10+'СЕТ СН'!$F$5-'СЕТ СН'!$F$20</f>
        <v>4951.6255791200001</v>
      </c>
      <c r="I24" s="36">
        <f>SUMIFS(СВЦЭМ!$C$39:$C$782,СВЦЭМ!$A$39:$A$782,$A24,СВЦЭМ!$B$39:$B$782,I$11)+'СЕТ СН'!$F$12+СВЦЭМ!$D$10+'СЕТ СН'!$F$5-'СЕТ СН'!$F$20</f>
        <v>4962.0360596600003</v>
      </c>
      <c r="J24" s="36">
        <f>SUMIFS(СВЦЭМ!$C$39:$C$782,СВЦЭМ!$A$39:$A$782,$A24,СВЦЭМ!$B$39:$B$782,J$11)+'СЕТ СН'!$F$12+СВЦЭМ!$D$10+'СЕТ СН'!$F$5-'СЕТ СН'!$F$20</f>
        <v>4916.3267511200002</v>
      </c>
      <c r="K24" s="36">
        <f>SUMIFS(СВЦЭМ!$C$39:$C$782,СВЦЭМ!$A$39:$A$782,$A24,СВЦЭМ!$B$39:$B$782,K$11)+'СЕТ СН'!$F$12+СВЦЭМ!$D$10+'СЕТ СН'!$F$5-'СЕТ СН'!$F$20</f>
        <v>4886.5279807799998</v>
      </c>
      <c r="L24" s="36">
        <f>SUMIFS(СВЦЭМ!$C$39:$C$782,СВЦЭМ!$A$39:$A$782,$A24,СВЦЭМ!$B$39:$B$782,L$11)+'СЕТ СН'!$F$12+СВЦЭМ!$D$10+'СЕТ СН'!$F$5-'СЕТ СН'!$F$20</f>
        <v>4828.36270977</v>
      </c>
      <c r="M24" s="36">
        <f>SUMIFS(СВЦЭМ!$C$39:$C$782,СВЦЭМ!$A$39:$A$782,$A24,СВЦЭМ!$B$39:$B$782,M$11)+'СЕТ СН'!$F$12+СВЦЭМ!$D$10+'СЕТ СН'!$F$5-'СЕТ СН'!$F$20</f>
        <v>4816.6739545400005</v>
      </c>
      <c r="N24" s="36">
        <f>SUMIFS(СВЦЭМ!$C$39:$C$782,СВЦЭМ!$A$39:$A$782,$A24,СВЦЭМ!$B$39:$B$782,N$11)+'СЕТ СН'!$F$12+СВЦЭМ!$D$10+'СЕТ СН'!$F$5-'СЕТ СН'!$F$20</f>
        <v>4824.7701499499999</v>
      </c>
      <c r="O24" s="36">
        <f>SUMIFS(СВЦЭМ!$C$39:$C$782,СВЦЭМ!$A$39:$A$782,$A24,СВЦЭМ!$B$39:$B$782,O$11)+'СЕТ СН'!$F$12+СВЦЭМ!$D$10+'СЕТ СН'!$F$5-'СЕТ СН'!$F$20</f>
        <v>4838.7473053100002</v>
      </c>
      <c r="P24" s="36">
        <f>SUMIFS(СВЦЭМ!$C$39:$C$782,СВЦЭМ!$A$39:$A$782,$A24,СВЦЭМ!$B$39:$B$782,P$11)+'СЕТ СН'!$F$12+СВЦЭМ!$D$10+'СЕТ СН'!$F$5-'СЕТ СН'!$F$20</f>
        <v>4859.5704147599999</v>
      </c>
      <c r="Q24" s="36">
        <f>SUMIFS(СВЦЭМ!$C$39:$C$782,СВЦЭМ!$A$39:$A$782,$A24,СВЦЭМ!$B$39:$B$782,Q$11)+'СЕТ СН'!$F$12+СВЦЭМ!$D$10+'СЕТ СН'!$F$5-'СЕТ СН'!$F$20</f>
        <v>4872.3737001</v>
      </c>
      <c r="R24" s="36">
        <f>SUMIFS(СВЦЭМ!$C$39:$C$782,СВЦЭМ!$A$39:$A$782,$A24,СВЦЭМ!$B$39:$B$782,R$11)+'СЕТ СН'!$F$12+СВЦЭМ!$D$10+'СЕТ СН'!$F$5-'СЕТ СН'!$F$20</f>
        <v>4854.9457058500002</v>
      </c>
      <c r="S24" s="36">
        <f>SUMIFS(СВЦЭМ!$C$39:$C$782,СВЦЭМ!$A$39:$A$782,$A24,СВЦЭМ!$B$39:$B$782,S$11)+'СЕТ СН'!$F$12+СВЦЭМ!$D$10+'СЕТ СН'!$F$5-'СЕТ СН'!$F$20</f>
        <v>4833.6616411800005</v>
      </c>
      <c r="T24" s="36">
        <f>SUMIFS(СВЦЭМ!$C$39:$C$782,СВЦЭМ!$A$39:$A$782,$A24,СВЦЭМ!$B$39:$B$782,T$11)+'СЕТ СН'!$F$12+СВЦЭМ!$D$10+'СЕТ СН'!$F$5-'СЕТ СН'!$F$20</f>
        <v>4793.9028724199998</v>
      </c>
      <c r="U24" s="36">
        <f>SUMIFS(СВЦЭМ!$C$39:$C$782,СВЦЭМ!$A$39:$A$782,$A24,СВЦЭМ!$B$39:$B$782,U$11)+'СЕТ СН'!$F$12+СВЦЭМ!$D$10+'СЕТ СН'!$F$5-'СЕТ СН'!$F$20</f>
        <v>4793.43748469</v>
      </c>
      <c r="V24" s="36">
        <f>SUMIFS(СВЦЭМ!$C$39:$C$782,СВЦЭМ!$A$39:$A$782,$A24,СВЦЭМ!$B$39:$B$782,V$11)+'СЕТ СН'!$F$12+СВЦЭМ!$D$10+'СЕТ СН'!$F$5-'СЕТ СН'!$F$20</f>
        <v>4814.81418467</v>
      </c>
      <c r="W24" s="36">
        <f>SUMIFS(СВЦЭМ!$C$39:$C$782,СВЦЭМ!$A$39:$A$782,$A24,СВЦЭМ!$B$39:$B$782,W$11)+'СЕТ СН'!$F$12+СВЦЭМ!$D$10+'СЕТ СН'!$F$5-'СЕТ СН'!$F$20</f>
        <v>4828.03416586</v>
      </c>
      <c r="X24" s="36">
        <f>SUMIFS(СВЦЭМ!$C$39:$C$782,СВЦЭМ!$A$39:$A$782,$A24,СВЦЭМ!$B$39:$B$782,X$11)+'СЕТ СН'!$F$12+СВЦЭМ!$D$10+'СЕТ СН'!$F$5-'СЕТ СН'!$F$20</f>
        <v>4855.1967977500008</v>
      </c>
      <c r="Y24" s="36">
        <f>SUMIFS(СВЦЭМ!$C$39:$C$782,СВЦЭМ!$A$39:$A$782,$A24,СВЦЭМ!$B$39:$B$782,Y$11)+'СЕТ СН'!$F$12+СВЦЭМ!$D$10+'СЕТ СН'!$F$5-'СЕТ СН'!$F$20</f>
        <v>4882.7556477600001</v>
      </c>
    </row>
    <row r="25" spans="1:25" ht="15.75" x14ac:dyDescent="0.2">
      <c r="A25" s="35">
        <f t="shared" si="0"/>
        <v>45305</v>
      </c>
      <c r="B25" s="36">
        <f>SUMIFS(СВЦЭМ!$C$39:$C$782,СВЦЭМ!$A$39:$A$782,$A25,СВЦЭМ!$B$39:$B$782,B$11)+'СЕТ СН'!$F$12+СВЦЭМ!$D$10+'СЕТ СН'!$F$5-'СЕТ СН'!$F$20</f>
        <v>5040.4384107100004</v>
      </c>
      <c r="C25" s="36">
        <f>SUMIFS(СВЦЭМ!$C$39:$C$782,СВЦЭМ!$A$39:$A$782,$A25,СВЦЭМ!$B$39:$B$782,C$11)+'СЕТ СН'!$F$12+СВЦЭМ!$D$10+'СЕТ СН'!$F$5-'СЕТ СН'!$F$20</f>
        <v>5057.0531891299997</v>
      </c>
      <c r="D25" s="36">
        <f>SUMIFS(СВЦЭМ!$C$39:$C$782,СВЦЭМ!$A$39:$A$782,$A25,СВЦЭМ!$B$39:$B$782,D$11)+'СЕТ СН'!$F$12+СВЦЭМ!$D$10+'СЕТ СН'!$F$5-'СЕТ СН'!$F$20</f>
        <v>5078.9055254200002</v>
      </c>
      <c r="E25" s="36">
        <f>SUMIFS(СВЦЭМ!$C$39:$C$782,СВЦЭМ!$A$39:$A$782,$A25,СВЦЭМ!$B$39:$B$782,E$11)+'СЕТ СН'!$F$12+СВЦЭМ!$D$10+'СЕТ СН'!$F$5-'СЕТ СН'!$F$20</f>
        <v>5094.23627063</v>
      </c>
      <c r="F25" s="36">
        <f>SUMIFS(СВЦЭМ!$C$39:$C$782,СВЦЭМ!$A$39:$A$782,$A25,СВЦЭМ!$B$39:$B$782,F$11)+'СЕТ СН'!$F$12+СВЦЭМ!$D$10+'СЕТ СН'!$F$5-'СЕТ СН'!$F$20</f>
        <v>5104.8027684799999</v>
      </c>
      <c r="G25" s="36">
        <f>SUMIFS(СВЦЭМ!$C$39:$C$782,СВЦЭМ!$A$39:$A$782,$A25,СВЦЭМ!$B$39:$B$782,G$11)+'СЕТ СН'!$F$12+СВЦЭМ!$D$10+'СЕТ СН'!$F$5-'СЕТ СН'!$F$20</f>
        <v>5088.7008034</v>
      </c>
      <c r="H25" s="36">
        <f>SUMIFS(СВЦЭМ!$C$39:$C$782,СВЦЭМ!$A$39:$A$782,$A25,СВЦЭМ!$B$39:$B$782,H$11)+'СЕТ СН'!$F$12+СВЦЭМ!$D$10+'СЕТ СН'!$F$5-'СЕТ СН'!$F$20</f>
        <v>5063.9330127000003</v>
      </c>
      <c r="I25" s="36">
        <f>SUMIFS(СВЦЭМ!$C$39:$C$782,СВЦЭМ!$A$39:$A$782,$A25,СВЦЭМ!$B$39:$B$782,I$11)+'СЕТ СН'!$F$12+СВЦЭМ!$D$10+'СЕТ СН'!$F$5-'СЕТ СН'!$F$20</f>
        <v>5050.6048925000005</v>
      </c>
      <c r="J25" s="36">
        <f>SUMIFS(СВЦЭМ!$C$39:$C$782,СВЦЭМ!$A$39:$A$782,$A25,СВЦЭМ!$B$39:$B$782,J$11)+'СЕТ СН'!$F$12+СВЦЭМ!$D$10+'СЕТ СН'!$F$5-'СЕТ СН'!$F$20</f>
        <v>5032.2092748100004</v>
      </c>
      <c r="K25" s="36">
        <f>SUMIFS(СВЦЭМ!$C$39:$C$782,СВЦЭМ!$A$39:$A$782,$A25,СВЦЭМ!$B$39:$B$782,K$11)+'СЕТ СН'!$F$12+СВЦЭМ!$D$10+'СЕТ СН'!$F$5-'СЕТ СН'!$F$20</f>
        <v>4981.70486196</v>
      </c>
      <c r="L25" s="36">
        <f>SUMIFS(СВЦЭМ!$C$39:$C$782,СВЦЭМ!$A$39:$A$782,$A25,СВЦЭМ!$B$39:$B$782,L$11)+'СЕТ СН'!$F$12+СВЦЭМ!$D$10+'СЕТ СН'!$F$5-'СЕТ СН'!$F$20</f>
        <v>4943.68967668</v>
      </c>
      <c r="M25" s="36">
        <f>SUMIFS(СВЦЭМ!$C$39:$C$782,СВЦЭМ!$A$39:$A$782,$A25,СВЦЭМ!$B$39:$B$782,M$11)+'СЕТ СН'!$F$12+СВЦЭМ!$D$10+'СЕТ СН'!$F$5-'СЕТ СН'!$F$20</f>
        <v>4933.4121873700005</v>
      </c>
      <c r="N25" s="36">
        <f>SUMIFS(СВЦЭМ!$C$39:$C$782,СВЦЭМ!$A$39:$A$782,$A25,СВЦЭМ!$B$39:$B$782,N$11)+'СЕТ СН'!$F$12+СВЦЭМ!$D$10+'СЕТ СН'!$F$5-'СЕТ СН'!$F$20</f>
        <v>4931.27651513</v>
      </c>
      <c r="O25" s="36">
        <f>SUMIFS(СВЦЭМ!$C$39:$C$782,СВЦЭМ!$A$39:$A$782,$A25,СВЦЭМ!$B$39:$B$782,O$11)+'СЕТ СН'!$F$12+СВЦЭМ!$D$10+'СЕТ СН'!$F$5-'СЕТ СН'!$F$20</f>
        <v>4951.0959478599998</v>
      </c>
      <c r="P25" s="36">
        <f>SUMIFS(СВЦЭМ!$C$39:$C$782,СВЦЭМ!$A$39:$A$782,$A25,СВЦЭМ!$B$39:$B$782,P$11)+'СЕТ СН'!$F$12+СВЦЭМ!$D$10+'СЕТ СН'!$F$5-'СЕТ СН'!$F$20</f>
        <v>4977.5506180400007</v>
      </c>
      <c r="Q25" s="36">
        <f>SUMIFS(СВЦЭМ!$C$39:$C$782,СВЦЭМ!$A$39:$A$782,$A25,СВЦЭМ!$B$39:$B$782,Q$11)+'СЕТ СН'!$F$12+СВЦЭМ!$D$10+'СЕТ СН'!$F$5-'СЕТ СН'!$F$20</f>
        <v>4973.2913288300006</v>
      </c>
      <c r="R25" s="36">
        <f>SUMIFS(СВЦЭМ!$C$39:$C$782,СВЦЭМ!$A$39:$A$782,$A25,СВЦЭМ!$B$39:$B$782,R$11)+'СЕТ СН'!$F$12+СВЦЭМ!$D$10+'СЕТ СН'!$F$5-'СЕТ СН'!$F$20</f>
        <v>4965.1557948200007</v>
      </c>
      <c r="S25" s="36">
        <f>SUMIFS(СВЦЭМ!$C$39:$C$782,СВЦЭМ!$A$39:$A$782,$A25,СВЦЭМ!$B$39:$B$782,S$11)+'СЕТ СН'!$F$12+СВЦЭМ!$D$10+'СЕТ СН'!$F$5-'СЕТ СН'!$F$20</f>
        <v>4922.8032998600002</v>
      </c>
      <c r="T25" s="36">
        <f>SUMIFS(СВЦЭМ!$C$39:$C$782,СВЦЭМ!$A$39:$A$782,$A25,СВЦЭМ!$B$39:$B$782,T$11)+'СЕТ СН'!$F$12+СВЦЭМ!$D$10+'СЕТ СН'!$F$5-'СЕТ СН'!$F$20</f>
        <v>4879.2042770999997</v>
      </c>
      <c r="U25" s="36">
        <f>SUMIFS(СВЦЭМ!$C$39:$C$782,СВЦЭМ!$A$39:$A$782,$A25,СВЦЭМ!$B$39:$B$782,U$11)+'СЕТ СН'!$F$12+СВЦЭМ!$D$10+'СЕТ СН'!$F$5-'СЕТ СН'!$F$20</f>
        <v>4897.2291412300001</v>
      </c>
      <c r="V25" s="36">
        <f>SUMIFS(СВЦЭМ!$C$39:$C$782,СВЦЭМ!$A$39:$A$782,$A25,СВЦЭМ!$B$39:$B$782,V$11)+'СЕТ СН'!$F$12+СВЦЭМ!$D$10+'СЕТ СН'!$F$5-'СЕТ СН'!$F$20</f>
        <v>4912.5249277500006</v>
      </c>
      <c r="W25" s="36">
        <f>SUMIFS(СВЦЭМ!$C$39:$C$782,СВЦЭМ!$A$39:$A$782,$A25,СВЦЭМ!$B$39:$B$782,W$11)+'СЕТ СН'!$F$12+СВЦЭМ!$D$10+'СЕТ СН'!$F$5-'СЕТ СН'!$F$20</f>
        <v>4942.4624438600003</v>
      </c>
      <c r="X25" s="36">
        <f>SUMIFS(СВЦЭМ!$C$39:$C$782,СВЦЭМ!$A$39:$A$782,$A25,СВЦЭМ!$B$39:$B$782,X$11)+'СЕТ СН'!$F$12+СВЦЭМ!$D$10+'СЕТ СН'!$F$5-'СЕТ СН'!$F$20</f>
        <v>4981.1917460000004</v>
      </c>
      <c r="Y25" s="36">
        <f>SUMIFS(СВЦЭМ!$C$39:$C$782,СВЦЭМ!$A$39:$A$782,$A25,СВЦЭМ!$B$39:$B$782,Y$11)+'СЕТ СН'!$F$12+СВЦЭМ!$D$10+'СЕТ СН'!$F$5-'СЕТ СН'!$F$20</f>
        <v>5001.5442671000001</v>
      </c>
    </row>
    <row r="26" spans="1:25" ht="15.75" x14ac:dyDescent="0.2">
      <c r="A26" s="35">
        <f t="shared" si="0"/>
        <v>45306</v>
      </c>
      <c r="B26" s="36">
        <f>SUMIFS(СВЦЭМ!$C$39:$C$782,СВЦЭМ!$A$39:$A$782,$A26,СВЦЭМ!$B$39:$B$782,B$11)+'СЕТ СН'!$F$12+СВЦЭМ!$D$10+'СЕТ СН'!$F$5-'СЕТ СН'!$F$20</f>
        <v>5008.0388401500004</v>
      </c>
      <c r="C26" s="36">
        <f>SUMIFS(СВЦЭМ!$C$39:$C$782,СВЦЭМ!$A$39:$A$782,$A26,СВЦЭМ!$B$39:$B$782,C$11)+'СЕТ СН'!$F$12+СВЦЭМ!$D$10+'СЕТ СН'!$F$5-'СЕТ СН'!$F$20</f>
        <v>5052.5766356300001</v>
      </c>
      <c r="D26" s="36">
        <f>SUMIFS(СВЦЭМ!$C$39:$C$782,СВЦЭМ!$A$39:$A$782,$A26,СВЦЭМ!$B$39:$B$782,D$11)+'СЕТ СН'!$F$12+СВЦЭМ!$D$10+'СЕТ СН'!$F$5-'СЕТ СН'!$F$20</f>
        <v>5065.9473303499999</v>
      </c>
      <c r="E26" s="36">
        <f>SUMIFS(СВЦЭМ!$C$39:$C$782,СВЦЭМ!$A$39:$A$782,$A26,СВЦЭМ!$B$39:$B$782,E$11)+'СЕТ СН'!$F$12+СВЦЭМ!$D$10+'СЕТ СН'!$F$5-'СЕТ СН'!$F$20</f>
        <v>5093.3706872700004</v>
      </c>
      <c r="F26" s="36">
        <f>SUMIFS(СВЦЭМ!$C$39:$C$782,СВЦЭМ!$A$39:$A$782,$A26,СВЦЭМ!$B$39:$B$782,F$11)+'СЕТ СН'!$F$12+СВЦЭМ!$D$10+'СЕТ СН'!$F$5-'СЕТ СН'!$F$20</f>
        <v>5091.7968518400003</v>
      </c>
      <c r="G26" s="36">
        <f>SUMIFS(СВЦЭМ!$C$39:$C$782,СВЦЭМ!$A$39:$A$782,$A26,СВЦЭМ!$B$39:$B$782,G$11)+'СЕТ СН'!$F$12+СВЦЭМ!$D$10+'СЕТ СН'!$F$5-'СЕТ СН'!$F$20</f>
        <v>5062.1487266500008</v>
      </c>
      <c r="H26" s="36">
        <f>SUMIFS(СВЦЭМ!$C$39:$C$782,СВЦЭМ!$A$39:$A$782,$A26,СВЦЭМ!$B$39:$B$782,H$11)+'СЕТ СН'!$F$12+СВЦЭМ!$D$10+'СЕТ СН'!$F$5-'СЕТ СН'!$F$20</f>
        <v>5033.2162822800001</v>
      </c>
      <c r="I26" s="36">
        <f>SUMIFS(СВЦЭМ!$C$39:$C$782,СВЦЭМ!$A$39:$A$782,$A26,СВЦЭМ!$B$39:$B$782,I$11)+'СЕТ СН'!$F$12+СВЦЭМ!$D$10+'СЕТ СН'!$F$5-'СЕТ СН'!$F$20</f>
        <v>4992.5283986000004</v>
      </c>
      <c r="J26" s="36">
        <f>SUMIFS(СВЦЭМ!$C$39:$C$782,СВЦЭМ!$A$39:$A$782,$A26,СВЦЭМ!$B$39:$B$782,J$11)+'СЕТ СН'!$F$12+СВЦЭМ!$D$10+'СЕТ СН'!$F$5-'СЕТ СН'!$F$20</f>
        <v>4946.8457787000007</v>
      </c>
      <c r="K26" s="36">
        <f>SUMIFS(СВЦЭМ!$C$39:$C$782,СВЦЭМ!$A$39:$A$782,$A26,СВЦЭМ!$B$39:$B$782,K$11)+'СЕТ СН'!$F$12+СВЦЭМ!$D$10+'СЕТ СН'!$F$5-'СЕТ СН'!$F$20</f>
        <v>4914.4391356599999</v>
      </c>
      <c r="L26" s="36">
        <f>SUMIFS(СВЦЭМ!$C$39:$C$782,СВЦЭМ!$A$39:$A$782,$A26,СВЦЭМ!$B$39:$B$782,L$11)+'СЕТ СН'!$F$12+СВЦЭМ!$D$10+'СЕТ СН'!$F$5-'СЕТ СН'!$F$20</f>
        <v>4895.1423453200005</v>
      </c>
      <c r="M26" s="36">
        <f>SUMIFS(СВЦЭМ!$C$39:$C$782,СВЦЭМ!$A$39:$A$782,$A26,СВЦЭМ!$B$39:$B$782,M$11)+'СЕТ СН'!$F$12+СВЦЭМ!$D$10+'СЕТ СН'!$F$5-'СЕТ СН'!$F$20</f>
        <v>4908.1910366700004</v>
      </c>
      <c r="N26" s="36">
        <f>SUMIFS(СВЦЭМ!$C$39:$C$782,СВЦЭМ!$A$39:$A$782,$A26,СВЦЭМ!$B$39:$B$782,N$11)+'СЕТ СН'!$F$12+СВЦЭМ!$D$10+'СЕТ СН'!$F$5-'СЕТ СН'!$F$20</f>
        <v>4945.4902487400004</v>
      </c>
      <c r="O26" s="36">
        <f>SUMIFS(СВЦЭМ!$C$39:$C$782,СВЦЭМ!$A$39:$A$782,$A26,СВЦЭМ!$B$39:$B$782,O$11)+'СЕТ СН'!$F$12+СВЦЭМ!$D$10+'СЕТ СН'!$F$5-'СЕТ СН'!$F$20</f>
        <v>4956.5611481200003</v>
      </c>
      <c r="P26" s="36">
        <f>SUMIFS(СВЦЭМ!$C$39:$C$782,СВЦЭМ!$A$39:$A$782,$A26,СВЦЭМ!$B$39:$B$782,P$11)+'СЕТ СН'!$F$12+СВЦЭМ!$D$10+'СЕТ СН'!$F$5-'СЕТ СН'!$F$20</f>
        <v>4981.1087248100002</v>
      </c>
      <c r="Q26" s="36">
        <f>SUMIFS(СВЦЭМ!$C$39:$C$782,СВЦЭМ!$A$39:$A$782,$A26,СВЦЭМ!$B$39:$B$782,Q$11)+'СЕТ СН'!$F$12+СВЦЭМ!$D$10+'СЕТ СН'!$F$5-'СЕТ СН'!$F$20</f>
        <v>4990.0253197000002</v>
      </c>
      <c r="R26" s="36">
        <f>SUMIFS(СВЦЭМ!$C$39:$C$782,СВЦЭМ!$A$39:$A$782,$A26,СВЦЭМ!$B$39:$B$782,R$11)+'СЕТ СН'!$F$12+СВЦЭМ!$D$10+'СЕТ СН'!$F$5-'СЕТ СН'!$F$20</f>
        <v>5010.9150149899997</v>
      </c>
      <c r="S26" s="36">
        <f>SUMIFS(СВЦЭМ!$C$39:$C$782,СВЦЭМ!$A$39:$A$782,$A26,СВЦЭМ!$B$39:$B$782,S$11)+'СЕТ СН'!$F$12+СВЦЭМ!$D$10+'СЕТ СН'!$F$5-'СЕТ СН'!$F$20</f>
        <v>4972.02833474</v>
      </c>
      <c r="T26" s="36">
        <f>SUMIFS(СВЦЭМ!$C$39:$C$782,СВЦЭМ!$A$39:$A$782,$A26,СВЦЭМ!$B$39:$B$782,T$11)+'СЕТ СН'!$F$12+СВЦЭМ!$D$10+'СЕТ СН'!$F$5-'СЕТ СН'!$F$20</f>
        <v>4926.05292474</v>
      </c>
      <c r="U26" s="36">
        <f>SUMIFS(СВЦЭМ!$C$39:$C$782,СВЦЭМ!$A$39:$A$782,$A26,СВЦЭМ!$B$39:$B$782,U$11)+'СЕТ СН'!$F$12+СВЦЭМ!$D$10+'СЕТ СН'!$F$5-'СЕТ СН'!$F$20</f>
        <v>4944.66017852</v>
      </c>
      <c r="V26" s="36">
        <f>SUMIFS(СВЦЭМ!$C$39:$C$782,СВЦЭМ!$A$39:$A$782,$A26,СВЦЭМ!$B$39:$B$782,V$11)+'СЕТ СН'!$F$12+СВЦЭМ!$D$10+'СЕТ СН'!$F$5-'СЕТ СН'!$F$20</f>
        <v>4963.0942495500003</v>
      </c>
      <c r="W26" s="36">
        <f>SUMIFS(СВЦЭМ!$C$39:$C$782,СВЦЭМ!$A$39:$A$782,$A26,СВЦЭМ!$B$39:$B$782,W$11)+'СЕТ СН'!$F$12+СВЦЭМ!$D$10+'СЕТ СН'!$F$5-'СЕТ СН'!$F$20</f>
        <v>4972.7264310600003</v>
      </c>
      <c r="X26" s="36">
        <f>SUMIFS(СВЦЭМ!$C$39:$C$782,СВЦЭМ!$A$39:$A$782,$A26,СВЦЭМ!$B$39:$B$782,X$11)+'СЕТ СН'!$F$12+СВЦЭМ!$D$10+'СЕТ СН'!$F$5-'СЕТ СН'!$F$20</f>
        <v>4967.0432810800003</v>
      </c>
      <c r="Y26" s="36">
        <f>SUMIFS(СВЦЭМ!$C$39:$C$782,СВЦЭМ!$A$39:$A$782,$A26,СВЦЭМ!$B$39:$B$782,Y$11)+'СЕТ СН'!$F$12+СВЦЭМ!$D$10+'СЕТ СН'!$F$5-'СЕТ СН'!$F$20</f>
        <v>4994.7600172500006</v>
      </c>
    </row>
    <row r="27" spans="1:25" ht="15.75" x14ac:dyDescent="0.2">
      <c r="A27" s="35">
        <f t="shared" si="0"/>
        <v>45307</v>
      </c>
      <c r="B27" s="36">
        <f>SUMIFS(СВЦЭМ!$C$39:$C$782,СВЦЭМ!$A$39:$A$782,$A27,СВЦЭМ!$B$39:$B$782,B$11)+'СЕТ СН'!$F$12+СВЦЭМ!$D$10+'СЕТ СН'!$F$5-'СЕТ СН'!$F$20</f>
        <v>5083.5450952600004</v>
      </c>
      <c r="C27" s="36">
        <f>SUMIFS(СВЦЭМ!$C$39:$C$782,СВЦЭМ!$A$39:$A$782,$A27,СВЦЭМ!$B$39:$B$782,C$11)+'СЕТ СН'!$F$12+СВЦЭМ!$D$10+'СЕТ СН'!$F$5-'СЕТ СН'!$F$20</f>
        <v>5125.0987357399999</v>
      </c>
      <c r="D27" s="36">
        <f>SUMIFS(СВЦЭМ!$C$39:$C$782,СВЦЭМ!$A$39:$A$782,$A27,СВЦЭМ!$B$39:$B$782,D$11)+'СЕТ СН'!$F$12+СВЦЭМ!$D$10+'СЕТ СН'!$F$5-'СЕТ СН'!$F$20</f>
        <v>5146.0742551000003</v>
      </c>
      <c r="E27" s="36">
        <f>SUMIFS(СВЦЭМ!$C$39:$C$782,СВЦЭМ!$A$39:$A$782,$A27,СВЦЭМ!$B$39:$B$782,E$11)+'СЕТ СН'!$F$12+СВЦЭМ!$D$10+'СЕТ СН'!$F$5-'СЕТ СН'!$F$20</f>
        <v>5162.88616112</v>
      </c>
      <c r="F27" s="36">
        <f>SUMIFS(СВЦЭМ!$C$39:$C$782,СВЦЭМ!$A$39:$A$782,$A27,СВЦЭМ!$B$39:$B$782,F$11)+'СЕТ СН'!$F$12+СВЦЭМ!$D$10+'СЕТ СН'!$F$5-'СЕТ СН'!$F$20</f>
        <v>5161.9203423399995</v>
      </c>
      <c r="G27" s="36">
        <f>SUMIFS(СВЦЭМ!$C$39:$C$782,СВЦЭМ!$A$39:$A$782,$A27,СВЦЭМ!$B$39:$B$782,G$11)+'СЕТ СН'!$F$12+СВЦЭМ!$D$10+'СЕТ СН'!$F$5-'СЕТ СН'!$F$20</f>
        <v>5144.3465030099997</v>
      </c>
      <c r="H27" s="36">
        <f>SUMIFS(СВЦЭМ!$C$39:$C$782,СВЦЭМ!$A$39:$A$782,$A27,СВЦЭМ!$B$39:$B$782,H$11)+'СЕТ СН'!$F$12+СВЦЭМ!$D$10+'СЕТ СН'!$F$5-'СЕТ СН'!$F$20</f>
        <v>5071.1669852800005</v>
      </c>
      <c r="I27" s="36">
        <f>SUMIFS(СВЦЭМ!$C$39:$C$782,СВЦЭМ!$A$39:$A$782,$A27,СВЦЭМ!$B$39:$B$782,I$11)+'СЕТ СН'!$F$12+СВЦЭМ!$D$10+'СЕТ СН'!$F$5-'СЕТ СН'!$F$20</f>
        <v>5024.6904757700004</v>
      </c>
      <c r="J27" s="36">
        <f>SUMIFS(СВЦЭМ!$C$39:$C$782,СВЦЭМ!$A$39:$A$782,$A27,СВЦЭМ!$B$39:$B$782,J$11)+'СЕТ СН'!$F$12+СВЦЭМ!$D$10+'СЕТ СН'!$F$5-'СЕТ СН'!$F$20</f>
        <v>4978.2797110800002</v>
      </c>
      <c r="K27" s="36">
        <f>SUMIFS(СВЦЭМ!$C$39:$C$782,СВЦЭМ!$A$39:$A$782,$A27,СВЦЭМ!$B$39:$B$782,K$11)+'СЕТ СН'!$F$12+СВЦЭМ!$D$10+'СЕТ СН'!$F$5-'СЕТ СН'!$F$20</f>
        <v>4944.8656918699999</v>
      </c>
      <c r="L27" s="36">
        <f>SUMIFS(СВЦЭМ!$C$39:$C$782,СВЦЭМ!$A$39:$A$782,$A27,СВЦЭМ!$B$39:$B$782,L$11)+'СЕТ СН'!$F$12+СВЦЭМ!$D$10+'СЕТ СН'!$F$5-'СЕТ СН'!$F$20</f>
        <v>4940.7476951300005</v>
      </c>
      <c r="M27" s="36">
        <f>SUMIFS(СВЦЭМ!$C$39:$C$782,СВЦЭМ!$A$39:$A$782,$A27,СВЦЭМ!$B$39:$B$782,M$11)+'СЕТ СН'!$F$12+СВЦЭМ!$D$10+'СЕТ СН'!$F$5-'СЕТ СН'!$F$20</f>
        <v>4971.5181610899999</v>
      </c>
      <c r="N27" s="36">
        <f>SUMIFS(СВЦЭМ!$C$39:$C$782,СВЦЭМ!$A$39:$A$782,$A27,СВЦЭМ!$B$39:$B$782,N$11)+'СЕТ СН'!$F$12+СВЦЭМ!$D$10+'СЕТ СН'!$F$5-'СЕТ СН'!$F$20</f>
        <v>4992.3347523600005</v>
      </c>
      <c r="O27" s="36">
        <f>SUMIFS(СВЦЭМ!$C$39:$C$782,СВЦЭМ!$A$39:$A$782,$A27,СВЦЭМ!$B$39:$B$782,O$11)+'СЕТ СН'!$F$12+СВЦЭМ!$D$10+'СЕТ СН'!$F$5-'СЕТ СН'!$F$20</f>
        <v>4997.4820814900004</v>
      </c>
      <c r="P27" s="36">
        <f>SUMIFS(СВЦЭМ!$C$39:$C$782,СВЦЭМ!$A$39:$A$782,$A27,СВЦЭМ!$B$39:$B$782,P$11)+'СЕТ СН'!$F$12+СВЦЭМ!$D$10+'СЕТ СН'!$F$5-'СЕТ СН'!$F$20</f>
        <v>5016.4888656000003</v>
      </c>
      <c r="Q27" s="36">
        <f>SUMIFS(СВЦЭМ!$C$39:$C$782,СВЦЭМ!$A$39:$A$782,$A27,СВЦЭМ!$B$39:$B$782,Q$11)+'СЕТ СН'!$F$12+СВЦЭМ!$D$10+'СЕТ СН'!$F$5-'СЕТ СН'!$F$20</f>
        <v>5022.5046500999997</v>
      </c>
      <c r="R27" s="36">
        <f>SUMIFS(СВЦЭМ!$C$39:$C$782,СВЦЭМ!$A$39:$A$782,$A27,СВЦЭМ!$B$39:$B$782,R$11)+'СЕТ СН'!$F$12+СВЦЭМ!$D$10+'СЕТ СН'!$F$5-'СЕТ СН'!$F$20</f>
        <v>5022.7935606700003</v>
      </c>
      <c r="S27" s="36">
        <f>SUMIFS(СВЦЭМ!$C$39:$C$782,СВЦЭМ!$A$39:$A$782,$A27,СВЦЭМ!$B$39:$B$782,S$11)+'СЕТ СН'!$F$12+СВЦЭМ!$D$10+'СЕТ СН'!$F$5-'СЕТ СН'!$F$20</f>
        <v>4989.4485101999999</v>
      </c>
      <c r="T27" s="36">
        <f>SUMIFS(СВЦЭМ!$C$39:$C$782,СВЦЭМ!$A$39:$A$782,$A27,СВЦЭМ!$B$39:$B$782,T$11)+'СЕТ СН'!$F$12+СВЦЭМ!$D$10+'СЕТ СН'!$F$5-'СЕТ СН'!$F$20</f>
        <v>4938.01397997</v>
      </c>
      <c r="U27" s="36">
        <f>SUMIFS(СВЦЭМ!$C$39:$C$782,СВЦЭМ!$A$39:$A$782,$A27,СВЦЭМ!$B$39:$B$782,U$11)+'СЕТ СН'!$F$12+СВЦЭМ!$D$10+'СЕТ СН'!$F$5-'СЕТ СН'!$F$20</f>
        <v>4951.4144193000002</v>
      </c>
      <c r="V27" s="36">
        <f>SUMIFS(СВЦЭМ!$C$39:$C$782,СВЦЭМ!$A$39:$A$782,$A27,СВЦЭМ!$B$39:$B$782,V$11)+'СЕТ СН'!$F$12+СВЦЭМ!$D$10+'СЕТ СН'!$F$5-'СЕТ СН'!$F$20</f>
        <v>4976.8872261500001</v>
      </c>
      <c r="W27" s="36">
        <f>SUMIFS(СВЦЭМ!$C$39:$C$782,СВЦЭМ!$A$39:$A$782,$A27,СВЦЭМ!$B$39:$B$782,W$11)+'СЕТ СН'!$F$12+СВЦЭМ!$D$10+'СЕТ СН'!$F$5-'СЕТ СН'!$F$20</f>
        <v>4985.9853423800005</v>
      </c>
      <c r="X27" s="36">
        <f>SUMIFS(СВЦЭМ!$C$39:$C$782,СВЦЭМ!$A$39:$A$782,$A27,СВЦЭМ!$B$39:$B$782,X$11)+'СЕТ СН'!$F$12+СВЦЭМ!$D$10+'СЕТ СН'!$F$5-'СЕТ СН'!$F$20</f>
        <v>5004.44534699</v>
      </c>
      <c r="Y27" s="36">
        <f>SUMIFS(СВЦЭМ!$C$39:$C$782,СВЦЭМ!$A$39:$A$782,$A27,СВЦЭМ!$B$39:$B$782,Y$11)+'СЕТ СН'!$F$12+СВЦЭМ!$D$10+'СЕТ СН'!$F$5-'СЕТ СН'!$F$20</f>
        <v>5031.5949269400007</v>
      </c>
    </row>
    <row r="28" spans="1:25" ht="15.75" x14ac:dyDescent="0.2">
      <c r="A28" s="35">
        <f t="shared" si="0"/>
        <v>45308</v>
      </c>
      <c r="B28" s="36">
        <f>SUMIFS(СВЦЭМ!$C$39:$C$782,СВЦЭМ!$A$39:$A$782,$A28,СВЦЭМ!$B$39:$B$782,B$11)+'СЕТ СН'!$F$12+СВЦЭМ!$D$10+'СЕТ СН'!$F$5-'СЕТ СН'!$F$20</f>
        <v>4982.3815560600005</v>
      </c>
      <c r="C28" s="36">
        <f>SUMIFS(СВЦЭМ!$C$39:$C$782,СВЦЭМ!$A$39:$A$782,$A28,СВЦЭМ!$B$39:$B$782,C$11)+'СЕТ СН'!$F$12+СВЦЭМ!$D$10+'СЕТ СН'!$F$5-'СЕТ СН'!$F$20</f>
        <v>5030.7074240100001</v>
      </c>
      <c r="D28" s="36">
        <f>SUMIFS(СВЦЭМ!$C$39:$C$782,СВЦЭМ!$A$39:$A$782,$A28,СВЦЭМ!$B$39:$B$782,D$11)+'СЕТ СН'!$F$12+СВЦЭМ!$D$10+'СЕТ СН'!$F$5-'СЕТ СН'!$F$20</f>
        <v>5059.9968171</v>
      </c>
      <c r="E28" s="36">
        <f>SUMIFS(СВЦЭМ!$C$39:$C$782,СВЦЭМ!$A$39:$A$782,$A28,СВЦЭМ!$B$39:$B$782,E$11)+'СЕТ СН'!$F$12+СВЦЭМ!$D$10+'СЕТ СН'!$F$5-'СЕТ СН'!$F$20</f>
        <v>5074.1406335299998</v>
      </c>
      <c r="F28" s="36">
        <f>SUMIFS(СВЦЭМ!$C$39:$C$782,СВЦЭМ!$A$39:$A$782,$A28,СВЦЭМ!$B$39:$B$782,F$11)+'СЕТ СН'!$F$12+СВЦЭМ!$D$10+'СЕТ СН'!$F$5-'СЕТ СН'!$F$20</f>
        <v>5061.8356894500002</v>
      </c>
      <c r="G28" s="36">
        <f>SUMIFS(СВЦЭМ!$C$39:$C$782,СВЦЭМ!$A$39:$A$782,$A28,СВЦЭМ!$B$39:$B$782,G$11)+'СЕТ СН'!$F$12+СВЦЭМ!$D$10+'СЕТ СН'!$F$5-'СЕТ СН'!$F$20</f>
        <v>5033.3917818200007</v>
      </c>
      <c r="H28" s="36">
        <f>SUMIFS(СВЦЭМ!$C$39:$C$782,СВЦЭМ!$A$39:$A$782,$A28,СВЦЭМ!$B$39:$B$782,H$11)+'СЕТ СН'!$F$12+СВЦЭМ!$D$10+'СЕТ СН'!$F$5-'СЕТ СН'!$F$20</f>
        <v>4977.20005477</v>
      </c>
      <c r="I28" s="36">
        <f>SUMIFS(СВЦЭМ!$C$39:$C$782,СВЦЭМ!$A$39:$A$782,$A28,СВЦЭМ!$B$39:$B$782,I$11)+'СЕТ СН'!$F$12+СВЦЭМ!$D$10+'СЕТ СН'!$F$5-'СЕТ СН'!$F$20</f>
        <v>4934.3554008999999</v>
      </c>
      <c r="J28" s="36">
        <f>SUMIFS(СВЦЭМ!$C$39:$C$782,СВЦЭМ!$A$39:$A$782,$A28,СВЦЭМ!$B$39:$B$782,J$11)+'СЕТ СН'!$F$12+СВЦЭМ!$D$10+'СЕТ СН'!$F$5-'СЕТ СН'!$F$20</f>
        <v>4897.82565178</v>
      </c>
      <c r="K28" s="36">
        <f>SUMIFS(СВЦЭМ!$C$39:$C$782,СВЦЭМ!$A$39:$A$782,$A28,СВЦЭМ!$B$39:$B$782,K$11)+'СЕТ СН'!$F$12+СВЦЭМ!$D$10+'СЕТ СН'!$F$5-'СЕТ СН'!$F$20</f>
        <v>4876.5513877800004</v>
      </c>
      <c r="L28" s="36">
        <f>SUMIFS(СВЦЭМ!$C$39:$C$782,СВЦЭМ!$A$39:$A$782,$A28,СВЦЭМ!$B$39:$B$782,L$11)+'СЕТ СН'!$F$12+СВЦЭМ!$D$10+'СЕТ СН'!$F$5-'СЕТ СН'!$F$20</f>
        <v>4860.2205109700008</v>
      </c>
      <c r="M28" s="36">
        <f>SUMIFS(СВЦЭМ!$C$39:$C$782,СВЦЭМ!$A$39:$A$782,$A28,СВЦЭМ!$B$39:$B$782,M$11)+'СЕТ СН'!$F$12+СВЦЭМ!$D$10+'СЕТ СН'!$F$5-'СЕТ СН'!$F$20</f>
        <v>4881.3114516700007</v>
      </c>
      <c r="N28" s="36">
        <f>SUMIFS(СВЦЭМ!$C$39:$C$782,СВЦЭМ!$A$39:$A$782,$A28,СВЦЭМ!$B$39:$B$782,N$11)+'СЕТ СН'!$F$12+СВЦЭМ!$D$10+'СЕТ СН'!$F$5-'СЕТ СН'!$F$20</f>
        <v>4904.4639242600006</v>
      </c>
      <c r="O28" s="36">
        <f>SUMIFS(СВЦЭМ!$C$39:$C$782,СВЦЭМ!$A$39:$A$782,$A28,СВЦЭМ!$B$39:$B$782,O$11)+'СЕТ СН'!$F$12+СВЦЭМ!$D$10+'СЕТ СН'!$F$5-'СЕТ СН'!$F$20</f>
        <v>4900.5326848300001</v>
      </c>
      <c r="P28" s="36">
        <f>SUMIFS(СВЦЭМ!$C$39:$C$782,СВЦЭМ!$A$39:$A$782,$A28,СВЦЭМ!$B$39:$B$782,P$11)+'СЕТ СН'!$F$12+СВЦЭМ!$D$10+'СЕТ СН'!$F$5-'СЕТ СН'!$F$20</f>
        <v>4915.4683689700005</v>
      </c>
      <c r="Q28" s="36">
        <f>SUMIFS(СВЦЭМ!$C$39:$C$782,СВЦЭМ!$A$39:$A$782,$A28,СВЦЭМ!$B$39:$B$782,Q$11)+'СЕТ СН'!$F$12+СВЦЭМ!$D$10+'СЕТ СН'!$F$5-'СЕТ СН'!$F$20</f>
        <v>4922.7643961600006</v>
      </c>
      <c r="R28" s="36">
        <f>SUMIFS(СВЦЭМ!$C$39:$C$782,СВЦЭМ!$A$39:$A$782,$A28,СВЦЭМ!$B$39:$B$782,R$11)+'СЕТ СН'!$F$12+СВЦЭМ!$D$10+'СЕТ СН'!$F$5-'СЕТ СН'!$F$20</f>
        <v>4923.5091147399999</v>
      </c>
      <c r="S28" s="36">
        <f>SUMIFS(СВЦЭМ!$C$39:$C$782,СВЦЭМ!$A$39:$A$782,$A28,СВЦЭМ!$B$39:$B$782,S$11)+'СЕТ СН'!$F$12+СВЦЭМ!$D$10+'СЕТ СН'!$F$5-'СЕТ СН'!$F$20</f>
        <v>4892.5520626100006</v>
      </c>
      <c r="T28" s="36">
        <f>SUMIFS(СВЦЭМ!$C$39:$C$782,СВЦЭМ!$A$39:$A$782,$A28,СВЦЭМ!$B$39:$B$782,T$11)+'СЕТ СН'!$F$12+СВЦЭМ!$D$10+'СЕТ СН'!$F$5-'СЕТ СН'!$F$20</f>
        <v>4845.2811068800002</v>
      </c>
      <c r="U28" s="36">
        <f>SUMIFS(СВЦЭМ!$C$39:$C$782,СВЦЭМ!$A$39:$A$782,$A28,СВЦЭМ!$B$39:$B$782,U$11)+'СЕТ СН'!$F$12+СВЦЭМ!$D$10+'СЕТ СН'!$F$5-'СЕТ СН'!$F$20</f>
        <v>4851.45222887</v>
      </c>
      <c r="V28" s="36">
        <f>SUMIFS(СВЦЭМ!$C$39:$C$782,СВЦЭМ!$A$39:$A$782,$A28,СВЦЭМ!$B$39:$B$782,V$11)+'СЕТ СН'!$F$12+СВЦЭМ!$D$10+'СЕТ СН'!$F$5-'СЕТ СН'!$F$20</f>
        <v>4873.6388602900006</v>
      </c>
      <c r="W28" s="36">
        <f>SUMIFS(СВЦЭМ!$C$39:$C$782,СВЦЭМ!$A$39:$A$782,$A28,СВЦЭМ!$B$39:$B$782,W$11)+'СЕТ СН'!$F$12+СВЦЭМ!$D$10+'СЕТ СН'!$F$5-'СЕТ СН'!$F$20</f>
        <v>4885.2420230799999</v>
      </c>
      <c r="X28" s="36">
        <f>SUMIFS(СВЦЭМ!$C$39:$C$782,СВЦЭМ!$A$39:$A$782,$A28,СВЦЭМ!$B$39:$B$782,X$11)+'СЕТ СН'!$F$12+СВЦЭМ!$D$10+'СЕТ СН'!$F$5-'СЕТ СН'!$F$20</f>
        <v>4916.3071775200006</v>
      </c>
      <c r="Y28" s="36">
        <f>SUMIFS(СВЦЭМ!$C$39:$C$782,СВЦЭМ!$A$39:$A$782,$A28,СВЦЭМ!$B$39:$B$782,Y$11)+'СЕТ СН'!$F$12+СВЦЭМ!$D$10+'СЕТ СН'!$F$5-'СЕТ СН'!$F$20</f>
        <v>4946.0056772799999</v>
      </c>
    </row>
    <row r="29" spans="1:25" ht="15.75" x14ac:dyDescent="0.2">
      <c r="A29" s="35">
        <f t="shared" si="0"/>
        <v>45309</v>
      </c>
      <c r="B29" s="36">
        <f>SUMIFS(СВЦЭМ!$C$39:$C$782,СВЦЭМ!$A$39:$A$782,$A29,СВЦЭМ!$B$39:$B$782,B$11)+'СЕТ СН'!$F$12+СВЦЭМ!$D$10+'СЕТ СН'!$F$5-'СЕТ СН'!$F$20</f>
        <v>5008.8093555300002</v>
      </c>
      <c r="C29" s="36">
        <f>SUMIFS(СВЦЭМ!$C$39:$C$782,СВЦЭМ!$A$39:$A$782,$A29,СВЦЭМ!$B$39:$B$782,C$11)+'СЕТ СН'!$F$12+СВЦЭМ!$D$10+'СЕТ СН'!$F$5-'СЕТ СН'!$F$20</f>
        <v>5000.9229204000003</v>
      </c>
      <c r="D29" s="36">
        <f>SUMIFS(СВЦЭМ!$C$39:$C$782,СВЦЭМ!$A$39:$A$782,$A29,СВЦЭМ!$B$39:$B$782,D$11)+'СЕТ СН'!$F$12+СВЦЭМ!$D$10+'СЕТ СН'!$F$5-'СЕТ СН'!$F$20</f>
        <v>5043.2146892400006</v>
      </c>
      <c r="E29" s="36">
        <f>SUMIFS(СВЦЭМ!$C$39:$C$782,СВЦЭМ!$A$39:$A$782,$A29,СВЦЭМ!$B$39:$B$782,E$11)+'СЕТ СН'!$F$12+СВЦЭМ!$D$10+'СЕТ СН'!$F$5-'СЕТ СН'!$F$20</f>
        <v>5076.9784184099999</v>
      </c>
      <c r="F29" s="36">
        <f>SUMIFS(СВЦЭМ!$C$39:$C$782,СВЦЭМ!$A$39:$A$782,$A29,СВЦЭМ!$B$39:$B$782,F$11)+'СЕТ СН'!$F$12+СВЦЭМ!$D$10+'СЕТ СН'!$F$5-'СЕТ СН'!$F$20</f>
        <v>5081.7838102799997</v>
      </c>
      <c r="G29" s="36">
        <f>SUMIFS(СВЦЭМ!$C$39:$C$782,СВЦЭМ!$A$39:$A$782,$A29,СВЦЭМ!$B$39:$B$782,G$11)+'СЕТ СН'!$F$12+СВЦЭМ!$D$10+'СЕТ СН'!$F$5-'СЕТ СН'!$F$20</f>
        <v>5065.83944152</v>
      </c>
      <c r="H29" s="36">
        <f>SUMIFS(СВЦЭМ!$C$39:$C$782,СВЦЭМ!$A$39:$A$782,$A29,СВЦЭМ!$B$39:$B$782,H$11)+'СЕТ СН'!$F$12+СВЦЭМ!$D$10+'СЕТ СН'!$F$5-'СЕТ СН'!$F$20</f>
        <v>5036.0728448099999</v>
      </c>
      <c r="I29" s="36">
        <f>SUMIFS(СВЦЭМ!$C$39:$C$782,СВЦЭМ!$A$39:$A$782,$A29,СВЦЭМ!$B$39:$B$782,I$11)+'СЕТ СН'!$F$12+СВЦЭМ!$D$10+'СЕТ СН'!$F$5-'СЕТ СН'!$F$20</f>
        <v>5046.2686940399999</v>
      </c>
      <c r="J29" s="36">
        <f>SUMIFS(СВЦЭМ!$C$39:$C$782,СВЦЭМ!$A$39:$A$782,$A29,СВЦЭМ!$B$39:$B$782,J$11)+'СЕТ СН'!$F$12+СВЦЭМ!$D$10+'СЕТ СН'!$F$5-'СЕТ СН'!$F$20</f>
        <v>5025.1774639800005</v>
      </c>
      <c r="K29" s="36">
        <f>SUMIFS(СВЦЭМ!$C$39:$C$782,СВЦЭМ!$A$39:$A$782,$A29,СВЦЭМ!$B$39:$B$782,K$11)+'СЕТ СН'!$F$12+СВЦЭМ!$D$10+'СЕТ СН'!$F$5-'СЕТ СН'!$F$20</f>
        <v>4991.7241062800003</v>
      </c>
      <c r="L29" s="36">
        <f>SUMIFS(СВЦЭМ!$C$39:$C$782,СВЦЭМ!$A$39:$A$782,$A29,СВЦЭМ!$B$39:$B$782,L$11)+'СЕТ СН'!$F$12+СВЦЭМ!$D$10+'СЕТ СН'!$F$5-'СЕТ СН'!$F$20</f>
        <v>4996.7303419300006</v>
      </c>
      <c r="M29" s="36">
        <f>SUMIFS(СВЦЭМ!$C$39:$C$782,СВЦЭМ!$A$39:$A$782,$A29,СВЦЭМ!$B$39:$B$782,M$11)+'СЕТ СН'!$F$12+СВЦЭМ!$D$10+'СЕТ СН'!$F$5-'СЕТ СН'!$F$20</f>
        <v>5012.6816520499997</v>
      </c>
      <c r="N29" s="36">
        <f>SUMIFS(СВЦЭМ!$C$39:$C$782,СВЦЭМ!$A$39:$A$782,$A29,СВЦЭМ!$B$39:$B$782,N$11)+'СЕТ СН'!$F$12+СВЦЭМ!$D$10+'СЕТ СН'!$F$5-'СЕТ СН'!$F$20</f>
        <v>5037.2073374800002</v>
      </c>
      <c r="O29" s="36">
        <f>SUMIFS(СВЦЭМ!$C$39:$C$782,СВЦЭМ!$A$39:$A$782,$A29,СВЦЭМ!$B$39:$B$782,O$11)+'СЕТ СН'!$F$12+СВЦЭМ!$D$10+'СЕТ СН'!$F$5-'СЕТ СН'!$F$20</f>
        <v>5049.0799969600002</v>
      </c>
      <c r="P29" s="36">
        <f>SUMIFS(СВЦЭМ!$C$39:$C$782,СВЦЭМ!$A$39:$A$782,$A29,СВЦЭМ!$B$39:$B$782,P$11)+'СЕТ СН'!$F$12+СВЦЭМ!$D$10+'СЕТ СН'!$F$5-'СЕТ СН'!$F$20</f>
        <v>5061.66434493</v>
      </c>
      <c r="Q29" s="36">
        <f>SUMIFS(СВЦЭМ!$C$39:$C$782,СВЦЭМ!$A$39:$A$782,$A29,СВЦЭМ!$B$39:$B$782,Q$11)+'СЕТ СН'!$F$12+СВЦЭМ!$D$10+'СЕТ СН'!$F$5-'СЕТ СН'!$F$20</f>
        <v>5063.7140625500006</v>
      </c>
      <c r="R29" s="36">
        <f>SUMIFS(СВЦЭМ!$C$39:$C$782,СВЦЭМ!$A$39:$A$782,$A29,СВЦЭМ!$B$39:$B$782,R$11)+'СЕТ СН'!$F$12+СВЦЭМ!$D$10+'СЕТ СН'!$F$5-'СЕТ СН'!$F$20</f>
        <v>5062.9701434600001</v>
      </c>
      <c r="S29" s="36">
        <f>SUMIFS(СВЦЭМ!$C$39:$C$782,СВЦЭМ!$A$39:$A$782,$A29,СВЦЭМ!$B$39:$B$782,S$11)+'СЕТ СН'!$F$12+СВЦЭМ!$D$10+'СЕТ СН'!$F$5-'СЕТ СН'!$F$20</f>
        <v>5025.7148989899997</v>
      </c>
      <c r="T29" s="36">
        <f>SUMIFS(СВЦЭМ!$C$39:$C$782,СВЦЭМ!$A$39:$A$782,$A29,СВЦЭМ!$B$39:$B$782,T$11)+'СЕТ СН'!$F$12+СВЦЭМ!$D$10+'СЕТ СН'!$F$5-'СЕТ СН'!$F$20</f>
        <v>4968.6308202500004</v>
      </c>
      <c r="U29" s="36">
        <f>SUMIFS(СВЦЭМ!$C$39:$C$782,СВЦЭМ!$A$39:$A$782,$A29,СВЦЭМ!$B$39:$B$782,U$11)+'СЕТ СН'!$F$12+СВЦЭМ!$D$10+'СЕТ СН'!$F$5-'СЕТ СН'!$F$20</f>
        <v>4978.8018188000005</v>
      </c>
      <c r="V29" s="36">
        <f>SUMIFS(СВЦЭМ!$C$39:$C$782,СВЦЭМ!$A$39:$A$782,$A29,СВЦЭМ!$B$39:$B$782,V$11)+'СЕТ СН'!$F$12+СВЦЭМ!$D$10+'СЕТ СН'!$F$5-'СЕТ СН'!$F$20</f>
        <v>4997.3150365600004</v>
      </c>
      <c r="W29" s="36">
        <f>SUMIFS(СВЦЭМ!$C$39:$C$782,СВЦЭМ!$A$39:$A$782,$A29,СВЦЭМ!$B$39:$B$782,W$11)+'СЕТ СН'!$F$12+СВЦЭМ!$D$10+'СЕТ СН'!$F$5-'СЕТ СН'!$F$20</f>
        <v>5009.5552694400003</v>
      </c>
      <c r="X29" s="36">
        <f>SUMIFS(СВЦЭМ!$C$39:$C$782,СВЦЭМ!$A$39:$A$782,$A29,СВЦЭМ!$B$39:$B$782,X$11)+'СЕТ СН'!$F$12+СВЦЭМ!$D$10+'СЕТ СН'!$F$5-'СЕТ СН'!$F$20</f>
        <v>5037.4202739900002</v>
      </c>
      <c r="Y29" s="36">
        <f>SUMIFS(СВЦЭМ!$C$39:$C$782,СВЦЭМ!$A$39:$A$782,$A29,СВЦЭМ!$B$39:$B$782,Y$11)+'СЕТ СН'!$F$12+СВЦЭМ!$D$10+'СЕТ СН'!$F$5-'СЕТ СН'!$F$20</f>
        <v>5065.6882203800005</v>
      </c>
    </row>
    <row r="30" spans="1:25" ht="15.75" x14ac:dyDescent="0.2">
      <c r="A30" s="35">
        <f t="shared" si="0"/>
        <v>45310</v>
      </c>
      <c r="B30" s="36">
        <f>SUMIFS(СВЦЭМ!$C$39:$C$782,СВЦЭМ!$A$39:$A$782,$A30,СВЦЭМ!$B$39:$B$782,B$11)+'СЕТ СН'!$F$12+СВЦЭМ!$D$10+'СЕТ СН'!$F$5-'СЕТ СН'!$F$20</f>
        <v>5109.0006410200003</v>
      </c>
      <c r="C30" s="36">
        <f>SUMIFS(СВЦЭМ!$C$39:$C$782,СВЦЭМ!$A$39:$A$782,$A30,СВЦЭМ!$B$39:$B$782,C$11)+'СЕТ СН'!$F$12+СВЦЭМ!$D$10+'СЕТ СН'!$F$5-'СЕТ СН'!$F$20</f>
        <v>5151.5477163600008</v>
      </c>
      <c r="D30" s="36">
        <f>SUMIFS(СВЦЭМ!$C$39:$C$782,СВЦЭМ!$A$39:$A$782,$A30,СВЦЭМ!$B$39:$B$782,D$11)+'СЕТ СН'!$F$12+СВЦЭМ!$D$10+'СЕТ СН'!$F$5-'СЕТ СН'!$F$20</f>
        <v>5159.37797796</v>
      </c>
      <c r="E30" s="36">
        <f>SUMIFS(СВЦЭМ!$C$39:$C$782,СВЦЭМ!$A$39:$A$782,$A30,СВЦЭМ!$B$39:$B$782,E$11)+'СЕТ СН'!$F$12+СВЦЭМ!$D$10+'СЕТ СН'!$F$5-'СЕТ СН'!$F$20</f>
        <v>5169.3821270000008</v>
      </c>
      <c r="F30" s="36">
        <f>SUMIFS(СВЦЭМ!$C$39:$C$782,СВЦЭМ!$A$39:$A$782,$A30,СВЦЭМ!$B$39:$B$782,F$11)+'СЕТ СН'!$F$12+СВЦЭМ!$D$10+'СЕТ СН'!$F$5-'СЕТ СН'!$F$20</f>
        <v>5172.7418861700007</v>
      </c>
      <c r="G30" s="36">
        <f>SUMIFS(СВЦЭМ!$C$39:$C$782,СВЦЭМ!$A$39:$A$782,$A30,СВЦЭМ!$B$39:$B$782,G$11)+'СЕТ СН'!$F$12+СВЦЭМ!$D$10+'СЕТ СН'!$F$5-'СЕТ СН'!$F$20</f>
        <v>5155.4391188699992</v>
      </c>
      <c r="H30" s="36">
        <f>SUMIFS(СВЦЭМ!$C$39:$C$782,СВЦЭМ!$A$39:$A$782,$A30,СВЦЭМ!$B$39:$B$782,H$11)+'СЕТ СН'!$F$12+СВЦЭМ!$D$10+'СЕТ СН'!$F$5-'СЕТ СН'!$F$20</f>
        <v>5088.6038370799997</v>
      </c>
      <c r="I30" s="36">
        <f>SUMIFS(СВЦЭМ!$C$39:$C$782,СВЦЭМ!$A$39:$A$782,$A30,СВЦЭМ!$B$39:$B$782,I$11)+'СЕТ СН'!$F$12+СВЦЭМ!$D$10+'СЕТ СН'!$F$5-'СЕТ СН'!$F$20</f>
        <v>5030.1517856999999</v>
      </c>
      <c r="J30" s="36">
        <f>SUMIFS(СВЦЭМ!$C$39:$C$782,СВЦЭМ!$A$39:$A$782,$A30,СВЦЭМ!$B$39:$B$782,J$11)+'СЕТ СН'!$F$12+СВЦЭМ!$D$10+'СЕТ СН'!$F$5-'СЕТ СН'!$F$20</f>
        <v>5002.5124676000005</v>
      </c>
      <c r="K30" s="36">
        <f>SUMIFS(СВЦЭМ!$C$39:$C$782,СВЦЭМ!$A$39:$A$782,$A30,СВЦЭМ!$B$39:$B$782,K$11)+'СЕТ СН'!$F$12+СВЦЭМ!$D$10+'СЕТ СН'!$F$5-'СЕТ СН'!$F$20</f>
        <v>4985.2154992200003</v>
      </c>
      <c r="L30" s="36">
        <f>SUMIFS(СВЦЭМ!$C$39:$C$782,СВЦЭМ!$A$39:$A$782,$A30,СВЦЭМ!$B$39:$B$782,L$11)+'СЕТ СН'!$F$12+СВЦЭМ!$D$10+'СЕТ СН'!$F$5-'СЕТ СН'!$F$20</f>
        <v>4971.8060865300004</v>
      </c>
      <c r="M30" s="36">
        <f>SUMIFS(СВЦЭМ!$C$39:$C$782,СВЦЭМ!$A$39:$A$782,$A30,СВЦЭМ!$B$39:$B$782,M$11)+'СЕТ СН'!$F$12+СВЦЭМ!$D$10+'СЕТ СН'!$F$5-'СЕТ СН'!$F$20</f>
        <v>4969.5237618000001</v>
      </c>
      <c r="N30" s="36">
        <f>SUMIFS(СВЦЭМ!$C$39:$C$782,СВЦЭМ!$A$39:$A$782,$A30,СВЦЭМ!$B$39:$B$782,N$11)+'СЕТ СН'!$F$12+СВЦЭМ!$D$10+'СЕТ СН'!$F$5-'СЕТ СН'!$F$20</f>
        <v>4983.4413291700002</v>
      </c>
      <c r="O30" s="36">
        <f>SUMIFS(СВЦЭМ!$C$39:$C$782,СВЦЭМ!$A$39:$A$782,$A30,СВЦЭМ!$B$39:$B$782,O$11)+'СЕТ СН'!$F$12+СВЦЭМ!$D$10+'СЕТ СН'!$F$5-'СЕТ СН'!$F$20</f>
        <v>4990.1960723100001</v>
      </c>
      <c r="P30" s="36">
        <f>SUMIFS(СВЦЭМ!$C$39:$C$782,СВЦЭМ!$A$39:$A$782,$A30,СВЦЭМ!$B$39:$B$782,P$11)+'СЕТ СН'!$F$12+СВЦЭМ!$D$10+'СЕТ СН'!$F$5-'СЕТ СН'!$F$20</f>
        <v>4992.7741230500005</v>
      </c>
      <c r="Q30" s="36">
        <f>SUMIFS(СВЦЭМ!$C$39:$C$782,СВЦЭМ!$A$39:$A$782,$A30,СВЦЭМ!$B$39:$B$782,Q$11)+'СЕТ СН'!$F$12+СВЦЭМ!$D$10+'СЕТ СН'!$F$5-'СЕТ СН'!$F$20</f>
        <v>5018.6116571600005</v>
      </c>
      <c r="R30" s="36">
        <f>SUMIFS(СВЦЭМ!$C$39:$C$782,СВЦЭМ!$A$39:$A$782,$A30,СВЦЭМ!$B$39:$B$782,R$11)+'СЕТ СН'!$F$12+СВЦЭМ!$D$10+'СЕТ СН'!$F$5-'СЕТ СН'!$F$20</f>
        <v>5028.5781514999999</v>
      </c>
      <c r="S30" s="36">
        <f>SUMIFS(СВЦЭМ!$C$39:$C$782,СВЦЭМ!$A$39:$A$782,$A30,СВЦЭМ!$B$39:$B$782,S$11)+'СЕТ СН'!$F$12+СВЦЭМ!$D$10+'СЕТ СН'!$F$5-'СЕТ СН'!$F$20</f>
        <v>4986.9063091200005</v>
      </c>
      <c r="T30" s="36">
        <f>SUMIFS(СВЦЭМ!$C$39:$C$782,СВЦЭМ!$A$39:$A$782,$A30,СВЦЭМ!$B$39:$B$782,T$11)+'СЕТ СН'!$F$12+СВЦЭМ!$D$10+'СЕТ СН'!$F$5-'СЕТ СН'!$F$20</f>
        <v>4930.8834780699999</v>
      </c>
      <c r="U30" s="36">
        <f>SUMIFS(СВЦЭМ!$C$39:$C$782,СВЦЭМ!$A$39:$A$782,$A30,СВЦЭМ!$B$39:$B$782,U$11)+'СЕТ СН'!$F$12+СВЦЭМ!$D$10+'СЕТ СН'!$F$5-'СЕТ СН'!$F$20</f>
        <v>4946.73886666</v>
      </c>
      <c r="V30" s="36">
        <f>SUMIFS(СВЦЭМ!$C$39:$C$782,СВЦЭМ!$A$39:$A$782,$A30,СВЦЭМ!$B$39:$B$782,V$11)+'СЕТ СН'!$F$12+СВЦЭМ!$D$10+'СЕТ СН'!$F$5-'СЕТ СН'!$F$20</f>
        <v>4961.9756283400002</v>
      </c>
      <c r="W30" s="36">
        <f>SUMIFS(СВЦЭМ!$C$39:$C$782,СВЦЭМ!$A$39:$A$782,$A30,СВЦЭМ!$B$39:$B$782,W$11)+'СЕТ СН'!$F$12+СВЦЭМ!$D$10+'СЕТ СН'!$F$5-'СЕТ СН'!$F$20</f>
        <v>4971.2888670400007</v>
      </c>
      <c r="X30" s="36">
        <f>SUMIFS(СВЦЭМ!$C$39:$C$782,СВЦЭМ!$A$39:$A$782,$A30,СВЦЭМ!$B$39:$B$782,X$11)+'СЕТ СН'!$F$12+СВЦЭМ!$D$10+'СЕТ СН'!$F$5-'СЕТ СН'!$F$20</f>
        <v>4998.3635990700004</v>
      </c>
      <c r="Y30" s="36">
        <f>SUMIFS(СВЦЭМ!$C$39:$C$782,СВЦЭМ!$A$39:$A$782,$A30,СВЦЭМ!$B$39:$B$782,Y$11)+'СЕТ СН'!$F$12+СВЦЭМ!$D$10+'СЕТ СН'!$F$5-'СЕТ СН'!$F$20</f>
        <v>5099.7800648700004</v>
      </c>
    </row>
    <row r="31" spans="1:25" ht="15.75" x14ac:dyDescent="0.2">
      <c r="A31" s="35">
        <f t="shared" si="0"/>
        <v>45311</v>
      </c>
      <c r="B31" s="36">
        <f>SUMIFS(СВЦЭМ!$C$39:$C$782,СВЦЭМ!$A$39:$A$782,$A31,СВЦЭМ!$B$39:$B$782,B$11)+'СЕТ СН'!$F$12+СВЦЭМ!$D$10+'СЕТ СН'!$F$5-'СЕТ СН'!$F$20</f>
        <v>5105.2525499500007</v>
      </c>
      <c r="C31" s="36">
        <f>SUMIFS(СВЦЭМ!$C$39:$C$782,СВЦЭМ!$A$39:$A$782,$A31,СВЦЭМ!$B$39:$B$782,C$11)+'СЕТ СН'!$F$12+СВЦЭМ!$D$10+'СЕТ СН'!$F$5-'СЕТ СН'!$F$20</f>
        <v>5113.2756046900004</v>
      </c>
      <c r="D31" s="36">
        <f>SUMIFS(СВЦЭМ!$C$39:$C$782,СВЦЭМ!$A$39:$A$782,$A31,СВЦЭМ!$B$39:$B$782,D$11)+'СЕТ СН'!$F$12+СВЦЭМ!$D$10+'СЕТ СН'!$F$5-'СЕТ СН'!$F$20</f>
        <v>5144.3540460799995</v>
      </c>
      <c r="E31" s="36">
        <f>SUMIFS(СВЦЭМ!$C$39:$C$782,СВЦЭМ!$A$39:$A$782,$A31,СВЦЭМ!$B$39:$B$782,E$11)+'СЕТ СН'!$F$12+СВЦЭМ!$D$10+'СЕТ СН'!$F$5-'СЕТ СН'!$F$20</f>
        <v>5153.6460533299996</v>
      </c>
      <c r="F31" s="36">
        <f>SUMIFS(СВЦЭМ!$C$39:$C$782,СВЦЭМ!$A$39:$A$782,$A31,СВЦЭМ!$B$39:$B$782,F$11)+'СЕТ СН'!$F$12+СВЦЭМ!$D$10+'СЕТ СН'!$F$5-'СЕТ СН'!$F$20</f>
        <v>5152.4047556299993</v>
      </c>
      <c r="G31" s="36">
        <f>SUMIFS(СВЦЭМ!$C$39:$C$782,СВЦЭМ!$A$39:$A$782,$A31,СВЦЭМ!$B$39:$B$782,G$11)+'СЕТ СН'!$F$12+СВЦЭМ!$D$10+'СЕТ СН'!$F$5-'СЕТ СН'!$F$20</f>
        <v>5139.0580336100002</v>
      </c>
      <c r="H31" s="36">
        <f>SUMIFS(СВЦЭМ!$C$39:$C$782,СВЦЭМ!$A$39:$A$782,$A31,СВЦЭМ!$B$39:$B$782,H$11)+'СЕТ СН'!$F$12+СВЦЭМ!$D$10+'СЕТ СН'!$F$5-'СЕТ СН'!$F$20</f>
        <v>5104.8935623400002</v>
      </c>
      <c r="I31" s="36">
        <f>SUMIFS(СВЦЭМ!$C$39:$C$782,СВЦЭМ!$A$39:$A$782,$A31,СВЦЭМ!$B$39:$B$782,I$11)+'СЕТ СН'!$F$12+СВЦЭМ!$D$10+'СЕТ СН'!$F$5-'СЕТ СН'!$F$20</f>
        <v>5077.7568005100002</v>
      </c>
      <c r="J31" s="36">
        <f>SUMIFS(СВЦЭМ!$C$39:$C$782,СВЦЭМ!$A$39:$A$782,$A31,СВЦЭМ!$B$39:$B$782,J$11)+'СЕТ СН'!$F$12+СВЦЭМ!$D$10+'СЕТ СН'!$F$5-'СЕТ СН'!$F$20</f>
        <v>5016.1443300400006</v>
      </c>
      <c r="K31" s="36">
        <f>SUMIFS(СВЦЭМ!$C$39:$C$782,СВЦЭМ!$A$39:$A$782,$A31,СВЦЭМ!$B$39:$B$782,K$11)+'СЕТ СН'!$F$12+СВЦЭМ!$D$10+'СЕТ СН'!$F$5-'СЕТ СН'!$F$20</f>
        <v>4973.14485814</v>
      </c>
      <c r="L31" s="36">
        <f>SUMIFS(СВЦЭМ!$C$39:$C$782,СВЦЭМ!$A$39:$A$782,$A31,СВЦЭМ!$B$39:$B$782,L$11)+'СЕТ СН'!$F$12+СВЦЭМ!$D$10+'СЕТ СН'!$F$5-'СЕТ СН'!$F$20</f>
        <v>4942.1879934500002</v>
      </c>
      <c r="M31" s="36">
        <f>SUMIFS(СВЦЭМ!$C$39:$C$782,СВЦЭМ!$A$39:$A$782,$A31,СВЦЭМ!$B$39:$B$782,M$11)+'СЕТ СН'!$F$12+СВЦЭМ!$D$10+'СЕТ СН'!$F$5-'СЕТ СН'!$F$20</f>
        <v>4944.6069941700007</v>
      </c>
      <c r="N31" s="36">
        <f>SUMIFS(СВЦЭМ!$C$39:$C$782,СВЦЭМ!$A$39:$A$782,$A31,СВЦЭМ!$B$39:$B$782,N$11)+'СЕТ СН'!$F$12+СВЦЭМ!$D$10+'СЕТ СН'!$F$5-'СЕТ СН'!$F$20</f>
        <v>4962.1810265900003</v>
      </c>
      <c r="O31" s="36">
        <f>SUMIFS(СВЦЭМ!$C$39:$C$782,СВЦЭМ!$A$39:$A$782,$A31,СВЦЭМ!$B$39:$B$782,O$11)+'СЕТ СН'!$F$12+СВЦЭМ!$D$10+'СЕТ СН'!$F$5-'СЕТ СН'!$F$20</f>
        <v>4977.1942623000004</v>
      </c>
      <c r="P31" s="36">
        <f>SUMIFS(СВЦЭМ!$C$39:$C$782,СВЦЭМ!$A$39:$A$782,$A31,СВЦЭМ!$B$39:$B$782,P$11)+'СЕТ СН'!$F$12+СВЦЭМ!$D$10+'СЕТ СН'!$F$5-'СЕТ СН'!$F$20</f>
        <v>4989.6580923700003</v>
      </c>
      <c r="Q31" s="36">
        <f>SUMIFS(СВЦЭМ!$C$39:$C$782,СВЦЭМ!$A$39:$A$782,$A31,СВЦЭМ!$B$39:$B$782,Q$11)+'СЕТ СН'!$F$12+СВЦЭМ!$D$10+'СЕТ СН'!$F$5-'СЕТ СН'!$F$20</f>
        <v>5004.3664362700001</v>
      </c>
      <c r="R31" s="36">
        <f>SUMIFS(СВЦЭМ!$C$39:$C$782,СВЦЭМ!$A$39:$A$782,$A31,СВЦЭМ!$B$39:$B$782,R$11)+'СЕТ СН'!$F$12+СВЦЭМ!$D$10+'СЕТ СН'!$F$5-'СЕТ СН'!$F$20</f>
        <v>5025.0279023800003</v>
      </c>
      <c r="S31" s="36">
        <f>SUMIFS(СВЦЭМ!$C$39:$C$782,СВЦЭМ!$A$39:$A$782,$A31,СВЦЭМ!$B$39:$B$782,S$11)+'СЕТ СН'!$F$12+СВЦЭМ!$D$10+'СЕТ СН'!$F$5-'СЕТ СН'!$F$20</f>
        <v>4984.0121884300006</v>
      </c>
      <c r="T31" s="36">
        <f>SUMIFS(СВЦЭМ!$C$39:$C$782,СВЦЭМ!$A$39:$A$782,$A31,СВЦЭМ!$B$39:$B$782,T$11)+'СЕТ СН'!$F$12+СВЦЭМ!$D$10+'СЕТ СН'!$F$5-'СЕТ СН'!$F$20</f>
        <v>4935.5637527400004</v>
      </c>
      <c r="U31" s="36">
        <f>SUMIFS(СВЦЭМ!$C$39:$C$782,СВЦЭМ!$A$39:$A$782,$A31,СВЦЭМ!$B$39:$B$782,U$11)+'СЕТ СН'!$F$12+СВЦЭМ!$D$10+'СЕТ СН'!$F$5-'СЕТ СН'!$F$20</f>
        <v>4955.3965498600001</v>
      </c>
      <c r="V31" s="36">
        <f>SUMIFS(СВЦЭМ!$C$39:$C$782,СВЦЭМ!$A$39:$A$782,$A31,СВЦЭМ!$B$39:$B$782,V$11)+'СЕТ СН'!$F$12+СВЦЭМ!$D$10+'СЕТ СН'!$F$5-'СЕТ СН'!$F$20</f>
        <v>4966.23265876</v>
      </c>
      <c r="W31" s="36">
        <f>SUMIFS(СВЦЭМ!$C$39:$C$782,СВЦЭМ!$A$39:$A$782,$A31,СВЦЭМ!$B$39:$B$782,W$11)+'СЕТ СН'!$F$12+СВЦЭМ!$D$10+'СЕТ СН'!$F$5-'СЕТ СН'!$F$20</f>
        <v>4979.2243727100004</v>
      </c>
      <c r="X31" s="36">
        <f>SUMIFS(СВЦЭМ!$C$39:$C$782,СВЦЭМ!$A$39:$A$782,$A31,СВЦЭМ!$B$39:$B$782,X$11)+'СЕТ СН'!$F$12+СВЦЭМ!$D$10+'СЕТ СН'!$F$5-'СЕТ СН'!$F$20</f>
        <v>5007.7594733300002</v>
      </c>
      <c r="Y31" s="36">
        <f>SUMIFS(СВЦЭМ!$C$39:$C$782,СВЦЭМ!$A$39:$A$782,$A31,СВЦЭМ!$B$39:$B$782,Y$11)+'СЕТ СН'!$F$12+СВЦЭМ!$D$10+'СЕТ СН'!$F$5-'СЕТ СН'!$F$20</f>
        <v>5028.3054057300005</v>
      </c>
    </row>
    <row r="32" spans="1:25" ht="15.75" x14ac:dyDescent="0.2">
      <c r="A32" s="35">
        <f t="shared" si="0"/>
        <v>45312</v>
      </c>
      <c r="B32" s="36">
        <f>SUMIFS(СВЦЭМ!$C$39:$C$782,СВЦЭМ!$A$39:$A$782,$A32,СВЦЭМ!$B$39:$B$782,B$11)+'СЕТ СН'!$F$12+СВЦЭМ!$D$10+'СЕТ СН'!$F$5-'СЕТ СН'!$F$20</f>
        <v>5079.1435130200007</v>
      </c>
      <c r="C32" s="36">
        <f>SUMIFS(СВЦЭМ!$C$39:$C$782,СВЦЭМ!$A$39:$A$782,$A32,СВЦЭМ!$B$39:$B$782,C$11)+'СЕТ СН'!$F$12+СВЦЭМ!$D$10+'СЕТ СН'!$F$5-'СЕТ СН'!$F$20</f>
        <v>5126.9850142200003</v>
      </c>
      <c r="D32" s="36">
        <f>SUMIFS(СВЦЭМ!$C$39:$C$782,СВЦЭМ!$A$39:$A$782,$A32,СВЦЭМ!$B$39:$B$782,D$11)+'СЕТ СН'!$F$12+СВЦЭМ!$D$10+'СЕТ СН'!$F$5-'СЕТ СН'!$F$20</f>
        <v>5147.2932161000008</v>
      </c>
      <c r="E32" s="36">
        <f>SUMIFS(СВЦЭМ!$C$39:$C$782,СВЦЭМ!$A$39:$A$782,$A32,СВЦЭМ!$B$39:$B$782,E$11)+'СЕТ СН'!$F$12+СВЦЭМ!$D$10+'СЕТ СН'!$F$5-'СЕТ СН'!$F$20</f>
        <v>5163.57660966</v>
      </c>
      <c r="F32" s="36">
        <f>SUMIFS(СВЦЭМ!$C$39:$C$782,СВЦЭМ!$A$39:$A$782,$A32,СВЦЭМ!$B$39:$B$782,F$11)+'СЕТ СН'!$F$12+СВЦЭМ!$D$10+'СЕТ СН'!$F$5-'СЕТ СН'!$F$20</f>
        <v>5157.2099849700007</v>
      </c>
      <c r="G32" s="36">
        <f>SUMIFS(СВЦЭМ!$C$39:$C$782,СВЦЭМ!$A$39:$A$782,$A32,СВЦЭМ!$B$39:$B$782,G$11)+'СЕТ СН'!$F$12+СВЦЭМ!$D$10+'СЕТ СН'!$F$5-'СЕТ СН'!$F$20</f>
        <v>5146.8742136700002</v>
      </c>
      <c r="H32" s="36">
        <f>SUMIFS(СВЦЭМ!$C$39:$C$782,СВЦЭМ!$A$39:$A$782,$A32,СВЦЭМ!$B$39:$B$782,H$11)+'СЕТ СН'!$F$12+СВЦЭМ!$D$10+'СЕТ СН'!$F$5-'СЕТ СН'!$F$20</f>
        <v>5136.5432636000005</v>
      </c>
      <c r="I32" s="36">
        <f>SUMIFS(СВЦЭМ!$C$39:$C$782,СВЦЭМ!$A$39:$A$782,$A32,СВЦЭМ!$B$39:$B$782,I$11)+'СЕТ СН'!$F$12+СВЦЭМ!$D$10+'СЕТ СН'!$F$5-'СЕТ СН'!$F$20</f>
        <v>5131.0889941100004</v>
      </c>
      <c r="J32" s="36">
        <f>SUMIFS(СВЦЭМ!$C$39:$C$782,СВЦЭМ!$A$39:$A$782,$A32,СВЦЭМ!$B$39:$B$782,J$11)+'СЕТ СН'!$F$12+СВЦЭМ!$D$10+'СЕТ СН'!$F$5-'СЕТ СН'!$F$20</f>
        <v>5079.9184417300003</v>
      </c>
      <c r="K32" s="36">
        <f>SUMIFS(СВЦЭМ!$C$39:$C$782,СВЦЭМ!$A$39:$A$782,$A32,СВЦЭМ!$B$39:$B$782,K$11)+'СЕТ СН'!$F$12+СВЦЭМ!$D$10+'СЕТ СН'!$F$5-'СЕТ СН'!$F$20</f>
        <v>5023.46342387</v>
      </c>
      <c r="L32" s="36">
        <f>SUMIFS(СВЦЭМ!$C$39:$C$782,СВЦЭМ!$A$39:$A$782,$A32,СВЦЭМ!$B$39:$B$782,L$11)+'СЕТ СН'!$F$12+СВЦЭМ!$D$10+'СЕТ СН'!$F$5-'СЕТ СН'!$F$20</f>
        <v>4975.3311408099999</v>
      </c>
      <c r="M32" s="36">
        <f>SUMIFS(СВЦЭМ!$C$39:$C$782,СВЦЭМ!$A$39:$A$782,$A32,СВЦЭМ!$B$39:$B$782,M$11)+'СЕТ СН'!$F$12+СВЦЭМ!$D$10+'СЕТ СН'!$F$5-'СЕТ СН'!$F$20</f>
        <v>4953.4383373199998</v>
      </c>
      <c r="N32" s="36">
        <f>SUMIFS(СВЦЭМ!$C$39:$C$782,СВЦЭМ!$A$39:$A$782,$A32,СВЦЭМ!$B$39:$B$782,N$11)+'СЕТ СН'!$F$12+СВЦЭМ!$D$10+'СЕТ СН'!$F$5-'СЕТ СН'!$F$20</f>
        <v>4960.0986600699998</v>
      </c>
      <c r="O32" s="36">
        <f>SUMIFS(СВЦЭМ!$C$39:$C$782,СВЦЭМ!$A$39:$A$782,$A32,СВЦЭМ!$B$39:$B$782,O$11)+'СЕТ СН'!$F$12+СВЦЭМ!$D$10+'СЕТ СН'!$F$5-'СЕТ СН'!$F$20</f>
        <v>4978.2851529</v>
      </c>
      <c r="P32" s="36">
        <f>SUMIFS(СВЦЭМ!$C$39:$C$782,СВЦЭМ!$A$39:$A$782,$A32,СВЦЭМ!$B$39:$B$782,P$11)+'СЕТ СН'!$F$12+СВЦЭМ!$D$10+'СЕТ СН'!$F$5-'СЕТ СН'!$F$20</f>
        <v>4999.6006151399997</v>
      </c>
      <c r="Q32" s="36">
        <f>SUMIFS(СВЦЭМ!$C$39:$C$782,СВЦЭМ!$A$39:$A$782,$A32,СВЦЭМ!$B$39:$B$782,Q$11)+'СЕТ СН'!$F$12+СВЦЭМ!$D$10+'СЕТ СН'!$F$5-'СЕТ СН'!$F$20</f>
        <v>5021.8831688500004</v>
      </c>
      <c r="R32" s="36">
        <f>SUMIFS(СВЦЭМ!$C$39:$C$782,СВЦЭМ!$A$39:$A$782,$A32,СВЦЭМ!$B$39:$B$782,R$11)+'СЕТ СН'!$F$12+СВЦЭМ!$D$10+'СЕТ СН'!$F$5-'СЕТ СН'!$F$20</f>
        <v>5014.3476106100006</v>
      </c>
      <c r="S32" s="36">
        <f>SUMIFS(СВЦЭМ!$C$39:$C$782,СВЦЭМ!$A$39:$A$782,$A32,СВЦЭМ!$B$39:$B$782,S$11)+'СЕТ СН'!$F$12+СВЦЭМ!$D$10+'СЕТ СН'!$F$5-'СЕТ СН'!$F$20</f>
        <v>4995.9898525300005</v>
      </c>
      <c r="T32" s="36">
        <f>SUMIFS(СВЦЭМ!$C$39:$C$782,СВЦЭМ!$A$39:$A$782,$A32,СВЦЭМ!$B$39:$B$782,T$11)+'СЕТ СН'!$F$12+СВЦЭМ!$D$10+'СЕТ СН'!$F$5-'СЕТ СН'!$F$20</f>
        <v>4931.5379606500001</v>
      </c>
      <c r="U32" s="36">
        <f>SUMIFS(СВЦЭМ!$C$39:$C$782,СВЦЭМ!$A$39:$A$782,$A32,СВЦЭМ!$B$39:$B$782,U$11)+'СЕТ СН'!$F$12+СВЦЭМ!$D$10+'СЕТ СН'!$F$5-'СЕТ СН'!$F$20</f>
        <v>4942.1044180700001</v>
      </c>
      <c r="V32" s="36">
        <f>SUMIFS(СВЦЭМ!$C$39:$C$782,СВЦЭМ!$A$39:$A$782,$A32,СВЦЭМ!$B$39:$B$782,V$11)+'СЕТ СН'!$F$12+СВЦЭМ!$D$10+'СЕТ СН'!$F$5-'СЕТ СН'!$F$20</f>
        <v>4935.3489555699998</v>
      </c>
      <c r="W32" s="36">
        <f>SUMIFS(СВЦЭМ!$C$39:$C$782,СВЦЭМ!$A$39:$A$782,$A32,СВЦЭМ!$B$39:$B$782,W$11)+'СЕТ СН'!$F$12+СВЦЭМ!$D$10+'СЕТ СН'!$F$5-'СЕТ СН'!$F$20</f>
        <v>4951.69979599</v>
      </c>
      <c r="X32" s="36">
        <f>SUMIFS(СВЦЭМ!$C$39:$C$782,СВЦЭМ!$A$39:$A$782,$A32,СВЦЭМ!$B$39:$B$782,X$11)+'СЕТ СН'!$F$12+СВЦЭМ!$D$10+'СЕТ СН'!$F$5-'СЕТ СН'!$F$20</f>
        <v>4983.0556098200004</v>
      </c>
      <c r="Y32" s="36">
        <f>SUMIFS(СВЦЭМ!$C$39:$C$782,СВЦЭМ!$A$39:$A$782,$A32,СВЦЭМ!$B$39:$B$782,Y$11)+'СЕТ СН'!$F$12+СВЦЭМ!$D$10+'СЕТ СН'!$F$5-'СЕТ СН'!$F$20</f>
        <v>5008.5296706400004</v>
      </c>
    </row>
    <row r="33" spans="1:25" ht="15.75" x14ac:dyDescent="0.2">
      <c r="A33" s="35">
        <f t="shared" si="0"/>
        <v>45313</v>
      </c>
      <c r="B33" s="36">
        <f>SUMIFS(СВЦЭМ!$C$39:$C$782,СВЦЭМ!$A$39:$A$782,$A33,СВЦЭМ!$B$39:$B$782,B$11)+'СЕТ СН'!$F$12+СВЦЭМ!$D$10+'СЕТ СН'!$F$5-'СЕТ СН'!$F$20</f>
        <v>5059.0764389599999</v>
      </c>
      <c r="C33" s="36">
        <f>SUMIFS(СВЦЭМ!$C$39:$C$782,СВЦЭМ!$A$39:$A$782,$A33,СВЦЭМ!$B$39:$B$782,C$11)+'СЕТ СН'!$F$12+СВЦЭМ!$D$10+'СЕТ СН'!$F$5-'СЕТ СН'!$F$20</f>
        <v>5163.0323283899997</v>
      </c>
      <c r="D33" s="36">
        <f>SUMIFS(СВЦЭМ!$C$39:$C$782,СВЦЭМ!$A$39:$A$782,$A33,СВЦЭМ!$B$39:$B$782,D$11)+'СЕТ СН'!$F$12+СВЦЭМ!$D$10+'СЕТ СН'!$F$5-'СЕТ СН'!$F$20</f>
        <v>5228.44965761</v>
      </c>
      <c r="E33" s="36">
        <f>SUMIFS(СВЦЭМ!$C$39:$C$782,СВЦЭМ!$A$39:$A$782,$A33,СВЦЭМ!$B$39:$B$782,E$11)+'СЕТ СН'!$F$12+СВЦЭМ!$D$10+'СЕТ СН'!$F$5-'СЕТ СН'!$F$20</f>
        <v>5232.0296448200006</v>
      </c>
      <c r="F33" s="36">
        <f>SUMIFS(СВЦЭМ!$C$39:$C$782,СВЦЭМ!$A$39:$A$782,$A33,СВЦЭМ!$B$39:$B$782,F$11)+'СЕТ СН'!$F$12+СВЦЭМ!$D$10+'СЕТ СН'!$F$5-'СЕТ СН'!$F$20</f>
        <v>5230.0109093600004</v>
      </c>
      <c r="G33" s="36">
        <f>SUMIFS(СВЦЭМ!$C$39:$C$782,СВЦЭМ!$A$39:$A$782,$A33,СВЦЭМ!$B$39:$B$782,G$11)+'СЕТ СН'!$F$12+СВЦЭМ!$D$10+'СЕТ СН'!$F$5-'СЕТ СН'!$F$20</f>
        <v>5219.7491502499997</v>
      </c>
      <c r="H33" s="36">
        <f>SUMIFS(СВЦЭМ!$C$39:$C$782,СВЦЭМ!$A$39:$A$782,$A33,СВЦЭМ!$B$39:$B$782,H$11)+'СЕТ СН'!$F$12+СВЦЭМ!$D$10+'СЕТ СН'!$F$5-'СЕТ СН'!$F$20</f>
        <v>5179.7181178299998</v>
      </c>
      <c r="I33" s="36">
        <f>SUMIFS(СВЦЭМ!$C$39:$C$782,СВЦЭМ!$A$39:$A$782,$A33,СВЦЭМ!$B$39:$B$782,I$11)+'СЕТ СН'!$F$12+СВЦЭМ!$D$10+'СЕТ СН'!$F$5-'СЕТ СН'!$F$20</f>
        <v>5165.1639142000004</v>
      </c>
      <c r="J33" s="36">
        <f>SUMIFS(СВЦЭМ!$C$39:$C$782,СВЦЭМ!$A$39:$A$782,$A33,СВЦЭМ!$B$39:$B$782,J$11)+'СЕТ СН'!$F$12+СВЦЭМ!$D$10+'СЕТ СН'!$F$5-'СЕТ СН'!$F$20</f>
        <v>5137.0726649600001</v>
      </c>
      <c r="K33" s="36">
        <f>SUMIFS(СВЦЭМ!$C$39:$C$782,СВЦЭМ!$A$39:$A$782,$A33,СВЦЭМ!$B$39:$B$782,K$11)+'СЕТ СН'!$F$12+СВЦЭМ!$D$10+'СЕТ СН'!$F$5-'СЕТ СН'!$F$20</f>
        <v>5094.9945530100003</v>
      </c>
      <c r="L33" s="36">
        <f>SUMIFS(СВЦЭМ!$C$39:$C$782,СВЦЭМ!$A$39:$A$782,$A33,СВЦЭМ!$B$39:$B$782,L$11)+'СЕТ СН'!$F$12+СВЦЭМ!$D$10+'СЕТ СН'!$F$5-'СЕТ СН'!$F$20</f>
        <v>5084.88030205</v>
      </c>
      <c r="M33" s="36">
        <f>SUMIFS(СВЦЭМ!$C$39:$C$782,СВЦЭМ!$A$39:$A$782,$A33,СВЦЭМ!$B$39:$B$782,M$11)+'СЕТ СН'!$F$12+СВЦЭМ!$D$10+'СЕТ СН'!$F$5-'СЕТ СН'!$F$20</f>
        <v>5118.0739130500006</v>
      </c>
      <c r="N33" s="36">
        <f>SUMIFS(СВЦЭМ!$C$39:$C$782,СВЦЭМ!$A$39:$A$782,$A33,СВЦЭМ!$B$39:$B$782,N$11)+'СЕТ СН'!$F$12+СВЦЭМ!$D$10+'СЕТ СН'!$F$5-'СЕТ СН'!$F$20</f>
        <v>5118.8063451500002</v>
      </c>
      <c r="O33" s="36">
        <f>SUMIFS(СВЦЭМ!$C$39:$C$782,СВЦЭМ!$A$39:$A$782,$A33,СВЦЭМ!$B$39:$B$782,O$11)+'СЕТ СН'!$F$12+СВЦЭМ!$D$10+'СЕТ СН'!$F$5-'СЕТ СН'!$F$20</f>
        <v>5127.7113591899997</v>
      </c>
      <c r="P33" s="36">
        <f>SUMIFS(СВЦЭМ!$C$39:$C$782,СВЦЭМ!$A$39:$A$782,$A33,СВЦЭМ!$B$39:$B$782,P$11)+'СЕТ СН'!$F$12+СВЦЭМ!$D$10+'СЕТ СН'!$F$5-'СЕТ СН'!$F$20</f>
        <v>5178.6368073600006</v>
      </c>
      <c r="Q33" s="36">
        <f>SUMIFS(СВЦЭМ!$C$39:$C$782,СВЦЭМ!$A$39:$A$782,$A33,СВЦЭМ!$B$39:$B$782,Q$11)+'СЕТ СН'!$F$12+СВЦЭМ!$D$10+'СЕТ СН'!$F$5-'СЕТ СН'!$F$20</f>
        <v>5202.1230283099994</v>
      </c>
      <c r="R33" s="36">
        <f>SUMIFS(СВЦЭМ!$C$39:$C$782,СВЦЭМ!$A$39:$A$782,$A33,СВЦЭМ!$B$39:$B$782,R$11)+'СЕТ СН'!$F$12+СВЦЭМ!$D$10+'СЕТ СН'!$F$5-'СЕТ СН'!$F$20</f>
        <v>5206.1041853699999</v>
      </c>
      <c r="S33" s="36">
        <f>SUMIFS(СВЦЭМ!$C$39:$C$782,СВЦЭМ!$A$39:$A$782,$A33,СВЦЭМ!$B$39:$B$782,S$11)+'СЕТ СН'!$F$12+СВЦЭМ!$D$10+'СЕТ СН'!$F$5-'СЕТ СН'!$F$20</f>
        <v>5167.7731276499999</v>
      </c>
      <c r="T33" s="36">
        <f>SUMIFS(СВЦЭМ!$C$39:$C$782,СВЦЭМ!$A$39:$A$782,$A33,СВЦЭМ!$B$39:$B$782,T$11)+'СЕТ СН'!$F$12+СВЦЭМ!$D$10+'СЕТ СН'!$F$5-'СЕТ СН'!$F$20</f>
        <v>5111.5223838900001</v>
      </c>
      <c r="U33" s="36">
        <f>SUMIFS(СВЦЭМ!$C$39:$C$782,СВЦЭМ!$A$39:$A$782,$A33,СВЦЭМ!$B$39:$B$782,U$11)+'СЕТ СН'!$F$12+СВЦЭМ!$D$10+'СЕТ СН'!$F$5-'СЕТ СН'!$F$20</f>
        <v>5113.3436284600002</v>
      </c>
      <c r="V33" s="36">
        <f>SUMIFS(СВЦЭМ!$C$39:$C$782,СВЦЭМ!$A$39:$A$782,$A33,СВЦЭМ!$B$39:$B$782,V$11)+'СЕТ СН'!$F$12+СВЦЭМ!$D$10+'СЕТ СН'!$F$5-'СЕТ СН'!$F$20</f>
        <v>5151.6422385599999</v>
      </c>
      <c r="W33" s="36">
        <f>SUMIFS(СВЦЭМ!$C$39:$C$782,СВЦЭМ!$A$39:$A$782,$A33,СВЦЭМ!$B$39:$B$782,W$11)+'СЕТ СН'!$F$12+СВЦЭМ!$D$10+'СЕТ СН'!$F$5-'СЕТ СН'!$F$20</f>
        <v>5171.5304498299993</v>
      </c>
      <c r="X33" s="36">
        <f>SUMIFS(СВЦЭМ!$C$39:$C$782,СВЦЭМ!$A$39:$A$782,$A33,СВЦЭМ!$B$39:$B$782,X$11)+'СЕТ СН'!$F$12+СВЦЭМ!$D$10+'СЕТ СН'!$F$5-'СЕТ СН'!$F$20</f>
        <v>5207.1109213999998</v>
      </c>
      <c r="Y33" s="36">
        <f>SUMIFS(СВЦЭМ!$C$39:$C$782,СВЦЭМ!$A$39:$A$782,$A33,СВЦЭМ!$B$39:$B$782,Y$11)+'СЕТ СН'!$F$12+СВЦЭМ!$D$10+'СЕТ СН'!$F$5-'СЕТ СН'!$F$20</f>
        <v>5250.2276404900003</v>
      </c>
    </row>
    <row r="34" spans="1:25" ht="15.75" x14ac:dyDescent="0.2">
      <c r="A34" s="35">
        <f t="shared" si="0"/>
        <v>45314</v>
      </c>
      <c r="B34" s="36">
        <f>SUMIFS(СВЦЭМ!$C$39:$C$782,СВЦЭМ!$A$39:$A$782,$A34,СВЦЭМ!$B$39:$B$782,B$11)+'СЕТ СН'!$F$12+СВЦЭМ!$D$10+'СЕТ СН'!$F$5-'СЕТ СН'!$F$20</f>
        <v>5170.2831344099995</v>
      </c>
      <c r="C34" s="36">
        <f>SUMIFS(СВЦЭМ!$C$39:$C$782,СВЦЭМ!$A$39:$A$782,$A34,СВЦЭМ!$B$39:$B$782,C$11)+'СЕТ СН'!$F$12+СВЦЭМ!$D$10+'СЕТ СН'!$F$5-'СЕТ СН'!$F$20</f>
        <v>5229.00561672</v>
      </c>
      <c r="D34" s="36">
        <f>SUMIFS(СВЦЭМ!$C$39:$C$782,СВЦЭМ!$A$39:$A$782,$A34,СВЦЭМ!$B$39:$B$782,D$11)+'СЕТ СН'!$F$12+СВЦЭМ!$D$10+'СЕТ СН'!$F$5-'СЕТ СН'!$F$20</f>
        <v>5252.0631769900001</v>
      </c>
      <c r="E34" s="36">
        <f>SUMIFS(СВЦЭМ!$C$39:$C$782,СВЦЭМ!$A$39:$A$782,$A34,СВЦЭМ!$B$39:$B$782,E$11)+'СЕТ СН'!$F$12+СВЦЭМ!$D$10+'СЕТ СН'!$F$5-'СЕТ СН'!$F$20</f>
        <v>5259.7332327000004</v>
      </c>
      <c r="F34" s="36">
        <f>SUMIFS(СВЦЭМ!$C$39:$C$782,СВЦЭМ!$A$39:$A$782,$A34,СВЦЭМ!$B$39:$B$782,F$11)+'СЕТ СН'!$F$12+СВЦЭМ!$D$10+'СЕТ СН'!$F$5-'СЕТ СН'!$F$20</f>
        <v>5259.4540151299998</v>
      </c>
      <c r="G34" s="36">
        <f>SUMIFS(СВЦЭМ!$C$39:$C$782,СВЦЭМ!$A$39:$A$782,$A34,СВЦЭМ!$B$39:$B$782,G$11)+'СЕТ СН'!$F$12+СВЦЭМ!$D$10+'СЕТ СН'!$F$5-'СЕТ СН'!$F$20</f>
        <v>5250.6134263900003</v>
      </c>
      <c r="H34" s="36">
        <f>SUMIFS(СВЦЭМ!$C$39:$C$782,СВЦЭМ!$A$39:$A$782,$A34,СВЦЭМ!$B$39:$B$782,H$11)+'СЕТ СН'!$F$12+СВЦЭМ!$D$10+'СЕТ СН'!$F$5-'СЕТ СН'!$F$20</f>
        <v>5168.7643270200006</v>
      </c>
      <c r="I34" s="36">
        <f>SUMIFS(СВЦЭМ!$C$39:$C$782,СВЦЭМ!$A$39:$A$782,$A34,СВЦЭМ!$B$39:$B$782,I$11)+'СЕТ СН'!$F$12+СВЦЭМ!$D$10+'СЕТ СН'!$F$5-'СЕТ СН'!$F$20</f>
        <v>5119.6143867400006</v>
      </c>
      <c r="J34" s="36">
        <f>SUMIFS(СВЦЭМ!$C$39:$C$782,СВЦЭМ!$A$39:$A$782,$A34,СВЦЭМ!$B$39:$B$782,J$11)+'СЕТ СН'!$F$12+СВЦЭМ!$D$10+'СЕТ СН'!$F$5-'СЕТ СН'!$F$20</f>
        <v>5071.1195352900004</v>
      </c>
      <c r="K34" s="36">
        <f>SUMIFS(СВЦЭМ!$C$39:$C$782,СВЦЭМ!$A$39:$A$782,$A34,СВЦЭМ!$B$39:$B$782,K$11)+'СЕТ СН'!$F$12+СВЦЭМ!$D$10+'СЕТ СН'!$F$5-'СЕТ СН'!$F$20</f>
        <v>5035.0408733200002</v>
      </c>
      <c r="L34" s="36">
        <f>SUMIFS(СВЦЭМ!$C$39:$C$782,СВЦЭМ!$A$39:$A$782,$A34,СВЦЭМ!$B$39:$B$782,L$11)+'СЕТ СН'!$F$12+СВЦЭМ!$D$10+'СЕТ СН'!$F$5-'СЕТ СН'!$F$20</f>
        <v>5050.8195940700007</v>
      </c>
      <c r="M34" s="36">
        <f>SUMIFS(СВЦЭМ!$C$39:$C$782,СВЦЭМ!$A$39:$A$782,$A34,СВЦЭМ!$B$39:$B$782,M$11)+'СЕТ СН'!$F$12+СВЦЭМ!$D$10+'СЕТ СН'!$F$5-'СЕТ СН'!$F$20</f>
        <v>5094.4941893600007</v>
      </c>
      <c r="N34" s="36">
        <f>SUMIFS(СВЦЭМ!$C$39:$C$782,СВЦЭМ!$A$39:$A$782,$A34,СВЦЭМ!$B$39:$B$782,N$11)+'СЕТ СН'!$F$12+СВЦЭМ!$D$10+'СЕТ СН'!$F$5-'СЕТ СН'!$F$20</f>
        <v>5110.9978253999998</v>
      </c>
      <c r="O34" s="36">
        <f>SUMIFS(СВЦЭМ!$C$39:$C$782,СВЦЭМ!$A$39:$A$782,$A34,СВЦЭМ!$B$39:$B$782,O$11)+'СЕТ СН'!$F$12+СВЦЭМ!$D$10+'СЕТ СН'!$F$5-'СЕТ СН'!$F$20</f>
        <v>5113.5082151200004</v>
      </c>
      <c r="P34" s="36">
        <f>SUMIFS(СВЦЭМ!$C$39:$C$782,СВЦЭМ!$A$39:$A$782,$A34,СВЦЭМ!$B$39:$B$782,P$11)+'СЕТ СН'!$F$12+СВЦЭМ!$D$10+'СЕТ СН'!$F$5-'СЕТ СН'!$F$20</f>
        <v>5123.3825831100003</v>
      </c>
      <c r="Q34" s="36">
        <f>SUMIFS(СВЦЭМ!$C$39:$C$782,СВЦЭМ!$A$39:$A$782,$A34,СВЦЭМ!$B$39:$B$782,Q$11)+'СЕТ СН'!$F$12+СВЦЭМ!$D$10+'СЕТ СН'!$F$5-'СЕТ СН'!$F$20</f>
        <v>5141.4453279099998</v>
      </c>
      <c r="R34" s="36">
        <f>SUMIFS(СВЦЭМ!$C$39:$C$782,СВЦЭМ!$A$39:$A$782,$A34,СВЦЭМ!$B$39:$B$782,R$11)+'СЕТ СН'!$F$12+СВЦЭМ!$D$10+'СЕТ СН'!$F$5-'СЕТ СН'!$F$20</f>
        <v>5141.9922585500008</v>
      </c>
      <c r="S34" s="36">
        <f>SUMIFS(СВЦЭМ!$C$39:$C$782,СВЦЭМ!$A$39:$A$782,$A34,СВЦЭМ!$B$39:$B$782,S$11)+'СЕТ СН'!$F$12+СВЦЭМ!$D$10+'СЕТ СН'!$F$5-'СЕТ СН'!$F$20</f>
        <v>5110.4012740799999</v>
      </c>
      <c r="T34" s="36">
        <f>SUMIFS(СВЦЭМ!$C$39:$C$782,СВЦЭМ!$A$39:$A$782,$A34,СВЦЭМ!$B$39:$B$782,T$11)+'СЕТ СН'!$F$12+СВЦЭМ!$D$10+'СЕТ СН'!$F$5-'СЕТ СН'!$F$20</f>
        <v>5064.9983444099998</v>
      </c>
      <c r="U34" s="36">
        <f>SUMIFS(СВЦЭМ!$C$39:$C$782,СВЦЭМ!$A$39:$A$782,$A34,СВЦЭМ!$B$39:$B$782,U$11)+'СЕТ СН'!$F$12+СВЦЭМ!$D$10+'СЕТ СН'!$F$5-'СЕТ СН'!$F$20</f>
        <v>5070.7534823200003</v>
      </c>
      <c r="V34" s="36">
        <f>SUMIFS(СВЦЭМ!$C$39:$C$782,СВЦЭМ!$A$39:$A$782,$A34,СВЦЭМ!$B$39:$B$782,V$11)+'СЕТ СН'!$F$12+СВЦЭМ!$D$10+'СЕТ СН'!$F$5-'СЕТ СН'!$F$20</f>
        <v>5074.72783291</v>
      </c>
      <c r="W34" s="36">
        <f>SUMIFS(СВЦЭМ!$C$39:$C$782,СВЦЭМ!$A$39:$A$782,$A34,СВЦЭМ!$B$39:$B$782,W$11)+'СЕТ СН'!$F$12+СВЦЭМ!$D$10+'СЕТ СН'!$F$5-'СЕТ СН'!$F$20</f>
        <v>5084.7677217199998</v>
      </c>
      <c r="X34" s="36">
        <f>SUMIFS(СВЦЭМ!$C$39:$C$782,СВЦЭМ!$A$39:$A$782,$A34,СВЦЭМ!$B$39:$B$782,X$11)+'СЕТ СН'!$F$12+СВЦЭМ!$D$10+'СЕТ СН'!$F$5-'СЕТ СН'!$F$20</f>
        <v>5117.7079408600002</v>
      </c>
      <c r="Y34" s="36">
        <f>SUMIFS(СВЦЭМ!$C$39:$C$782,СВЦЭМ!$A$39:$A$782,$A34,СВЦЭМ!$B$39:$B$782,Y$11)+'СЕТ СН'!$F$12+СВЦЭМ!$D$10+'СЕТ СН'!$F$5-'СЕТ СН'!$F$20</f>
        <v>5156.6362759700005</v>
      </c>
    </row>
    <row r="35" spans="1:25" ht="15.75" x14ac:dyDescent="0.2">
      <c r="A35" s="35">
        <f t="shared" si="0"/>
        <v>45315</v>
      </c>
      <c r="B35" s="36">
        <f>SUMIFS(СВЦЭМ!$C$39:$C$782,СВЦЭМ!$A$39:$A$782,$A35,СВЦЭМ!$B$39:$B$782,B$11)+'СЕТ СН'!$F$12+СВЦЭМ!$D$10+'СЕТ СН'!$F$5-'СЕТ СН'!$F$20</f>
        <v>5257.8720081400006</v>
      </c>
      <c r="C35" s="36">
        <f>SUMIFS(СВЦЭМ!$C$39:$C$782,СВЦЭМ!$A$39:$A$782,$A35,СВЦЭМ!$B$39:$B$782,C$11)+'СЕТ СН'!$F$12+СВЦЭМ!$D$10+'СЕТ СН'!$F$5-'СЕТ СН'!$F$20</f>
        <v>5307.0777489600005</v>
      </c>
      <c r="D35" s="36">
        <f>SUMIFS(СВЦЭМ!$C$39:$C$782,СВЦЭМ!$A$39:$A$782,$A35,СВЦЭМ!$B$39:$B$782,D$11)+'СЕТ СН'!$F$12+СВЦЭМ!$D$10+'СЕТ СН'!$F$5-'СЕТ СН'!$F$20</f>
        <v>5323.6694159799999</v>
      </c>
      <c r="E35" s="36">
        <f>SUMIFS(СВЦЭМ!$C$39:$C$782,СВЦЭМ!$A$39:$A$782,$A35,СВЦЭМ!$B$39:$B$782,E$11)+'СЕТ СН'!$F$12+СВЦЭМ!$D$10+'СЕТ СН'!$F$5-'СЕТ СН'!$F$20</f>
        <v>5340.0820949700001</v>
      </c>
      <c r="F35" s="36">
        <f>SUMIFS(СВЦЭМ!$C$39:$C$782,СВЦЭМ!$A$39:$A$782,$A35,СВЦЭМ!$B$39:$B$782,F$11)+'СЕТ СН'!$F$12+СВЦЭМ!$D$10+'СЕТ СН'!$F$5-'СЕТ СН'!$F$20</f>
        <v>5328.6711013300001</v>
      </c>
      <c r="G35" s="36">
        <f>SUMIFS(СВЦЭМ!$C$39:$C$782,СВЦЭМ!$A$39:$A$782,$A35,СВЦЭМ!$B$39:$B$782,G$11)+'СЕТ СН'!$F$12+СВЦЭМ!$D$10+'СЕТ СН'!$F$5-'СЕТ СН'!$F$20</f>
        <v>5304.2692340600006</v>
      </c>
      <c r="H35" s="36">
        <f>SUMIFS(СВЦЭМ!$C$39:$C$782,СВЦЭМ!$A$39:$A$782,$A35,СВЦЭМ!$B$39:$B$782,H$11)+'СЕТ СН'!$F$12+СВЦЭМ!$D$10+'СЕТ СН'!$F$5-'СЕТ СН'!$F$20</f>
        <v>5261.4981423499994</v>
      </c>
      <c r="I35" s="36">
        <f>SUMIFS(СВЦЭМ!$C$39:$C$782,СВЦЭМ!$A$39:$A$782,$A35,СВЦЭМ!$B$39:$B$782,I$11)+'СЕТ СН'!$F$12+СВЦЭМ!$D$10+'СЕТ СН'!$F$5-'СЕТ СН'!$F$20</f>
        <v>5220.8303903199994</v>
      </c>
      <c r="J35" s="36">
        <f>SUMIFS(СВЦЭМ!$C$39:$C$782,СВЦЭМ!$A$39:$A$782,$A35,СВЦЭМ!$B$39:$B$782,J$11)+'СЕТ СН'!$F$12+СВЦЭМ!$D$10+'СЕТ СН'!$F$5-'СЕТ СН'!$F$20</f>
        <v>5172.0822453500004</v>
      </c>
      <c r="K35" s="36">
        <f>SUMIFS(СВЦЭМ!$C$39:$C$782,СВЦЭМ!$A$39:$A$782,$A35,СВЦЭМ!$B$39:$B$782,K$11)+'СЕТ СН'!$F$12+СВЦЭМ!$D$10+'СЕТ СН'!$F$5-'СЕТ СН'!$F$20</f>
        <v>5145.2629515299996</v>
      </c>
      <c r="L35" s="36">
        <f>SUMIFS(СВЦЭМ!$C$39:$C$782,СВЦЭМ!$A$39:$A$782,$A35,СВЦЭМ!$B$39:$B$782,L$11)+'СЕТ СН'!$F$12+СВЦЭМ!$D$10+'СЕТ СН'!$F$5-'СЕТ СН'!$F$20</f>
        <v>5130.7268786800005</v>
      </c>
      <c r="M35" s="36">
        <f>SUMIFS(СВЦЭМ!$C$39:$C$782,СВЦЭМ!$A$39:$A$782,$A35,СВЦЭМ!$B$39:$B$782,M$11)+'СЕТ СН'!$F$12+СВЦЭМ!$D$10+'СЕТ СН'!$F$5-'СЕТ СН'!$F$20</f>
        <v>5166.9158791499995</v>
      </c>
      <c r="N35" s="36">
        <f>SUMIFS(СВЦЭМ!$C$39:$C$782,СВЦЭМ!$A$39:$A$782,$A35,СВЦЭМ!$B$39:$B$782,N$11)+'СЕТ СН'!$F$12+СВЦЭМ!$D$10+'СЕТ СН'!$F$5-'СЕТ СН'!$F$20</f>
        <v>5189.22205674</v>
      </c>
      <c r="O35" s="36">
        <f>SUMIFS(СВЦЭМ!$C$39:$C$782,СВЦЭМ!$A$39:$A$782,$A35,СВЦЭМ!$B$39:$B$782,O$11)+'СЕТ СН'!$F$12+СВЦЭМ!$D$10+'СЕТ СН'!$F$5-'СЕТ СН'!$F$20</f>
        <v>5189.7980140500003</v>
      </c>
      <c r="P35" s="36">
        <f>SUMIFS(СВЦЭМ!$C$39:$C$782,СВЦЭМ!$A$39:$A$782,$A35,СВЦЭМ!$B$39:$B$782,P$11)+'СЕТ СН'!$F$12+СВЦЭМ!$D$10+'СЕТ СН'!$F$5-'СЕТ СН'!$F$20</f>
        <v>5210.9462128899995</v>
      </c>
      <c r="Q35" s="36">
        <f>SUMIFS(СВЦЭМ!$C$39:$C$782,СВЦЭМ!$A$39:$A$782,$A35,СВЦЭМ!$B$39:$B$782,Q$11)+'СЕТ СН'!$F$12+СВЦЭМ!$D$10+'СЕТ СН'!$F$5-'СЕТ СН'!$F$20</f>
        <v>5221.3388878000005</v>
      </c>
      <c r="R35" s="36">
        <f>SUMIFS(СВЦЭМ!$C$39:$C$782,СВЦЭМ!$A$39:$A$782,$A35,СВЦЭМ!$B$39:$B$782,R$11)+'СЕТ СН'!$F$12+СВЦЭМ!$D$10+'СЕТ СН'!$F$5-'СЕТ СН'!$F$20</f>
        <v>5214.28281444</v>
      </c>
      <c r="S35" s="36">
        <f>SUMIFS(СВЦЭМ!$C$39:$C$782,СВЦЭМ!$A$39:$A$782,$A35,СВЦЭМ!$B$39:$B$782,S$11)+'СЕТ СН'!$F$12+СВЦЭМ!$D$10+'СЕТ СН'!$F$5-'СЕТ СН'!$F$20</f>
        <v>5194.2851769600002</v>
      </c>
      <c r="T35" s="36">
        <f>SUMIFS(СВЦЭМ!$C$39:$C$782,СВЦЭМ!$A$39:$A$782,$A35,СВЦЭМ!$B$39:$B$782,T$11)+'СЕТ СН'!$F$12+СВЦЭМ!$D$10+'СЕТ СН'!$F$5-'СЕТ СН'!$F$20</f>
        <v>5144.6204965300003</v>
      </c>
      <c r="U35" s="36">
        <f>SUMIFS(СВЦЭМ!$C$39:$C$782,СВЦЭМ!$A$39:$A$782,$A35,СВЦЭМ!$B$39:$B$782,U$11)+'СЕТ СН'!$F$12+СВЦЭМ!$D$10+'СЕТ СН'!$F$5-'СЕТ СН'!$F$20</f>
        <v>5145.9775171300007</v>
      </c>
      <c r="V35" s="36">
        <f>SUMIFS(СВЦЭМ!$C$39:$C$782,СВЦЭМ!$A$39:$A$782,$A35,СВЦЭМ!$B$39:$B$782,V$11)+'СЕТ СН'!$F$12+СВЦЭМ!$D$10+'СЕТ СН'!$F$5-'СЕТ СН'!$F$20</f>
        <v>5155.9929725599995</v>
      </c>
      <c r="W35" s="36">
        <f>SUMIFS(СВЦЭМ!$C$39:$C$782,СВЦЭМ!$A$39:$A$782,$A35,СВЦЭМ!$B$39:$B$782,W$11)+'СЕТ СН'!$F$12+СВЦЭМ!$D$10+'СЕТ СН'!$F$5-'СЕТ СН'!$F$20</f>
        <v>5174.3644896200003</v>
      </c>
      <c r="X35" s="36">
        <f>SUMIFS(СВЦЭМ!$C$39:$C$782,СВЦЭМ!$A$39:$A$782,$A35,СВЦЭМ!$B$39:$B$782,X$11)+'СЕТ СН'!$F$12+СВЦЭМ!$D$10+'СЕТ СН'!$F$5-'СЕТ СН'!$F$20</f>
        <v>5191.4570453400001</v>
      </c>
      <c r="Y35" s="36">
        <f>SUMIFS(СВЦЭМ!$C$39:$C$782,СВЦЭМ!$A$39:$A$782,$A35,СВЦЭМ!$B$39:$B$782,Y$11)+'СЕТ СН'!$F$12+СВЦЭМ!$D$10+'СЕТ СН'!$F$5-'СЕТ СН'!$F$20</f>
        <v>5215.5542485400001</v>
      </c>
    </row>
    <row r="36" spans="1:25" ht="15.75" x14ac:dyDescent="0.2">
      <c r="A36" s="35">
        <f t="shared" si="0"/>
        <v>45316</v>
      </c>
      <c r="B36" s="36">
        <f>SUMIFS(СВЦЭМ!$C$39:$C$782,СВЦЭМ!$A$39:$A$782,$A36,СВЦЭМ!$B$39:$B$782,B$11)+'СЕТ СН'!$F$12+СВЦЭМ!$D$10+'СЕТ СН'!$F$5-'СЕТ СН'!$F$20</f>
        <v>5198.6731413500002</v>
      </c>
      <c r="C36" s="36">
        <f>SUMIFS(СВЦЭМ!$C$39:$C$782,СВЦЭМ!$A$39:$A$782,$A36,СВЦЭМ!$B$39:$B$782,C$11)+'СЕТ СН'!$F$12+СВЦЭМ!$D$10+'СЕТ СН'!$F$5-'СЕТ СН'!$F$20</f>
        <v>5247.0741329299999</v>
      </c>
      <c r="D36" s="36">
        <f>SUMIFS(СВЦЭМ!$C$39:$C$782,СВЦЭМ!$A$39:$A$782,$A36,СВЦЭМ!$B$39:$B$782,D$11)+'СЕТ СН'!$F$12+СВЦЭМ!$D$10+'СЕТ СН'!$F$5-'СЕТ СН'!$F$20</f>
        <v>5287.2561863999999</v>
      </c>
      <c r="E36" s="36">
        <f>SUMIFS(СВЦЭМ!$C$39:$C$782,СВЦЭМ!$A$39:$A$782,$A36,СВЦЭМ!$B$39:$B$782,E$11)+'СЕТ СН'!$F$12+СВЦЭМ!$D$10+'СЕТ СН'!$F$5-'СЕТ СН'!$F$20</f>
        <v>5293.6189339100001</v>
      </c>
      <c r="F36" s="36">
        <f>SUMIFS(СВЦЭМ!$C$39:$C$782,СВЦЭМ!$A$39:$A$782,$A36,СВЦЭМ!$B$39:$B$782,F$11)+'СЕТ СН'!$F$12+СВЦЭМ!$D$10+'СЕТ СН'!$F$5-'СЕТ СН'!$F$20</f>
        <v>5279.3651809900002</v>
      </c>
      <c r="G36" s="36">
        <f>SUMIFS(СВЦЭМ!$C$39:$C$782,СВЦЭМ!$A$39:$A$782,$A36,СВЦЭМ!$B$39:$B$782,G$11)+'СЕТ СН'!$F$12+СВЦЭМ!$D$10+'СЕТ СН'!$F$5-'СЕТ СН'!$F$20</f>
        <v>5269.0911569800001</v>
      </c>
      <c r="H36" s="36">
        <f>SUMIFS(СВЦЭМ!$C$39:$C$782,СВЦЭМ!$A$39:$A$782,$A36,СВЦЭМ!$B$39:$B$782,H$11)+'СЕТ СН'!$F$12+СВЦЭМ!$D$10+'СЕТ СН'!$F$5-'СЕТ СН'!$F$20</f>
        <v>5174.3050010500001</v>
      </c>
      <c r="I36" s="36">
        <f>SUMIFS(СВЦЭМ!$C$39:$C$782,СВЦЭМ!$A$39:$A$782,$A36,СВЦЭМ!$B$39:$B$782,I$11)+'СЕТ СН'!$F$12+СВЦЭМ!$D$10+'СЕТ СН'!$F$5-'СЕТ СН'!$F$20</f>
        <v>5116.3218816900007</v>
      </c>
      <c r="J36" s="36">
        <f>SUMIFS(СВЦЭМ!$C$39:$C$782,СВЦЭМ!$A$39:$A$782,$A36,СВЦЭМ!$B$39:$B$782,J$11)+'СЕТ СН'!$F$12+СВЦЭМ!$D$10+'СЕТ СН'!$F$5-'СЕТ СН'!$F$20</f>
        <v>5079.6561140399999</v>
      </c>
      <c r="K36" s="36">
        <f>SUMIFS(СВЦЭМ!$C$39:$C$782,СВЦЭМ!$A$39:$A$782,$A36,СВЦЭМ!$B$39:$B$782,K$11)+'СЕТ СН'!$F$12+СВЦЭМ!$D$10+'СЕТ СН'!$F$5-'СЕТ СН'!$F$20</f>
        <v>5053.7687545600002</v>
      </c>
      <c r="L36" s="36">
        <f>SUMIFS(СВЦЭМ!$C$39:$C$782,СВЦЭМ!$A$39:$A$782,$A36,СВЦЭМ!$B$39:$B$782,L$11)+'СЕТ СН'!$F$12+СВЦЭМ!$D$10+'СЕТ СН'!$F$5-'СЕТ СН'!$F$20</f>
        <v>5037.6282560400005</v>
      </c>
      <c r="M36" s="36">
        <f>SUMIFS(СВЦЭМ!$C$39:$C$782,СВЦЭМ!$A$39:$A$782,$A36,СВЦЭМ!$B$39:$B$782,M$11)+'СЕТ СН'!$F$12+СВЦЭМ!$D$10+'СЕТ СН'!$F$5-'СЕТ СН'!$F$20</f>
        <v>5056.6913772200005</v>
      </c>
      <c r="N36" s="36">
        <f>SUMIFS(СВЦЭМ!$C$39:$C$782,СВЦЭМ!$A$39:$A$782,$A36,СВЦЭМ!$B$39:$B$782,N$11)+'СЕТ СН'!$F$12+СВЦЭМ!$D$10+'СЕТ СН'!$F$5-'СЕТ СН'!$F$20</f>
        <v>5080.8628355300007</v>
      </c>
      <c r="O36" s="36">
        <f>SUMIFS(СВЦЭМ!$C$39:$C$782,СВЦЭМ!$A$39:$A$782,$A36,СВЦЭМ!$B$39:$B$782,O$11)+'СЕТ СН'!$F$12+СВЦЭМ!$D$10+'СЕТ СН'!$F$5-'СЕТ СН'!$F$20</f>
        <v>5094.2347258200007</v>
      </c>
      <c r="P36" s="36">
        <f>SUMIFS(СВЦЭМ!$C$39:$C$782,СВЦЭМ!$A$39:$A$782,$A36,СВЦЭМ!$B$39:$B$782,P$11)+'СЕТ СН'!$F$12+СВЦЭМ!$D$10+'СЕТ СН'!$F$5-'СЕТ СН'!$F$20</f>
        <v>5099.4741274600001</v>
      </c>
      <c r="Q36" s="36">
        <f>SUMIFS(СВЦЭМ!$C$39:$C$782,СВЦЭМ!$A$39:$A$782,$A36,СВЦЭМ!$B$39:$B$782,Q$11)+'СЕТ СН'!$F$12+СВЦЭМ!$D$10+'СЕТ СН'!$F$5-'СЕТ СН'!$F$20</f>
        <v>5107.5248270000002</v>
      </c>
      <c r="R36" s="36">
        <f>SUMIFS(СВЦЭМ!$C$39:$C$782,СВЦЭМ!$A$39:$A$782,$A36,СВЦЭМ!$B$39:$B$782,R$11)+'СЕТ СН'!$F$12+СВЦЭМ!$D$10+'СЕТ СН'!$F$5-'СЕТ СН'!$F$20</f>
        <v>5100.4587212400002</v>
      </c>
      <c r="S36" s="36">
        <f>SUMIFS(СВЦЭМ!$C$39:$C$782,СВЦЭМ!$A$39:$A$782,$A36,СВЦЭМ!$B$39:$B$782,S$11)+'СЕТ СН'!$F$12+СВЦЭМ!$D$10+'СЕТ СН'!$F$5-'СЕТ СН'!$F$20</f>
        <v>5087.3408541700001</v>
      </c>
      <c r="T36" s="36">
        <f>SUMIFS(СВЦЭМ!$C$39:$C$782,СВЦЭМ!$A$39:$A$782,$A36,СВЦЭМ!$B$39:$B$782,T$11)+'СЕТ СН'!$F$12+СВЦЭМ!$D$10+'СЕТ СН'!$F$5-'СЕТ СН'!$F$20</f>
        <v>5032.1737091699997</v>
      </c>
      <c r="U36" s="36">
        <f>SUMIFS(СВЦЭМ!$C$39:$C$782,СВЦЭМ!$A$39:$A$782,$A36,СВЦЭМ!$B$39:$B$782,U$11)+'СЕТ СН'!$F$12+СВЦЭМ!$D$10+'СЕТ СН'!$F$5-'СЕТ СН'!$F$20</f>
        <v>5036.3736328499999</v>
      </c>
      <c r="V36" s="36">
        <f>SUMIFS(СВЦЭМ!$C$39:$C$782,СВЦЭМ!$A$39:$A$782,$A36,СВЦЭМ!$B$39:$B$782,V$11)+'СЕТ СН'!$F$12+СВЦЭМ!$D$10+'СЕТ СН'!$F$5-'СЕТ СН'!$F$20</f>
        <v>5091.8247626100001</v>
      </c>
      <c r="W36" s="36">
        <f>SUMIFS(СВЦЭМ!$C$39:$C$782,СВЦЭМ!$A$39:$A$782,$A36,СВЦЭМ!$B$39:$B$782,W$11)+'СЕТ СН'!$F$12+СВЦЭМ!$D$10+'СЕТ СН'!$F$5-'СЕТ СН'!$F$20</f>
        <v>5099.4440034899999</v>
      </c>
      <c r="X36" s="36">
        <f>SUMIFS(СВЦЭМ!$C$39:$C$782,СВЦЭМ!$A$39:$A$782,$A36,СВЦЭМ!$B$39:$B$782,X$11)+'СЕТ СН'!$F$12+СВЦЭМ!$D$10+'СЕТ СН'!$F$5-'СЕТ СН'!$F$20</f>
        <v>5133.0748136600005</v>
      </c>
      <c r="Y36" s="36">
        <f>SUMIFS(СВЦЭМ!$C$39:$C$782,СВЦЭМ!$A$39:$A$782,$A36,СВЦЭМ!$B$39:$B$782,Y$11)+'СЕТ СН'!$F$12+СВЦЭМ!$D$10+'СЕТ СН'!$F$5-'СЕТ СН'!$F$20</f>
        <v>5141.79858685</v>
      </c>
    </row>
    <row r="37" spans="1:25" ht="15.75" x14ac:dyDescent="0.2">
      <c r="A37" s="35">
        <f t="shared" si="0"/>
        <v>45317</v>
      </c>
      <c r="B37" s="36">
        <f>SUMIFS(СВЦЭМ!$C$39:$C$782,СВЦЭМ!$A$39:$A$782,$A37,СВЦЭМ!$B$39:$B$782,B$11)+'СЕТ СН'!$F$12+СВЦЭМ!$D$10+'СЕТ СН'!$F$5-'СЕТ СН'!$F$20</f>
        <v>5217.0787062500003</v>
      </c>
      <c r="C37" s="36">
        <f>SUMIFS(СВЦЭМ!$C$39:$C$782,СВЦЭМ!$A$39:$A$782,$A37,СВЦЭМ!$B$39:$B$782,C$11)+'СЕТ СН'!$F$12+СВЦЭМ!$D$10+'СЕТ СН'!$F$5-'СЕТ СН'!$F$20</f>
        <v>5267.25261572</v>
      </c>
      <c r="D37" s="36">
        <f>SUMIFS(СВЦЭМ!$C$39:$C$782,СВЦЭМ!$A$39:$A$782,$A37,СВЦЭМ!$B$39:$B$782,D$11)+'СЕТ СН'!$F$12+СВЦЭМ!$D$10+'СЕТ СН'!$F$5-'СЕТ СН'!$F$20</f>
        <v>5282.3972866300001</v>
      </c>
      <c r="E37" s="36">
        <f>SUMIFS(СВЦЭМ!$C$39:$C$782,СВЦЭМ!$A$39:$A$782,$A37,СВЦЭМ!$B$39:$B$782,E$11)+'СЕТ СН'!$F$12+СВЦЭМ!$D$10+'СЕТ СН'!$F$5-'СЕТ СН'!$F$20</f>
        <v>5279.6614706700002</v>
      </c>
      <c r="F37" s="36">
        <f>SUMIFS(СВЦЭМ!$C$39:$C$782,СВЦЭМ!$A$39:$A$782,$A37,СВЦЭМ!$B$39:$B$782,F$11)+'СЕТ СН'!$F$12+СВЦЭМ!$D$10+'СЕТ СН'!$F$5-'СЕТ СН'!$F$20</f>
        <v>5278.8842630300005</v>
      </c>
      <c r="G37" s="36">
        <f>SUMIFS(СВЦЭМ!$C$39:$C$782,СВЦЭМ!$A$39:$A$782,$A37,СВЦЭМ!$B$39:$B$782,G$11)+'СЕТ СН'!$F$12+СВЦЭМ!$D$10+'СЕТ СН'!$F$5-'СЕТ СН'!$F$20</f>
        <v>5268.5248224099996</v>
      </c>
      <c r="H37" s="36">
        <f>SUMIFS(СВЦЭМ!$C$39:$C$782,СВЦЭМ!$A$39:$A$782,$A37,СВЦЭМ!$B$39:$B$782,H$11)+'СЕТ СН'!$F$12+СВЦЭМ!$D$10+'СЕТ СН'!$F$5-'СЕТ СН'!$F$20</f>
        <v>5199.1973900399998</v>
      </c>
      <c r="I37" s="36">
        <f>SUMIFS(СВЦЭМ!$C$39:$C$782,СВЦЭМ!$A$39:$A$782,$A37,СВЦЭМ!$B$39:$B$782,I$11)+'СЕТ СН'!$F$12+СВЦЭМ!$D$10+'СЕТ СН'!$F$5-'СЕТ СН'!$F$20</f>
        <v>5142.5428719499996</v>
      </c>
      <c r="J37" s="36">
        <f>SUMIFS(СВЦЭМ!$C$39:$C$782,СВЦЭМ!$A$39:$A$782,$A37,СВЦЭМ!$B$39:$B$782,J$11)+'СЕТ СН'!$F$12+СВЦЭМ!$D$10+'СЕТ СН'!$F$5-'СЕТ СН'!$F$20</f>
        <v>5073.3601117400003</v>
      </c>
      <c r="K37" s="36">
        <f>SUMIFS(СВЦЭМ!$C$39:$C$782,СВЦЭМ!$A$39:$A$782,$A37,СВЦЭМ!$B$39:$B$782,K$11)+'СЕТ СН'!$F$12+СВЦЭМ!$D$10+'СЕТ СН'!$F$5-'СЕТ СН'!$F$20</f>
        <v>5074.8165991599999</v>
      </c>
      <c r="L37" s="36">
        <f>SUMIFS(СВЦЭМ!$C$39:$C$782,СВЦЭМ!$A$39:$A$782,$A37,СВЦЭМ!$B$39:$B$782,L$11)+'СЕТ СН'!$F$12+СВЦЭМ!$D$10+'СЕТ СН'!$F$5-'СЕТ СН'!$F$20</f>
        <v>5068.2141648300003</v>
      </c>
      <c r="M37" s="36">
        <f>SUMIFS(СВЦЭМ!$C$39:$C$782,СВЦЭМ!$A$39:$A$782,$A37,СВЦЭМ!$B$39:$B$782,M$11)+'СЕТ СН'!$F$12+СВЦЭМ!$D$10+'СЕТ СН'!$F$5-'СЕТ СН'!$F$20</f>
        <v>5079.4069915199998</v>
      </c>
      <c r="N37" s="36">
        <f>SUMIFS(СВЦЭМ!$C$39:$C$782,СВЦЭМ!$A$39:$A$782,$A37,СВЦЭМ!$B$39:$B$782,N$11)+'СЕТ СН'!$F$12+СВЦЭМ!$D$10+'СЕТ СН'!$F$5-'СЕТ СН'!$F$20</f>
        <v>5088.6362240500002</v>
      </c>
      <c r="O37" s="36">
        <f>SUMIFS(СВЦЭМ!$C$39:$C$782,СВЦЭМ!$A$39:$A$782,$A37,СВЦЭМ!$B$39:$B$782,O$11)+'СЕТ СН'!$F$12+СВЦЭМ!$D$10+'СЕТ СН'!$F$5-'СЕТ СН'!$F$20</f>
        <v>5085.0703885500006</v>
      </c>
      <c r="P37" s="36">
        <f>SUMIFS(СВЦЭМ!$C$39:$C$782,СВЦЭМ!$A$39:$A$782,$A37,СВЦЭМ!$B$39:$B$782,P$11)+'СЕТ СН'!$F$12+СВЦЭМ!$D$10+'СЕТ СН'!$F$5-'СЕТ СН'!$F$20</f>
        <v>5080.7193908999998</v>
      </c>
      <c r="Q37" s="36">
        <f>SUMIFS(СВЦЭМ!$C$39:$C$782,СВЦЭМ!$A$39:$A$782,$A37,СВЦЭМ!$B$39:$B$782,Q$11)+'СЕТ СН'!$F$12+СВЦЭМ!$D$10+'СЕТ СН'!$F$5-'СЕТ СН'!$F$20</f>
        <v>5108.8189345200008</v>
      </c>
      <c r="R37" s="36">
        <f>SUMIFS(СВЦЭМ!$C$39:$C$782,СВЦЭМ!$A$39:$A$782,$A37,СВЦЭМ!$B$39:$B$782,R$11)+'СЕТ СН'!$F$12+СВЦЭМ!$D$10+'СЕТ СН'!$F$5-'СЕТ СН'!$F$20</f>
        <v>5131.32879701</v>
      </c>
      <c r="S37" s="36">
        <f>SUMIFS(СВЦЭМ!$C$39:$C$782,СВЦЭМ!$A$39:$A$782,$A37,СВЦЭМ!$B$39:$B$782,S$11)+'СЕТ СН'!$F$12+СВЦЭМ!$D$10+'СЕТ СН'!$F$5-'СЕТ СН'!$F$20</f>
        <v>5112.2804885000005</v>
      </c>
      <c r="T37" s="36">
        <f>SUMIFS(СВЦЭМ!$C$39:$C$782,СВЦЭМ!$A$39:$A$782,$A37,СВЦЭМ!$B$39:$B$782,T$11)+'СЕТ СН'!$F$12+СВЦЭМ!$D$10+'СЕТ СН'!$F$5-'СЕТ СН'!$F$20</f>
        <v>5060.3939767800002</v>
      </c>
      <c r="U37" s="36">
        <f>SUMIFS(СВЦЭМ!$C$39:$C$782,СВЦЭМ!$A$39:$A$782,$A37,СВЦЭМ!$B$39:$B$782,U$11)+'СЕТ СН'!$F$12+СВЦЭМ!$D$10+'СЕТ СН'!$F$5-'СЕТ СН'!$F$20</f>
        <v>5038.9895737799998</v>
      </c>
      <c r="V37" s="36">
        <f>SUMIFS(СВЦЭМ!$C$39:$C$782,СВЦЭМ!$A$39:$A$782,$A37,СВЦЭМ!$B$39:$B$782,V$11)+'СЕТ СН'!$F$12+СВЦЭМ!$D$10+'СЕТ СН'!$F$5-'СЕТ СН'!$F$20</f>
        <v>5084.6350995900002</v>
      </c>
      <c r="W37" s="36">
        <f>SUMIFS(СВЦЭМ!$C$39:$C$782,СВЦЭМ!$A$39:$A$782,$A37,СВЦЭМ!$B$39:$B$782,W$11)+'СЕТ СН'!$F$12+СВЦЭМ!$D$10+'СЕТ СН'!$F$5-'СЕТ СН'!$F$20</f>
        <v>5080.79423787</v>
      </c>
      <c r="X37" s="36">
        <f>SUMIFS(СВЦЭМ!$C$39:$C$782,СВЦЭМ!$A$39:$A$782,$A37,СВЦЭМ!$B$39:$B$782,X$11)+'СЕТ СН'!$F$12+СВЦЭМ!$D$10+'СЕТ СН'!$F$5-'СЕТ СН'!$F$20</f>
        <v>5109.5869999500001</v>
      </c>
      <c r="Y37" s="36">
        <f>SUMIFS(СВЦЭМ!$C$39:$C$782,СВЦЭМ!$A$39:$A$782,$A37,СВЦЭМ!$B$39:$B$782,Y$11)+'СЕТ СН'!$F$12+СВЦЭМ!$D$10+'СЕТ СН'!$F$5-'СЕТ СН'!$F$20</f>
        <v>5223.48335692</v>
      </c>
    </row>
    <row r="38" spans="1:25" ht="15.75" x14ac:dyDescent="0.2">
      <c r="A38" s="35">
        <f t="shared" si="0"/>
        <v>45318</v>
      </c>
      <c r="B38" s="36">
        <f>SUMIFS(СВЦЭМ!$C$39:$C$782,СВЦЭМ!$A$39:$A$782,$A38,СВЦЭМ!$B$39:$B$782,B$11)+'СЕТ СН'!$F$12+СВЦЭМ!$D$10+'СЕТ СН'!$F$5-'СЕТ СН'!$F$20</f>
        <v>5055.3623457700005</v>
      </c>
      <c r="C38" s="36">
        <f>SUMIFS(СВЦЭМ!$C$39:$C$782,СВЦЭМ!$A$39:$A$782,$A38,СВЦЭМ!$B$39:$B$782,C$11)+'СЕТ СН'!$F$12+СВЦЭМ!$D$10+'СЕТ СН'!$F$5-'СЕТ СН'!$F$20</f>
        <v>5095.5068807600001</v>
      </c>
      <c r="D38" s="36">
        <f>SUMIFS(СВЦЭМ!$C$39:$C$782,СВЦЭМ!$A$39:$A$782,$A38,СВЦЭМ!$B$39:$B$782,D$11)+'СЕТ СН'!$F$12+СВЦЭМ!$D$10+'СЕТ СН'!$F$5-'СЕТ СН'!$F$20</f>
        <v>5116.32439952</v>
      </c>
      <c r="E38" s="36">
        <f>SUMIFS(СВЦЭМ!$C$39:$C$782,СВЦЭМ!$A$39:$A$782,$A38,СВЦЭМ!$B$39:$B$782,E$11)+'СЕТ СН'!$F$12+СВЦЭМ!$D$10+'СЕТ СН'!$F$5-'СЕТ СН'!$F$20</f>
        <v>5132.5357749900004</v>
      </c>
      <c r="F38" s="36">
        <f>SUMIFS(СВЦЭМ!$C$39:$C$782,СВЦЭМ!$A$39:$A$782,$A38,СВЦЭМ!$B$39:$B$782,F$11)+'СЕТ СН'!$F$12+СВЦЭМ!$D$10+'СЕТ СН'!$F$5-'СЕТ СН'!$F$20</f>
        <v>5122.2177219300002</v>
      </c>
      <c r="G38" s="36">
        <f>SUMIFS(СВЦЭМ!$C$39:$C$782,СВЦЭМ!$A$39:$A$782,$A38,СВЦЭМ!$B$39:$B$782,G$11)+'СЕТ СН'!$F$12+СВЦЭМ!$D$10+'СЕТ СН'!$F$5-'СЕТ СН'!$F$20</f>
        <v>5113.86828049</v>
      </c>
      <c r="H38" s="36">
        <f>SUMIFS(СВЦЭМ!$C$39:$C$782,СВЦЭМ!$A$39:$A$782,$A38,СВЦЭМ!$B$39:$B$782,H$11)+'СЕТ СН'!$F$12+СВЦЭМ!$D$10+'СЕТ СН'!$F$5-'СЕТ СН'!$F$20</f>
        <v>5089.9638559600007</v>
      </c>
      <c r="I38" s="36">
        <f>SUMIFS(СВЦЭМ!$C$39:$C$782,СВЦЭМ!$A$39:$A$782,$A38,СВЦЭМ!$B$39:$B$782,I$11)+'СЕТ СН'!$F$12+СВЦЭМ!$D$10+'СЕТ СН'!$F$5-'СЕТ СН'!$F$20</f>
        <v>5067.1239724500001</v>
      </c>
      <c r="J38" s="36">
        <f>SUMIFS(СВЦЭМ!$C$39:$C$782,СВЦЭМ!$A$39:$A$782,$A38,СВЦЭМ!$B$39:$B$782,J$11)+'СЕТ СН'!$F$12+СВЦЭМ!$D$10+'СЕТ СН'!$F$5-'СЕТ СН'!$F$20</f>
        <v>4983.2439312200004</v>
      </c>
      <c r="K38" s="36">
        <f>SUMIFS(СВЦЭМ!$C$39:$C$782,СВЦЭМ!$A$39:$A$782,$A38,СВЦЭМ!$B$39:$B$782,K$11)+'СЕТ СН'!$F$12+СВЦЭМ!$D$10+'СЕТ СН'!$F$5-'СЕТ СН'!$F$20</f>
        <v>4916.8700879999997</v>
      </c>
      <c r="L38" s="36">
        <f>SUMIFS(СВЦЭМ!$C$39:$C$782,СВЦЭМ!$A$39:$A$782,$A38,СВЦЭМ!$B$39:$B$782,L$11)+'СЕТ СН'!$F$12+СВЦЭМ!$D$10+'СЕТ СН'!$F$5-'СЕТ СН'!$F$20</f>
        <v>4880.9325366100002</v>
      </c>
      <c r="M38" s="36">
        <f>SUMIFS(СВЦЭМ!$C$39:$C$782,СВЦЭМ!$A$39:$A$782,$A38,СВЦЭМ!$B$39:$B$782,M$11)+'СЕТ СН'!$F$12+СВЦЭМ!$D$10+'СЕТ СН'!$F$5-'СЕТ СН'!$F$20</f>
        <v>4897.9492414200004</v>
      </c>
      <c r="N38" s="36">
        <f>SUMIFS(СВЦЭМ!$C$39:$C$782,СВЦЭМ!$A$39:$A$782,$A38,СВЦЭМ!$B$39:$B$782,N$11)+'СЕТ СН'!$F$12+СВЦЭМ!$D$10+'СЕТ СН'!$F$5-'СЕТ СН'!$F$20</f>
        <v>4911.2453301300002</v>
      </c>
      <c r="O38" s="36">
        <f>SUMIFS(СВЦЭМ!$C$39:$C$782,СВЦЭМ!$A$39:$A$782,$A38,СВЦЭМ!$B$39:$B$782,O$11)+'СЕТ СН'!$F$12+СВЦЭМ!$D$10+'СЕТ СН'!$F$5-'СЕТ СН'!$F$20</f>
        <v>4922.0224551600004</v>
      </c>
      <c r="P38" s="36">
        <f>SUMIFS(СВЦЭМ!$C$39:$C$782,СВЦЭМ!$A$39:$A$782,$A38,СВЦЭМ!$B$39:$B$782,P$11)+'СЕТ СН'!$F$12+СВЦЭМ!$D$10+'СЕТ СН'!$F$5-'СЕТ СН'!$F$20</f>
        <v>4931.4635372000002</v>
      </c>
      <c r="Q38" s="36">
        <f>SUMIFS(СВЦЭМ!$C$39:$C$782,СВЦЭМ!$A$39:$A$782,$A38,СВЦЭМ!$B$39:$B$782,Q$11)+'СЕТ СН'!$F$12+СВЦЭМ!$D$10+'СЕТ СН'!$F$5-'СЕТ СН'!$F$20</f>
        <v>4938.5980097299998</v>
      </c>
      <c r="R38" s="36">
        <f>SUMIFS(СВЦЭМ!$C$39:$C$782,СВЦЭМ!$A$39:$A$782,$A38,СВЦЭМ!$B$39:$B$782,R$11)+'СЕТ СН'!$F$12+СВЦЭМ!$D$10+'СЕТ СН'!$F$5-'СЕТ СН'!$F$20</f>
        <v>4943.0510398400002</v>
      </c>
      <c r="S38" s="36">
        <f>SUMIFS(СВЦЭМ!$C$39:$C$782,СВЦЭМ!$A$39:$A$782,$A38,СВЦЭМ!$B$39:$B$782,S$11)+'СЕТ СН'!$F$12+СВЦЭМ!$D$10+'СЕТ СН'!$F$5-'СЕТ СН'!$F$20</f>
        <v>4952.7037096200002</v>
      </c>
      <c r="T38" s="36">
        <f>SUMIFS(СВЦЭМ!$C$39:$C$782,СВЦЭМ!$A$39:$A$782,$A38,СВЦЭМ!$B$39:$B$782,T$11)+'СЕТ СН'!$F$12+СВЦЭМ!$D$10+'СЕТ СН'!$F$5-'СЕТ СН'!$F$20</f>
        <v>4899.4956183499999</v>
      </c>
      <c r="U38" s="36">
        <f>SUMIFS(СВЦЭМ!$C$39:$C$782,СВЦЭМ!$A$39:$A$782,$A38,СВЦЭМ!$B$39:$B$782,U$11)+'СЕТ СН'!$F$12+СВЦЭМ!$D$10+'СЕТ СН'!$F$5-'СЕТ СН'!$F$20</f>
        <v>4909.2335308199999</v>
      </c>
      <c r="V38" s="36">
        <f>SUMIFS(СВЦЭМ!$C$39:$C$782,СВЦЭМ!$A$39:$A$782,$A38,СВЦЭМ!$B$39:$B$782,V$11)+'СЕТ СН'!$F$12+СВЦЭМ!$D$10+'СЕТ СН'!$F$5-'СЕТ СН'!$F$20</f>
        <v>4925.9761735900001</v>
      </c>
      <c r="W38" s="36">
        <f>SUMIFS(СВЦЭМ!$C$39:$C$782,СВЦЭМ!$A$39:$A$782,$A38,СВЦЭМ!$B$39:$B$782,W$11)+'СЕТ СН'!$F$12+СВЦЭМ!$D$10+'СЕТ СН'!$F$5-'СЕТ СН'!$F$20</f>
        <v>4948.3718951000001</v>
      </c>
      <c r="X38" s="36">
        <f>SUMIFS(СВЦЭМ!$C$39:$C$782,СВЦЭМ!$A$39:$A$782,$A38,СВЦЭМ!$B$39:$B$782,X$11)+'СЕТ СН'!$F$12+СВЦЭМ!$D$10+'СЕТ СН'!$F$5-'СЕТ СН'!$F$20</f>
        <v>4979.1128713300004</v>
      </c>
      <c r="Y38" s="36">
        <f>SUMIFS(СВЦЭМ!$C$39:$C$782,СВЦЭМ!$A$39:$A$782,$A38,СВЦЭМ!$B$39:$B$782,Y$11)+'СЕТ СН'!$F$12+СВЦЭМ!$D$10+'СЕТ СН'!$F$5-'СЕТ СН'!$F$20</f>
        <v>5007.84422498</v>
      </c>
    </row>
    <row r="39" spans="1:25" ht="15.75" x14ac:dyDescent="0.2">
      <c r="A39" s="35">
        <f t="shared" si="0"/>
        <v>45319</v>
      </c>
      <c r="B39" s="36">
        <f>SUMIFS(СВЦЭМ!$C$39:$C$782,СВЦЭМ!$A$39:$A$782,$A39,СВЦЭМ!$B$39:$B$782,B$11)+'СЕТ СН'!$F$12+СВЦЭМ!$D$10+'СЕТ СН'!$F$5-'СЕТ СН'!$F$20</f>
        <v>5014.4391058500005</v>
      </c>
      <c r="C39" s="36">
        <f>SUMIFS(СВЦЭМ!$C$39:$C$782,СВЦЭМ!$A$39:$A$782,$A39,СВЦЭМ!$B$39:$B$782,C$11)+'СЕТ СН'!$F$12+СВЦЭМ!$D$10+'СЕТ СН'!$F$5-'СЕТ СН'!$F$20</f>
        <v>5058.9598267900001</v>
      </c>
      <c r="D39" s="36">
        <f>SUMIFS(СВЦЭМ!$C$39:$C$782,СВЦЭМ!$A$39:$A$782,$A39,СВЦЭМ!$B$39:$B$782,D$11)+'СЕТ СН'!$F$12+СВЦЭМ!$D$10+'СЕТ СН'!$F$5-'СЕТ СН'!$F$20</f>
        <v>5087.2040277900005</v>
      </c>
      <c r="E39" s="36">
        <f>SUMIFS(СВЦЭМ!$C$39:$C$782,СВЦЭМ!$A$39:$A$782,$A39,СВЦЭМ!$B$39:$B$782,E$11)+'СЕТ СН'!$F$12+СВЦЭМ!$D$10+'СЕТ СН'!$F$5-'СЕТ СН'!$F$20</f>
        <v>5096.6264268000004</v>
      </c>
      <c r="F39" s="36">
        <f>SUMIFS(СВЦЭМ!$C$39:$C$782,СВЦЭМ!$A$39:$A$782,$A39,СВЦЭМ!$B$39:$B$782,F$11)+'СЕТ СН'!$F$12+СВЦЭМ!$D$10+'СЕТ СН'!$F$5-'СЕТ СН'!$F$20</f>
        <v>5092.3321715500006</v>
      </c>
      <c r="G39" s="36">
        <f>SUMIFS(СВЦЭМ!$C$39:$C$782,СВЦЭМ!$A$39:$A$782,$A39,СВЦЭМ!$B$39:$B$782,G$11)+'СЕТ СН'!$F$12+СВЦЭМ!$D$10+'СЕТ СН'!$F$5-'СЕТ СН'!$F$20</f>
        <v>5085.8090663200001</v>
      </c>
      <c r="H39" s="36">
        <f>SUMIFS(СВЦЭМ!$C$39:$C$782,СВЦЭМ!$A$39:$A$782,$A39,СВЦЭМ!$B$39:$B$782,H$11)+'СЕТ СН'!$F$12+СВЦЭМ!$D$10+'СЕТ СН'!$F$5-'СЕТ СН'!$F$20</f>
        <v>5068.4291615300008</v>
      </c>
      <c r="I39" s="36">
        <f>SUMIFS(СВЦЭМ!$C$39:$C$782,СВЦЭМ!$A$39:$A$782,$A39,СВЦЭМ!$B$39:$B$782,I$11)+'СЕТ СН'!$F$12+СВЦЭМ!$D$10+'СЕТ СН'!$F$5-'СЕТ СН'!$F$20</f>
        <v>5058.6046546100006</v>
      </c>
      <c r="J39" s="36">
        <f>SUMIFS(СВЦЭМ!$C$39:$C$782,СВЦЭМ!$A$39:$A$782,$A39,СВЦЭМ!$B$39:$B$782,J$11)+'СЕТ СН'!$F$12+СВЦЭМ!$D$10+'СЕТ СН'!$F$5-'СЕТ СН'!$F$20</f>
        <v>5014.7413489800001</v>
      </c>
      <c r="K39" s="36">
        <f>SUMIFS(СВЦЭМ!$C$39:$C$782,СВЦЭМ!$A$39:$A$782,$A39,СВЦЭМ!$B$39:$B$782,K$11)+'СЕТ СН'!$F$12+СВЦЭМ!$D$10+'СЕТ СН'!$F$5-'СЕТ СН'!$F$20</f>
        <v>4957.7054907300007</v>
      </c>
      <c r="L39" s="36">
        <f>SUMIFS(СВЦЭМ!$C$39:$C$782,СВЦЭМ!$A$39:$A$782,$A39,СВЦЭМ!$B$39:$B$782,L$11)+'СЕТ СН'!$F$12+СВЦЭМ!$D$10+'СЕТ СН'!$F$5-'СЕТ СН'!$F$20</f>
        <v>4907.4663196500005</v>
      </c>
      <c r="M39" s="36">
        <f>SUMIFS(СВЦЭМ!$C$39:$C$782,СВЦЭМ!$A$39:$A$782,$A39,СВЦЭМ!$B$39:$B$782,M$11)+'СЕТ СН'!$F$12+СВЦЭМ!$D$10+'СЕТ СН'!$F$5-'СЕТ СН'!$F$20</f>
        <v>4902.7042999200003</v>
      </c>
      <c r="N39" s="36">
        <f>SUMIFS(СВЦЭМ!$C$39:$C$782,СВЦЭМ!$A$39:$A$782,$A39,СВЦЭМ!$B$39:$B$782,N$11)+'СЕТ СН'!$F$12+СВЦЭМ!$D$10+'СЕТ СН'!$F$5-'СЕТ СН'!$F$20</f>
        <v>4914.5352449000002</v>
      </c>
      <c r="O39" s="36">
        <f>SUMIFS(СВЦЭМ!$C$39:$C$782,СВЦЭМ!$A$39:$A$782,$A39,СВЦЭМ!$B$39:$B$782,O$11)+'СЕТ СН'!$F$12+СВЦЭМ!$D$10+'СЕТ СН'!$F$5-'СЕТ СН'!$F$20</f>
        <v>4925.4775357799999</v>
      </c>
      <c r="P39" s="36">
        <f>SUMIFS(СВЦЭМ!$C$39:$C$782,СВЦЭМ!$A$39:$A$782,$A39,СВЦЭМ!$B$39:$B$782,P$11)+'СЕТ СН'!$F$12+СВЦЭМ!$D$10+'СЕТ СН'!$F$5-'СЕТ СН'!$F$20</f>
        <v>4935.4771787999998</v>
      </c>
      <c r="Q39" s="36">
        <f>SUMIFS(СВЦЭМ!$C$39:$C$782,СВЦЭМ!$A$39:$A$782,$A39,СВЦЭМ!$B$39:$B$782,Q$11)+'СЕТ СН'!$F$12+СВЦЭМ!$D$10+'СЕТ СН'!$F$5-'СЕТ СН'!$F$20</f>
        <v>4950.2956624200006</v>
      </c>
      <c r="R39" s="36">
        <f>SUMIFS(СВЦЭМ!$C$39:$C$782,СВЦЭМ!$A$39:$A$782,$A39,СВЦЭМ!$B$39:$B$782,R$11)+'СЕТ СН'!$F$12+СВЦЭМ!$D$10+'СЕТ СН'!$F$5-'СЕТ СН'!$F$20</f>
        <v>4942.6181855699997</v>
      </c>
      <c r="S39" s="36">
        <f>SUMIFS(СВЦЭМ!$C$39:$C$782,СВЦЭМ!$A$39:$A$782,$A39,СВЦЭМ!$B$39:$B$782,S$11)+'СЕТ СН'!$F$12+СВЦЭМ!$D$10+'СЕТ СН'!$F$5-'СЕТ СН'!$F$20</f>
        <v>4912.6479933600003</v>
      </c>
      <c r="T39" s="36">
        <f>SUMIFS(СВЦЭМ!$C$39:$C$782,СВЦЭМ!$A$39:$A$782,$A39,СВЦЭМ!$B$39:$B$782,T$11)+'СЕТ СН'!$F$12+СВЦЭМ!$D$10+'СЕТ СН'!$F$5-'СЕТ СН'!$F$20</f>
        <v>4859.5201900000002</v>
      </c>
      <c r="U39" s="36">
        <f>SUMIFS(СВЦЭМ!$C$39:$C$782,СВЦЭМ!$A$39:$A$782,$A39,СВЦЭМ!$B$39:$B$782,U$11)+'СЕТ СН'!$F$12+СВЦЭМ!$D$10+'СЕТ СН'!$F$5-'СЕТ СН'!$F$20</f>
        <v>4860.1442903300003</v>
      </c>
      <c r="V39" s="36">
        <f>SUMIFS(СВЦЭМ!$C$39:$C$782,СВЦЭМ!$A$39:$A$782,$A39,СВЦЭМ!$B$39:$B$782,V$11)+'СЕТ СН'!$F$12+СВЦЭМ!$D$10+'СЕТ СН'!$F$5-'СЕТ СН'!$F$20</f>
        <v>4882.9218693500006</v>
      </c>
      <c r="W39" s="36">
        <f>SUMIFS(СВЦЭМ!$C$39:$C$782,СВЦЭМ!$A$39:$A$782,$A39,СВЦЭМ!$B$39:$B$782,W$11)+'СЕТ СН'!$F$12+СВЦЭМ!$D$10+'СЕТ СН'!$F$5-'СЕТ СН'!$F$20</f>
        <v>4902.5700663500002</v>
      </c>
      <c r="X39" s="36">
        <f>SUMIFS(СВЦЭМ!$C$39:$C$782,СВЦЭМ!$A$39:$A$782,$A39,СВЦЭМ!$B$39:$B$782,X$11)+'СЕТ СН'!$F$12+СВЦЭМ!$D$10+'СЕТ СН'!$F$5-'СЕТ СН'!$F$20</f>
        <v>4947.4431009300006</v>
      </c>
      <c r="Y39" s="36">
        <f>SUMIFS(СВЦЭМ!$C$39:$C$782,СВЦЭМ!$A$39:$A$782,$A39,СВЦЭМ!$B$39:$B$782,Y$11)+'СЕТ СН'!$F$12+СВЦЭМ!$D$10+'СЕТ СН'!$F$5-'СЕТ СН'!$F$20</f>
        <v>4966.8570424899999</v>
      </c>
    </row>
    <row r="40" spans="1:25" ht="15.75" x14ac:dyDescent="0.2">
      <c r="A40" s="35">
        <f t="shared" si="0"/>
        <v>45320</v>
      </c>
      <c r="B40" s="36">
        <f>SUMIFS(СВЦЭМ!$C$39:$C$782,СВЦЭМ!$A$39:$A$782,$A40,СВЦЭМ!$B$39:$B$782,B$11)+'СЕТ СН'!$F$12+СВЦЭМ!$D$10+'СЕТ СН'!$F$5-'СЕТ СН'!$F$20</f>
        <v>4997.1465682500002</v>
      </c>
      <c r="C40" s="36">
        <f>SUMIFS(СВЦЭМ!$C$39:$C$782,СВЦЭМ!$A$39:$A$782,$A40,СВЦЭМ!$B$39:$B$782,C$11)+'СЕТ СН'!$F$12+СВЦЭМ!$D$10+'СЕТ СН'!$F$5-'СЕТ СН'!$F$20</f>
        <v>5034.16607638</v>
      </c>
      <c r="D40" s="36">
        <f>SUMIFS(СВЦЭМ!$C$39:$C$782,СВЦЭМ!$A$39:$A$782,$A40,СВЦЭМ!$B$39:$B$782,D$11)+'СЕТ СН'!$F$12+СВЦЭМ!$D$10+'СЕТ СН'!$F$5-'СЕТ СН'!$F$20</f>
        <v>5048.8040079500006</v>
      </c>
      <c r="E40" s="36">
        <f>SUMIFS(СВЦЭМ!$C$39:$C$782,СВЦЭМ!$A$39:$A$782,$A40,СВЦЭМ!$B$39:$B$782,E$11)+'СЕТ СН'!$F$12+СВЦЭМ!$D$10+'СЕТ СН'!$F$5-'СЕТ СН'!$F$20</f>
        <v>5063.6575527599998</v>
      </c>
      <c r="F40" s="36">
        <f>SUMIFS(СВЦЭМ!$C$39:$C$782,СВЦЭМ!$A$39:$A$782,$A40,СВЦЭМ!$B$39:$B$782,F$11)+'СЕТ СН'!$F$12+СВЦЭМ!$D$10+'СЕТ СН'!$F$5-'СЕТ СН'!$F$20</f>
        <v>5057.2279404300007</v>
      </c>
      <c r="G40" s="36">
        <f>SUMIFS(СВЦЭМ!$C$39:$C$782,СВЦЭМ!$A$39:$A$782,$A40,СВЦЭМ!$B$39:$B$782,G$11)+'СЕТ СН'!$F$12+СВЦЭМ!$D$10+'СЕТ СН'!$F$5-'СЕТ СН'!$F$20</f>
        <v>5029.8344159400003</v>
      </c>
      <c r="H40" s="36">
        <f>SUMIFS(СВЦЭМ!$C$39:$C$782,СВЦЭМ!$A$39:$A$782,$A40,СВЦЭМ!$B$39:$B$782,H$11)+'СЕТ СН'!$F$12+СВЦЭМ!$D$10+'СЕТ СН'!$F$5-'СЕТ СН'!$F$20</f>
        <v>5000.6041314800004</v>
      </c>
      <c r="I40" s="36">
        <f>SUMIFS(СВЦЭМ!$C$39:$C$782,СВЦЭМ!$A$39:$A$782,$A40,СВЦЭМ!$B$39:$B$782,I$11)+'СЕТ СН'!$F$12+СВЦЭМ!$D$10+'СЕТ СН'!$F$5-'СЕТ СН'!$F$20</f>
        <v>4965.1083745400001</v>
      </c>
      <c r="J40" s="36">
        <f>SUMIFS(СВЦЭМ!$C$39:$C$782,СВЦЭМ!$A$39:$A$782,$A40,СВЦЭМ!$B$39:$B$782,J$11)+'СЕТ СН'!$F$12+СВЦЭМ!$D$10+'СЕТ СН'!$F$5-'СЕТ СН'!$F$20</f>
        <v>4924.3764975800004</v>
      </c>
      <c r="K40" s="36">
        <f>SUMIFS(СВЦЭМ!$C$39:$C$782,СВЦЭМ!$A$39:$A$782,$A40,СВЦЭМ!$B$39:$B$782,K$11)+'СЕТ СН'!$F$12+СВЦЭМ!$D$10+'СЕТ СН'!$F$5-'СЕТ СН'!$F$20</f>
        <v>4893.38246506</v>
      </c>
      <c r="L40" s="36">
        <f>SUMIFS(СВЦЭМ!$C$39:$C$782,СВЦЭМ!$A$39:$A$782,$A40,СВЦЭМ!$B$39:$B$782,L$11)+'СЕТ СН'!$F$12+СВЦЭМ!$D$10+'СЕТ СН'!$F$5-'СЕТ СН'!$F$20</f>
        <v>4882.6672025000007</v>
      </c>
      <c r="M40" s="36">
        <f>SUMIFS(СВЦЭМ!$C$39:$C$782,СВЦЭМ!$A$39:$A$782,$A40,СВЦЭМ!$B$39:$B$782,M$11)+'СЕТ СН'!$F$12+СВЦЭМ!$D$10+'СЕТ СН'!$F$5-'СЕТ СН'!$F$20</f>
        <v>4902.6075763000008</v>
      </c>
      <c r="N40" s="36">
        <f>SUMIFS(СВЦЭМ!$C$39:$C$782,СВЦЭМ!$A$39:$A$782,$A40,СВЦЭМ!$B$39:$B$782,N$11)+'СЕТ СН'!$F$12+СВЦЭМ!$D$10+'СЕТ СН'!$F$5-'СЕТ СН'!$F$20</f>
        <v>4929.9274799200002</v>
      </c>
      <c r="O40" s="36">
        <f>SUMIFS(СВЦЭМ!$C$39:$C$782,СВЦЭМ!$A$39:$A$782,$A40,СВЦЭМ!$B$39:$B$782,O$11)+'СЕТ СН'!$F$12+СВЦЭМ!$D$10+'СЕТ СН'!$F$5-'СЕТ СН'!$F$20</f>
        <v>4946.7475462700004</v>
      </c>
      <c r="P40" s="36">
        <f>SUMIFS(СВЦЭМ!$C$39:$C$782,СВЦЭМ!$A$39:$A$782,$A40,СВЦЭМ!$B$39:$B$782,P$11)+'СЕТ СН'!$F$12+СВЦЭМ!$D$10+'СЕТ СН'!$F$5-'СЕТ СН'!$F$20</f>
        <v>4958.3271510900004</v>
      </c>
      <c r="Q40" s="36">
        <f>SUMIFS(СВЦЭМ!$C$39:$C$782,СВЦЭМ!$A$39:$A$782,$A40,СВЦЭМ!$B$39:$B$782,Q$11)+'СЕТ СН'!$F$12+СВЦЭМ!$D$10+'СЕТ СН'!$F$5-'СЕТ СН'!$F$20</f>
        <v>4975.6604635200001</v>
      </c>
      <c r="R40" s="36">
        <f>SUMIFS(СВЦЭМ!$C$39:$C$782,СВЦЭМ!$A$39:$A$782,$A40,СВЦЭМ!$B$39:$B$782,R$11)+'СЕТ СН'!$F$12+СВЦЭМ!$D$10+'СЕТ СН'!$F$5-'СЕТ СН'!$F$20</f>
        <v>4965.1737274200004</v>
      </c>
      <c r="S40" s="36">
        <f>SUMIFS(СВЦЭМ!$C$39:$C$782,СВЦЭМ!$A$39:$A$782,$A40,СВЦЭМ!$B$39:$B$782,S$11)+'СЕТ СН'!$F$12+СВЦЭМ!$D$10+'СЕТ СН'!$F$5-'СЕТ СН'!$F$20</f>
        <v>4933.8968444500006</v>
      </c>
      <c r="T40" s="36">
        <f>SUMIFS(СВЦЭМ!$C$39:$C$782,СВЦЭМ!$A$39:$A$782,$A40,СВЦЭМ!$B$39:$B$782,T$11)+'СЕТ СН'!$F$12+СВЦЭМ!$D$10+'СЕТ СН'!$F$5-'СЕТ СН'!$F$20</f>
        <v>4893.9972535899997</v>
      </c>
      <c r="U40" s="36">
        <f>SUMIFS(СВЦЭМ!$C$39:$C$782,СВЦЭМ!$A$39:$A$782,$A40,СВЦЭМ!$B$39:$B$782,U$11)+'СЕТ СН'!$F$12+СВЦЭМ!$D$10+'СЕТ СН'!$F$5-'СЕТ СН'!$F$20</f>
        <v>4897.5935516200007</v>
      </c>
      <c r="V40" s="36">
        <f>SUMIFS(СВЦЭМ!$C$39:$C$782,СВЦЭМ!$A$39:$A$782,$A40,СВЦЭМ!$B$39:$B$782,V$11)+'СЕТ СН'!$F$12+СВЦЭМ!$D$10+'СЕТ СН'!$F$5-'СЕТ СН'!$F$20</f>
        <v>4905.9474559999999</v>
      </c>
      <c r="W40" s="36">
        <f>SUMIFS(СВЦЭМ!$C$39:$C$782,СВЦЭМ!$A$39:$A$782,$A40,СВЦЭМ!$B$39:$B$782,W$11)+'СЕТ СН'!$F$12+СВЦЭМ!$D$10+'СЕТ СН'!$F$5-'СЕТ СН'!$F$20</f>
        <v>4925.1327045400003</v>
      </c>
      <c r="X40" s="36">
        <f>SUMIFS(СВЦЭМ!$C$39:$C$782,СВЦЭМ!$A$39:$A$782,$A40,СВЦЭМ!$B$39:$B$782,X$11)+'СЕТ СН'!$F$12+СВЦЭМ!$D$10+'СЕТ СН'!$F$5-'СЕТ СН'!$F$20</f>
        <v>4959.8861603900004</v>
      </c>
      <c r="Y40" s="36">
        <f>SUMIFS(СВЦЭМ!$C$39:$C$782,СВЦЭМ!$A$39:$A$782,$A40,СВЦЭМ!$B$39:$B$782,Y$11)+'СЕТ СН'!$F$12+СВЦЭМ!$D$10+'СЕТ СН'!$F$5-'СЕТ СН'!$F$20</f>
        <v>4986.3782761399998</v>
      </c>
    </row>
    <row r="41" spans="1:25" ht="15.75" x14ac:dyDescent="0.2">
      <c r="A41" s="35">
        <f t="shared" si="0"/>
        <v>45321</v>
      </c>
      <c r="B41" s="36">
        <f>SUMIFS(СВЦЭМ!$C$39:$C$782,СВЦЭМ!$A$39:$A$782,$A41,СВЦЭМ!$B$39:$B$782,B$11)+'СЕТ СН'!$F$12+СВЦЭМ!$D$10+'СЕТ СН'!$F$5-'СЕТ СН'!$F$20</f>
        <v>5095.3135488000007</v>
      </c>
      <c r="C41" s="36">
        <f>SUMIFS(СВЦЭМ!$C$39:$C$782,СВЦЭМ!$A$39:$A$782,$A41,СВЦЭМ!$B$39:$B$782,C$11)+'СЕТ СН'!$F$12+СВЦЭМ!$D$10+'СЕТ СН'!$F$5-'СЕТ СН'!$F$20</f>
        <v>5117.5830376200001</v>
      </c>
      <c r="D41" s="36">
        <f>SUMIFS(СВЦЭМ!$C$39:$C$782,СВЦЭМ!$A$39:$A$782,$A41,СВЦЭМ!$B$39:$B$782,D$11)+'СЕТ СН'!$F$12+СВЦЭМ!$D$10+'СЕТ СН'!$F$5-'СЕТ СН'!$F$20</f>
        <v>5143.0094602999998</v>
      </c>
      <c r="E41" s="36">
        <f>SUMIFS(СВЦЭМ!$C$39:$C$782,СВЦЭМ!$A$39:$A$782,$A41,СВЦЭМ!$B$39:$B$782,E$11)+'СЕТ СН'!$F$12+СВЦЭМ!$D$10+'СЕТ СН'!$F$5-'СЕТ СН'!$F$20</f>
        <v>5157.4601250400001</v>
      </c>
      <c r="F41" s="36">
        <f>SUMIFS(СВЦЭМ!$C$39:$C$782,СВЦЭМ!$A$39:$A$782,$A41,СВЦЭМ!$B$39:$B$782,F$11)+'СЕТ СН'!$F$12+СВЦЭМ!$D$10+'СЕТ СН'!$F$5-'СЕТ СН'!$F$20</f>
        <v>5144.6674771600001</v>
      </c>
      <c r="G41" s="36">
        <f>SUMIFS(СВЦЭМ!$C$39:$C$782,СВЦЭМ!$A$39:$A$782,$A41,СВЦЭМ!$B$39:$B$782,G$11)+'СЕТ СН'!$F$12+СВЦЭМ!$D$10+'СЕТ СН'!$F$5-'СЕТ СН'!$F$20</f>
        <v>5117.6432863</v>
      </c>
      <c r="H41" s="36">
        <f>SUMIFS(СВЦЭМ!$C$39:$C$782,СВЦЭМ!$A$39:$A$782,$A41,СВЦЭМ!$B$39:$B$782,H$11)+'СЕТ СН'!$F$12+СВЦЭМ!$D$10+'СЕТ СН'!$F$5-'СЕТ СН'!$F$20</f>
        <v>5056.9928169800005</v>
      </c>
      <c r="I41" s="36">
        <f>SUMIFS(СВЦЭМ!$C$39:$C$782,СВЦЭМ!$A$39:$A$782,$A41,СВЦЭМ!$B$39:$B$782,I$11)+'СЕТ СН'!$F$12+СВЦЭМ!$D$10+'СЕТ СН'!$F$5-'СЕТ СН'!$F$20</f>
        <v>5023.9954647300001</v>
      </c>
      <c r="J41" s="36">
        <f>SUMIFS(СВЦЭМ!$C$39:$C$782,СВЦЭМ!$A$39:$A$782,$A41,СВЦЭМ!$B$39:$B$782,J$11)+'СЕТ СН'!$F$12+СВЦЭМ!$D$10+'СЕТ СН'!$F$5-'СЕТ СН'!$F$20</f>
        <v>4948.9841118800005</v>
      </c>
      <c r="K41" s="36">
        <f>SUMIFS(СВЦЭМ!$C$39:$C$782,СВЦЭМ!$A$39:$A$782,$A41,СВЦЭМ!$B$39:$B$782,K$11)+'СЕТ СН'!$F$12+СВЦЭМ!$D$10+'СЕТ СН'!$F$5-'СЕТ СН'!$F$20</f>
        <v>4933.0203609400005</v>
      </c>
      <c r="L41" s="36">
        <f>SUMIFS(СВЦЭМ!$C$39:$C$782,СВЦЭМ!$A$39:$A$782,$A41,СВЦЭМ!$B$39:$B$782,L$11)+'СЕТ СН'!$F$12+СВЦЭМ!$D$10+'СЕТ СН'!$F$5-'СЕТ СН'!$F$20</f>
        <v>4950.2699865499999</v>
      </c>
      <c r="M41" s="36">
        <f>SUMIFS(СВЦЭМ!$C$39:$C$782,СВЦЭМ!$A$39:$A$782,$A41,СВЦЭМ!$B$39:$B$782,M$11)+'СЕТ СН'!$F$12+СВЦЭМ!$D$10+'СЕТ СН'!$F$5-'СЕТ СН'!$F$20</f>
        <v>5035.0680121000005</v>
      </c>
      <c r="N41" s="36">
        <f>SUMIFS(СВЦЭМ!$C$39:$C$782,СВЦЭМ!$A$39:$A$782,$A41,СВЦЭМ!$B$39:$B$782,N$11)+'СЕТ СН'!$F$12+СВЦЭМ!$D$10+'СЕТ СН'!$F$5-'СЕТ СН'!$F$20</f>
        <v>5083.2437152299999</v>
      </c>
      <c r="O41" s="36">
        <f>SUMIFS(СВЦЭМ!$C$39:$C$782,СВЦЭМ!$A$39:$A$782,$A41,СВЦЭМ!$B$39:$B$782,O$11)+'СЕТ СН'!$F$12+СВЦЭМ!$D$10+'СЕТ СН'!$F$5-'СЕТ СН'!$F$20</f>
        <v>5103.0413732100005</v>
      </c>
      <c r="P41" s="36">
        <f>SUMIFS(СВЦЭМ!$C$39:$C$782,СВЦЭМ!$A$39:$A$782,$A41,СВЦЭМ!$B$39:$B$782,P$11)+'СЕТ СН'!$F$12+СВЦЭМ!$D$10+'СЕТ СН'!$F$5-'СЕТ СН'!$F$20</f>
        <v>5124.5033218000008</v>
      </c>
      <c r="Q41" s="36">
        <f>SUMIFS(СВЦЭМ!$C$39:$C$782,СВЦЭМ!$A$39:$A$782,$A41,СВЦЭМ!$B$39:$B$782,Q$11)+'СЕТ СН'!$F$12+СВЦЭМ!$D$10+'СЕТ СН'!$F$5-'СЕТ СН'!$F$20</f>
        <v>5138.3790697799996</v>
      </c>
      <c r="R41" s="36">
        <f>SUMIFS(СВЦЭМ!$C$39:$C$782,СВЦЭМ!$A$39:$A$782,$A41,СВЦЭМ!$B$39:$B$782,R$11)+'СЕТ СН'!$F$12+СВЦЭМ!$D$10+'СЕТ СН'!$F$5-'СЕТ СН'!$F$20</f>
        <v>5135.8134760400008</v>
      </c>
      <c r="S41" s="36">
        <f>SUMIFS(СВЦЭМ!$C$39:$C$782,СВЦЭМ!$A$39:$A$782,$A41,СВЦЭМ!$B$39:$B$782,S$11)+'СЕТ СН'!$F$12+СВЦЭМ!$D$10+'СЕТ СН'!$F$5-'СЕТ СН'!$F$20</f>
        <v>5118.4964990999997</v>
      </c>
      <c r="T41" s="36">
        <f>SUMIFS(СВЦЭМ!$C$39:$C$782,СВЦЭМ!$A$39:$A$782,$A41,СВЦЭМ!$B$39:$B$782,T$11)+'СЕТ СН'!$F$12+СВЦЭМ!$D$10+'СЕТ СН'!$F$5-'СЕТ СН'!$F$20</f>
        <v>5022.9897806700001</v>
      </c>
      <c r="U41" s="36">
        <f>SUMIFS(СВЦЭМ!$C$39:$C$782,СВЦЭМ!$A$39:$A$782,$A41,СВЦЭМ!$B$39:$B$782,U$11)+'СЕТ СН'!$F$12+СВЦЭМ!$D$10+'СЕТ СН'!$F$5-'СЕТ СН'!$F$20</f>
        <v>4989.2865276400007</v>
      </c>
      <c r="V41" s="36">
        <f>SUMIFS(СВЦЭМ!$C$39:$C$782,СВЦЭМ!$A$39:$A$782,$A41,СВЦЭМ!$B$39:$B$782,V$11)+'СЕТ СН'!$F$12+СВЦЭМ!$D$10+'СЕТ СН'!$F$5-'СЕТ СН'!$F$20</f>
        <v>5017.7717629799999</v>
      </c>
      <c r="W41" s="36">
        <f>SUMIFS(СВЦЭМ!$C$39:$C$782,СВЦЭМ!$A$39:$A$782,$A41,СВЦЭМ!$B$39:$B$782,W$11)+'СЕТ СН'!$F$12+СВЦЭМ!$D$10+'СЕТ СН'!$F$5-'СЕТ СН'!$F$20</f>
        <v>4992.9510389699999</v>
      </c>
      <c r="X41" s="36">
        <f>SUMIFS(СВЦЭМ!$C$39:$C$782,СВЦЭМ!$A$39:$A$782,$A41,СВЦЭМ!$B$39:$B$782,X$11)+'СЕТ СН'!$F$12+СВЦЭМ!$D$10+'СЕТ СН'!$F$5-'СЕТ СН'!$F$20</f>
        <v>5017.1723327</v>
      </c>
      <c r="Y41" s="36">
        <f>SUMIFS(СВЦЭМ!$C$39:$C$782,СВЦЭМ!$A$39:$A$782,$A41,СВЦЭМ!$B$39:$B$782,Y$11)+'СЕТ СН'!$F$12+СВЦЭМ!$D$10+'СЕТ СН'!$F$5-'СЕТ СН'!$F$20</f>
        <v>5052.24917207</v>
      </c>
    </row>
    <row r="42" spans="1:25" ht="15.75" x14ac:dyDescent="0.2">
      <c r="A42" s="35">
        <f t="shared" si="0"/>
        <v>45322</v>
      </c>
      <c r="B42" s="36">
        <f>SUMIFS(СВЦЭМ!$C$39:$C$782,СВЦЭМ!$A$39:$A$782,$A42,СВЦЭМ!$B$39:$B$782,B$11)+'СЕТ СН'!$F$12+СВЦЭМ!$D$10+'СЕТ СН'!$F$5-'СЕТ СН'!$F$20</f>
        <v>5105.8378639299999</v>
      </c>
      <c r="C42" s="36">
        <f>SUMIFS(СВЦЭМ!$C$39:$C$782,СВЦЭМ!$A$39:$A$782,$A42,СВЦЭМ!$B$39:$B$782,C$11)+'СЕТ СН'!$F$12+СВЦЭМ!$D$10+'СЕТ СН'!$F$5-'СЕТ СН'!$F$20</f>
        <v>5160.3087222899994</v>
      </c>
      <c r="D42" s="36">
        <f>SUMIFS(СВЦЭМ!$C$39:$C$782,СВЦЭМ!$A$39:$A$782,$A42,СВЦЭМ!$B$39:$B$782,D$11)+'СЕТ СН'!$F$12+СВЦЭМ!$D$10+'СЕТ СН'!$F$5-'СЕТ СН'!$F$20</f>
        <v>5172.9932607000001</v>
      </c>
      <c r="E42" s="36">
        <f>SUMIFS(СВЦЭМ!$C$39:$C$782,СВЦЭМ!$A$39:$A$782,$A42,СВЦЭМ!$B$39:$B$782,E$11)+'СЕТ СН'!$F$12+СВЦЭМ!$D$10+'СЕТ СН'!$F$5-'СЕТ СН'!$F$20</f>
        <v>5194.7723990100003</v>
      </c>
      <c r="F42" s="36">
        <f>SUMIFS(СВЦЭМ!$C$39:$C$782,СВЦЭМ!$A$39:$A$782,$A42,СВЦЭМ!$B$39:$B$782,F$11)+'СЕТ СН'!$F$12+СВЦЭМ!$D$10+'СЕТ СН'!$F$5-'СЕТ СН'!$F$20</f>
        <v>5185.8112216200007</v>
      </c>
      <c r="G42" s="36">
        <f>SUMIFS(СВЦЭМ!$C$39:$C$782,СВЦЭМ!$A$39:$A$782,$A42,СВЦЭМ!$B$39:$B$782,G$11)+'СЕТ СН'!$F$12+СВЦЭМ!$D$10+'СЕТ СН'!$F$5-'СЕТ СН'!$F$20</f>
        <v>5154.8365242599994</v>
      </c>
      <c r="H42" s="36">
        <f>SUMIFS(СВЦЭМ!$C$39:$C$782,СВЦЭМ!$A$39:$A$782,$A42,СВЦЭМ!$B$39:$B$782,H$11)+'СЕТ СН'!$F$12+СВЦЭМ!$D$10+'СЕТ СН'!$F$5-'СЕТ СН'!$F$20</f>
        <v>5092.2533442700005</v>
      </c>
      <c r="I42" s="36">
        <f>SUMIFS(СВЦЭМ!$C$39:$C$782,СВЦЭМ!$A$39:$A$782,$A42,СВЦЭМ!$B$39:$B$782,I$11)+'СЕТ СН'!$F$12+СВЦЭМ!$D$10+'СЕТ СН'!$F$5-'СЕТ СН'!$F$20</f>
        <v>5044.83935208</v>
      </c>
      <c r="J42" s="36">
        <f>SUMIFS(СВЦЭМ!$C$39:$C$782,СВЦЭМ!$A$39:$A$782,$A42,СВЦЭМ!$B$39:$B$782,J$11)+'СЕТ СН'!$F$12+СВЦЭМ!$D$10+'СЕТ СН'!$F$5-'СЕТ СН'!$F$20</f>
        <v>5000.2873547199997</v>
      </c>
      <c r="K42" s="36">
        <f>SUMIFS(СВЦЭМ!$C$39:$C$782,СВЦЭМ!$A$39:$A$782,$A42,СВЦЭМ!$B$39:$B$782,K$11)+'СЕТ СН'!$F$12+СВЦЭМ!$D$10+'СЕТ СН'!$F$5-'СЕТ СН'!$F$20</f>
        <v>4966.1859375700005</v>
      </c>
      <c r="L42" s="36">
        <f>SUMIFS(СВЦЭМ!$C$39:$C$782,СВЦЭМ!$A$39:$A$782,$A42,СВЦЭМ!$B$39:$B$782,L$11)+'СЕТ СН'!$F$12+СВЦЭМ!$D$10+'СЕТ СН'!$F$5-'СЕТ СН'!$F$20</f>
        <v>4961.0321875899999</v>
      </c>
      <c r="M42" s="36">
        <f>SUMIFS(СВЦЭМ!$C$39:$C$782,СВЦЭМ!$A$39:$A$782,$A42,СВЦЭМ!$B$39:$B$782,M$11)+'СЕТ СН'!$F$12+СВЦЭМ!$D$10+'СЕТ СН'!$F$5-'СЕТ СН'!$F$20</f>
        <v>5111.71265193</v>
      </c>
      <c r="N42" s="36">
        <f>SUMIFS(СВЦЭМ!$C$39:$C$782,СВЦЭМ!$A$39:$A$782,$A42,СВЦЭМ!$B$39:$B$782,N$11)+'СЕТ СН'!$F$12+СВЦЭМ!$D$10+'СЕТ СН'!$F$5-'СЕТ СН'!$F$20</f>
        <v>5141.6853804299999</v>
      </c>
      <c r="O42" s="36">
        <f>SUMIFS(СВЦЭМ!$C$39:$C$782,СВЦЭМ!$A$39:$A$782,$A42,СВЦЭМ!$B$39:$B$782,O$11)+'СЕТ СН'!$F$12+СВЦЭМ!$D$10+'СЕТ СН'!$F$5-'СЕТ СН'!$F$20</f>
        <v>5165.1704461700001</v>
      </c>
      <c r="P42" s="36">
        <f>SUMIFS(СВЦЭМ!$C$39:$C$782,СВЦЭМ!$A$39:$A$782,$A42,СВЦЭМ!$B$39:$B$782,P$11)+'СЕТ СН'!$F$12+СВЦЭМ!$D$10+'СЕТ СН'!$F$5-'СЕТ СН'!$F$20</f>
        <v>5184.6069970799999</v>
      </c>
      <c r="Q42" s="36">
        <f>SUMIFS(СВЦЭМ!$C$39:$C$782,СВЦЭМ!$A$39:$A$782,$A42,СВЦЭМ!$B$39:$B$782,Q$11)+'СЕТ СН'!$F$12+СВЦЭМ!$D$10+'СЕТ СН'!$F$5-'СЕТ СН'!$F$20</f>
        <v>5207.3318626</v>
      </c>
      <c r="R42" s="36">
        <f>SUMIFS(СВЦЭМ!$C$39:$C$782,СВЦЭМ!$A$39:$A$782,$A42,СВЦЭМ!$B$39:$B$782,R$11)+'СЕТ СН'!$F$12+СВЦЭМ!$D$10+'СЕТ СН'!$F$5-'СЕТ СН'!$F$20</f>
        <v>5199.8819223700002</v>
      </c>
      <c r="S42" s="36">
        <f>SUMIFS(СВЦЭМ!$C$39:$C$782,СВЦЭМ!$A$39:$A$782,$A42,СВЦЭМ!$B$39:$B$782,S$11)+'СЕТ СН'!$F$12+СВЦЭМ!$D$10+'СЕТ СН'!$F$5-'СЕТ СН'!$F$20</f>
        <v>5160.4247226400003</v>
      </c>
      <c r="T42" s="36">
        <f>SUMIFS(СВЦЭМ!$C$39:$C$782,СВЦЭМ!$A$39:$A$782,$A42,СВЦЭМ!$B$39:$B$782,T$11)+'СЕТ СН'!$F$12+СВЦЭМ!$D$10+'СЕТ СН'!$F$5-'СЕТ СН'!$F$20</f>
        <v>5077.7191359999997</v>
      </c>
      <c r="U42" s="36">
        <f>SUMIFS(СВЦЭМ!$C$39:$C$782,СВЦЭМ!$A$39:$A$782,$A42,СВЦЭМ!$B$39:$B$782,U$11)+'СЕТ СН'!$F$12+СВЦЭМ!$D$10+'СЕТ СН'!$F$5-'СЕТ СН'!$F$20</f>
        <v>5054.1444544400001</v>
      </c>
      <c r="V42" s="36">
        <f>SUMIFS(СВЦЭМ!$C$39:$C$782,СВЦЭМ!$A$39:$A$782,$A42,СВЦЭМ!$B$39:$B$782,V$11)+'СЕТ СН'!$F$12+СВЦЭМ!$D$10+'СЕТ СН'!$F$5-'СЕТ СН'!$F$20</f>
        <v>5018.9205335900006</v>
      </c>
      <c r="W42" s="36">
        <f>SUMIFS(СВЦЭМ!$C$39:$C$782,СВЦЭМ!$A$39:$A$782,$A42,СВЦЭМ!$B$39:$B$782,W$11)+'СЕТ СН'!$F$12+СВЦЭМ!$D$10+'СЕТ СН'!$F$5-'СЕТ СН'!$F$20</f>
        <v>4998.3215014100006</v>
      </c>
      <c r="X42" s="36">
        <f>SUMIFS(СВЦЭМ!$C$39:$C$782,СВЦЭМ!$A$39:$A$782,$A42,СВЦЭМ!$B$39:$B$782,X$11)+'СЕТ СН'!$F$12+СВЦЭМ!$D$10+'СЕТ СН'!$F$5-'СЕТ СН'!$F$20</f>
        <v>5016.7954478800002</v>
      </c>
      <c r="Y42" s="36">
        <f>SUMIFS(СВЦЭМ!$C$39:$C$782,СВЦЭМ!$A$39:$A$782,$A42,СВЦЭМ!$B$39:$B$782,Y$11)+'СЕТ СН'!$F$12+СВЦЭМ!$D$10+'СЕТ СН'!$F$5-'СЕТ СН'!$F$20</f>
        <v>5058.0034886700005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01.01.2024</v>
      </c>
      <c r="B48" s="36">
        <f>SUMIFS(СВЦЭМ!$C$39:$C$782,СВЦЭМ!$A$39:$A$782,$A48,СВЦЭМ!$B$39:$B$782,B$47)+'СЕТ СН'!$G$12+СВЦЭМ!$D$10+'СЕТ СН'!$G$5-'СЕТ СН'!$G$20</f>
        <v>5679.8645695800005</v>
      </c>
      <c r="C48" s="36">
        <f>SUMIFS(СВЦЭМ!$C$39:$C$782,СВЦЭМ!$A$39:$A$782,$A48,СВЦЭМ!$B$39:$B$782,C$47)+'СЕТ СН'!$G$12+СВЦЭМ!$D$10+'СЕТ СН'!$G$5-'СЕТ СН'!$G$20</f>
        <v>5709.0099263699994</v>
      </c>
      <c r="D48" s="36">
        <f>SUMIFS(СВЦЭМ!$C$39:$C$782,СВЦЭМ!$A$39:$A$782,$A48,СВЦЭМ!$B$39:$B$782,D$47)+'СЕТ СН'!$G$12+СВЦЭМ!$D$10+'СЕТ СН'!$G$5-'СЕТ СН'!$G$20</f>
        <v>5722.1482763200002</v>
      </c>
      <c r="E48" s="36">
        <f>SUMIFS(СВЦЭМ!$C$39:$C$782,СВЦЭМ!$A$39:$A$782,$A48,СВЦЭМ!$B$39:$B$782,E$47)+'СЕТ СН'!$G$12+СВЦЭМ!$D$10+'СЕТ СН'!$G$5-'СЕТ СН'!$G$20</f>
        <v>5752.5348323300004</v>
      </c>
      <c r="F48" s="36">
        <f>SUMIFS(СВЦЭМ!$C$39:$C$782,СВЦЭМ!$A$39:$A$782,$A48,СВЦЭМ!$B$39:$B$782,F$47)+'СЕТ СН'!$G$12+СВЦЭМ!$D$10+'СЕТ СН'!$G$5-'СЕТ СН'!$G$20</f>
        <v>5770.02855318</v>
      </c>
      <c r="G48" s="36">
        <f>SUMIFS(СВЦЭМ!$C$39:$C$782,СВЦЭМ!$A$39:$A$782,$A48,СВЦЭМ!$B$39:$B$782,G$47)+'СЕТ СН'!$G$12+СВЦЭМ!$D$10+'СЕТ СН'!$G$5-'СЕТ СН'!$G$20</f>
        <v>5756.0875248499997</v>
      </c>
      <c r="H48" s="36">
        <f>SUMIFS(СВЦЭМ!$C$39:$C$782,СВЦЭМ!$A$39:$A$782,$A48,СВЦЭМ!$B$39:$B$782,H$47)+'СЕТ СН'!$G$12+СВЦЭМ!$D$10+'СЕТ СН'!$G$5-'СЕТ СН'!$G$20</f>
        <v>5752.5108714399994</v>
      </c>
      <c r="I48" s="36">
        <f>SUMIFS(СВЦЭМ!$C$39:$C$782,СВЦЭМ!$A$39:$A$782,$A48,СВЦЭМ!$B$39:$B$782,I$47)+'СЕТ СН'!$G$12+СВЦЭМ!$D$10+'СЕТ СН'!$G$5-'СЕТ СН'!$G$20</f>
        <v>5754.9704317599999</v>
      </c>
      <c r="J48" s="36">
        <f>SUMIFS(СВЦЭМ!$C$39:$C$782,СВЦЭМ!$A$39:$A$782,$A48,СВЦЭМ!$B$39:$B$782,J$47)+'СЕТ СН'!$G$12+СВЦЭМ!$D$10+'СЕТ СН'!$G$5-'СЕТ СН'!$G$20</f>
        <v>5756.60565374</v>
      </c>
      <c r="K48" s="36">
        <f>SUMIFS(СВЦЭМ!$C$39:$C$782,СВЦЭМ!$A$39:$A$782,$A48,СВЦЭМ!$B$39:$B$782,K$47)+'СЕТ СН'!$G$12+СВЦЭМ!$D$10+'СЕТ СН'!$G$5-'СЕТ СН'!$G$20</f>
        <v>5683.1992776099996</v>
      </c>
      <c r="L48" s="36">
        <f>SUMIFS(СВЦЭМ!$C$39:$C$782,СВЦЭМ!$A$39:$A$782,$A48,СВЦЭМ!$B$39:$B$782,L$47)+'СЕТ СН'!$G$12+СВЦЭМ!$D$10+'СЕТ СН'!$G$5-'СЕТ СН'!$G$20</f>
        <v>5674.6878070799994</v>
      </c>
      <c r="M48" s="36">
        <f>SUMIFS(СВЦЭМ!$C$39:$C$782,СВЦЭМ!$A$39:$A$782,$A48,СВЦЭМ!$B$39:$B$782,M$47)+'СЕТ СН'!$G$12+СВЦЭМ!$D$10+'СЕТ СН'!$G$5-'СЕТ СН'!$G$20</f>
        <v>5679.2947273899999</v>
      </c>
      <c r="N48" s="36">
        <f>SUMIFS(СВЦЭМ!$C$39:$C$782,СВЦЭМ!$A$39:$A$782,$A48,СВЦЭМ!$B$39:$B$782,N$47)+'СЕТ СН'!$G$12+СВЦЭМ!$D$10+'СЕТ СН'!$G$5-'СЕТ СН'!$G$20</f>
        <v>5675.2770612599998</v>
      </c>
      <c r="O48" s="36">
        <f>SUMIFS(СВЦЭМ!$C$39:$C$782,СВЦЭМ!$A$39:$A$782,$A48,СВЦЭМ!$B$39:$B$782,O$47)+'СЕТ СН'!$G$12+СВЦЭМ!$D$10+'СЕТ СН'!$G$5-'СЕТ СН'!$G$20</f>
        <v>5688.0704337900006</v>
      </c>
      <c r="P48" s="36">
        <f>SUMIFS(СВЦЭМ!$C$39:$C$782,СВЦЭМ!$A$39:$A$782,$A48,СВЦЭМ!$B$39:$B$782,P$47)+'СЕТ СН'!$G$12+СВЦЭМ!$D$10+'СЕТ СН'!$G$5-'СЕТ СН'!$G$20</f>
        <v>5717.2298682199998</v>
      </c>
      <c r="Q48" s="36">
        <f>SUMIFS(СВЦЭМ!$C$39:$C$782,СВЦЭМ!$A$39:$A$782,$A48,СВЦЭМ!$B$39:$B$782,Q$47)+'СЕТ СН'!$G$12+СВЦЭМ!$D$10+'СЕТ СН'!$G$5-'СЕТ СН'!$G$20</f>
        <v>5717.6868406900003</v>
      </c>
      <c r="R48" s="36">
        <f>SUMIFS(СВЦЭМ!$C$39:$C$782,СВЦЭМ!$A$39:$A$782,$A48,СВЦЭМ!$B$39:$B$782,R$47)+'СЕТ СН'!$G$12+СВЦЭМ!$D$10+'СЕТ СН'!$G$5-'СЕТ СН'!$G$20</f>
        <v>5713.2855039000005</v>
      </c>
      <c r="S48" s="36">
        <f>SUMIFS(СВЦЭМ!$C$39:$C$782,СВЦЭМ!$A$39:$A$782,$A48,СВЦЭМ!$B$39:$B$782,S$47)+'СЕТ СН'!$G$12+СВЦЭМ!$D$10+'СЕТ СН'!$G$5-'СЕТ СН'!$G$20</f>
        <v>5687.3480639400004</v>
      </c>
      <c r="T48" s="36">
        <f>SUMIFS(СВЦЭМ!$C$39:$C$782,СВЦЭМ!$A$39:$A$782,$A48,СВЦЭМ!$B$39:$B$782,T$47)+'СЕТ СН'!$G$12+СВЦЭМ!$D$10+'СЕТ СН'!$G$5-'СЕТ СН'!$G$20</f>
        <v>5641.6848369100007</v>
      </c>
      <c r="U48" s="36">
        <f>SUMIFS(СВЦЭМ!$C$39:$C$782,СВЦЭМ!$A$39:$A$782,$A48,СВЦЭМ!$B$39:$B$782,U$47)+'СЕТ СН'!$G$12+СВЦЭМ!$D$10+'СЕТ СН'!$G$5-'СЕТ СН'!$G$20</f>
        <v>5633.7968212300002</v>
      </c>
      <c r="V48" s="36">
        <f>SUMIFS(СВЦЭМ!$C$39:$C$782,СВЦЭМ!$A$39:$A$782,$A48,СВЦЭМ!$B$39:$B$782,V$47)+'СЕТ СН'!$G$12+СВЦЭМ!$D$10+'СЕТ СН'!$G$5-'СЕТ СН'!$G$20</f>
        <v>5644.2153355499995</v>
      </c>
      <c r="W48" s="36">
        <f>SUMIFS(СВЦЭМ!$C$39:$C$782,СВЦЭМ!$A$39:$A$782,$A48,СВЦЭМ!$B$39:$B$782,W$47)+'СЕТ СН'!$G$12+СВЦЭМ!$D$10+'СЕТ СН'!$G$5-'СЕТ СН'!$G$20</f>
        <v>5620.0529374899997</v>
      </c>
      <c r="X48" s="36">
        <f>SUMIFS(СВЦЭМ!$C$39:$C$782,СВЦЭМ!$A$39:$A$782,$A48,СВЦЭМ!$B$39:$B$782,X$47)+'СЕТ СН'!$G$12+СВЦЭМ!$D$10+'СЕТ СН'!$G$5-'СЕТ СН'!$G$20</f>
        <v>5642.0868321799999</v>
      </c>
      <c r="Y48" s="36">
        <f>SUMIFS(СВЦЭМ!$C$39:$C$782,СВЦЭМ!$A$39:$A$782,$A48,СВЦЭМ!$B$39:$B$782,Y$47)+'СЕТ СН'!$G$12+СВЦЭМ!$D$10+'СЕТ СН'!$G$5-'СЕТ СН'!$G$20</f>
        <v>5624.5862315600007</v>
      </c>
    </row>
    <row r="49" spans="1:25" ht="15.75" x14ac:dyDescent="0.2">
      <c r="A49" s="35">
        <f>A48+1</f>
        <v>45293</v>
      </c>
      <c r="B49" s="36">
        <f>SUMIFS(СВЦЭМ!$C$39:$C$782,СВЦЭМ!$A$39:$A$782,$A49,СВЦЭМ!$B$39:$B$782,B$47)+'СЕТ СН'!$G$12+СВЦЭМ!$D$10+'СЕТ СН'!$G$5-'СЕТ СН'!$G$20</f>
        <v>5540.7574205399997</v>
      </c>
      <c r="C49" s="36">
        <f>SUMIFS(СВЦЭМ!$C$39:$C$782,СВЦЭМ!$A$39:$A$782,$A49,СВЦЭМ!$B$39:$B$782,C$47)+'СЕТ СН'!$G$12+СВЦЭМ!$D$10+'СЕТ СН'!$G$5-'СЕТ СН'!$G$20</f>
        <v>5574.2744063600003</v>
      </c>
      <c r="D49" s="36">
        <f>SUMIFS(СВЦЭМ!$C$39:$C$782,СВЦЭМ!$A$39:$A$782,$A49,СВЦЭМ!$B$39:$B$782,D$47)+'СЕТ СН'!$G$12+СВЦЭМ!$D$10+'СЕТ СН'!$G$5-'СЕТ СН'!$G$20</f>
        <v>5600.38960443</v>
      </c>
      <c r="E49" s="36">
        <f>SUMIFS(СВЦЭМ!$C$39:$C$782,СВЦЭМ!$A$39:$A$782,$A49,СВЦЭМ!$B$39:$B$782,E$47)+'СЕТ СН'!$G$12+СВЦЭМ!$D$10+'СЕТ СН'!$G$5-'СЕТ СН'!$G$20</f>
        <v>5605.0153409899995</v>
      </c>
      <c r="F49" s="36">
        <f>SUMIFS(СВЦЭМ!$C$39:$C$782,СВЦЭМ!$A$39:$A$782,$A49,СВЦЭМ!$B$39:$B$782,F$47)+'СЕТ СН'!$G$12+СВЦЭМ!$D$10+'СЕТ СН'!$G$5-'СЕТ СН'!$G$20</f>
        <v>5605.9047049500005</v>
      </c>
      <c r="G49" s="36">
        <f>SUMIFS(СВЦЭМ!$C$39:$C$782,СВЦЭМ!$A$39:$A$782,$A49,СВЦЭМ!$B$39:$B$782,G$47)+'СЕТ СН'!$G$12+СВЦЭМ!$D$10+'СЕТ СН'!$G$5-'СЕТ СН'!$G$20</f>
        <v>5598.8209617499997</v>
      </c>
      <c r="H49" s="36">
        <f>SUMIFS(СВЦЭМ!$C$39:$C$782,СВЦЭМ!$A$39:$A$782,$A49,СВЦЭМ!$B$39:$B$782,H$47)+'СЕТ СН'!$G$12+СВЦЭМ!$D$10+'СЕТ СН'!$G$5-'СЕТ СН'!$G$20</f>
        <v>5595.7014858399998</v>
      </c>
      <c r="I49" s="36">
        <f>SUMIFS(СВЦЭМ!$C$39:$C$782,СВЦЭМ!$A$39:$A$782,$A49,СВЦЭМ!$B$39:$B$782,I$47)+'СЕТ СН'!$G$12+СВЦЭМ!$D$10+'СЕТ СН'!$G$5-'СЕТ СН'!$G$20</f>
        <v>5598.50654536</v>
      </c>
      <c r="J49" s="36">
        <f>SUMIFS(СВЦЭМ!$C$39:$C$782,СВЦЭМ!$A$39:$A$782,$A49,СВЦЭМ!$B$39:$B$782,J$47)+'СЕТ СН'!$G$12+СВЦЭМ!$D$10+'СЕТ СН'!$G$5-'СЕТ СН'!$G$20</f>
        <v>5578.7690956799997</v>
      </c>
      <c r="K49" s="36">
        <f>SUMIFS(СВЦЭМ!$C$39:$C$782,СВЦЭМ!$A$39:$A$782,$A49,СВЦЭМ!$B$39:$B$782,K$47)+'СЕТ СН'!$G$12+СВЦЭМ!$D$10+'СЕТ СН'!$G$5-'СЕТ СН'!$G$20</f>
        <v>5542.3289876199997</v>
      </c>
      <c r="L49" s="36">
        <f>SUMIFS(СВЦЭМ!$C$39:$C$782,СВЦЭМ!$A$39:$A$782,$A49,СВЦЭМ!$B$39:$B$782,L$47)+'СЕТ СН'!$G$12+СВЦЭМ!$D$10+'СЕТ СН'!$G$5-'СЕТ СН'!$G$20</f>
        <v>5493.8956079600002</v>
      </c>
      <c r="M49" s="36">
        <f>SUMIFS(СВЦЭМ!$C$39:$C$782,СВЦЭМ!$A$39:$A$782,$A49,СВЦЭМ!$B$39:$B$782,M$47)+'СЕТ СН'!$G$12+СВЦЭМ!$D$10+'СЕТ СН'!$G$5-'СЕТ СН'!$G$20</f>
        <v>5484.8622641700003</v>
      </c>
      <c r="N49" s="36">
        <f>SUMIFS(СВЦЭМ!$C$39:$C$782,СВЦЭМ!$A$39:$A$782,$A49,СВЦЭМ!$B$39:$B$782,N$47)+'СЕТ СН'!$G$12+СВЦЭМ!$D$10+'СЕТ СН'!$G$5-'СЕТ СН'!$G$20</f>
        <v>5488.8339626100005</v>
      </c>
      <c r="O49" s="36">
        <f>SUMIFS(СВЦЭМ!$C$39:$C$782,СВЦЭМ!$A$39:$A$782,$A49,СВЦЭМ!$B$39:$B$782,O$47)+'СЕТ СН'!$G$12+СВЦЭМ!$D$10+'СЕТ СН'!$G$5-'СЕТ СН'!$G$20</f>
        <v>5514.18724217</v>
      </c>
      <c r="P49" s="36">
        <f>SUMIFS(СВЦЭМ!$C$39:$C$782,СВЦЭМ!$A$39:$A$782,$A49,СВЦЭМ!$B$39:$B$782,P$47)+'СЕТ СН'!$G$12+СВЦЭМ!$D$10+'СЕТ СН'!$G$5-'СЕТ СН'!$G$20</f>
        <v>5522.8300475300002</v>
      </c>
      <c r="Q49" s="36">
        <f>SUMIFS(СВЦЭМ!$C$39:$C$782,СВЦЭМ!$A$39:$A$782,$A49,СВЦЭМ!$B$39:$B$782,Q$47)+'СЕТ СН'!$G$12+СВЦЭМ!$D$10+'СЕТ СН'!$G$5-'СЕТ СН'!$G$20</f>
        <v>5558.0420889300003</v>
      </c>
      <c r="R49" s="36">
        <f>SUMIFS(СВЦЭМ!$C$39:$C$782,СВЦЭМ!$A$39:$A$782,$A49,СВЦЭМ!$B$39:$B$782,R$47)+'СЕТ СН'!$G$12+СВЦЭМ!$D$10+'СЕТ СН'!$G$5-'СЕТ СН'!$G$20</f>
        <v>5561.4176522899998</v>
      </c>
      <c r="S49" s="36">
        <f>SUMIFS(СВЦЭМ!$C$39:$C$782,СВЦЭМ!$A$39:$A$782,$A49,СВЦЭМ!$B$39:$B$782,S$47)+'СЕТ СН'!$G$12+СВЦЭМ!$D$10+'СЕТ СН'!$G$5-'СЕТ СН'!$G$20</f>
        <v>5518.0170581900002</v>
      </c>
      <c r="T49" s="36">
        <f>SUMIFS(СВЦЭМ!$C$39:$C$782,СВЦЭМ!$A$39:$A$782,$A49,СВЦЭМ!$B$39:$B$782,T$47)+'СЕТ СН'!$G$12+СВЦЭМ!$D$10+'СЕТ СН'!$G$5-'СЕТ СН'!$G$20</f>
        <v>5466.0830644600001</v>
      </c>
      <c r="U49" s="36">
        <f>SUMIFS(СВЦЭМ!$C$39:$C$782,СВЦЭМ!$A$39:$A$782,$A49,СВЦЭМ!$B$39:$B$782,U$47)+'СЕТ СН'!$G$12+СВЦЭМ!$D$10+'СЕТ СН'!$G$5-'СЕТ СН'!$G$20</f>
        <v>5475.2050826900004</v>
      </c>
      <c r="V49" s="36">
        <f>SUMIFS(СВЦЭМ!$C$39:$C$782,СВЦЭМ!$A$39:$A$782,$A49,СВЦЭМ!$B$39:$B$782,V$47)+'СЕТ СН'!$G$12+СВЦЭМ!$D$10+'СЕТ СН'!$G$5-'СЕТ СН'!$G$20</f>
        <v>5491.1540472800007</v>
      </c>
      <c r="W49" s="36">
        <f>SUMIFS(СВЦЭМ!$C$39:$C$782,СВЦЭМ!$A$39:$A$782,$A49,СВЦЭМ!$B$39:$B$782,W$47)+'СЕТ СН'!$G$12+СВЦЭМ!$D$10+'СЕТ СН'!$G$5-'СЕТ СН'!$G$20</f>
        <v>5503.6155886200004</v>
      </c>
      <c r="X49" s="36">
        <f>SUMIFS(СВЦЭМ!$C$39:$C$782,СВЦЭМ!$A$39:$A$782,$A49,СВЦЭМ!$B$39:$B$782,X$47)+'СЕТ СН'!$G$12+СВЦЭМ!$D$10+'СЕТ СН'!$G$5-'СЕТ СН'!$G$20</f>
        <v>5505.2468072200008</v>
      </c>
      <c r="Y49" s="36">
        <f>SUMIFS(СВЦЭМ!$C$39:$C$782,СВЦЭМ!$A$39:$A$782,$A49,СВЦЭМ!$B$39:$B$782,Y$47)+'СЕТ СН'!$G$12+СВЦЭМ!$D$10+'СЕТ СН'!$G$5-'СЕТ СН'!$G$20</f>
        <v>5523.0033767799996</v>
      </c>
    </row>
    <row r="50" spans="1:25" ht="15.75" x14ac:dyDescent="0.2">
      <c r="A50" s="35">
        <f t="shared" ref="A50:A78" si="1">A49+1</f>
        <v>45294</v>
      </c>
      <c r="B50" s="36">
        <f>SUMIFS(СВЦЭМ!$C$39:$C$782,СВЦЭМ!$A$39:$A$782,$A50,СВЦЭМ!$B$39:$B$782,B$47)+'СЕТ СН'!$G$12+СВЦЭМ!$D$10+'СЕТ СН'!$G$5-'СЕТ СН'!$G$20</f>
        <v>5437.95026168</v>
      </c>
      <c r="C50" s="36">
        <f>SUMIFS(СВЦЭМ!$C$39:$C$782,СВЦЭМ!$A$39:$A$782,$A50,СВЦЭМ!$B$39:$B$782,C$47)+'СЕТ СН'!$G$12+СВЦЭМ!$D$10+'СЕТ СН'!$G$5-'СЕТ СН'!$G$20</f>
        <v>5402.4278909900004</v>
      </c>
      <c r="D50" s="36">
        <f>SUMIFS(СВЦЭМ!$C$39:$C$782,СВЦЭМ!$A$39:$A$782,$A50,СВЦЭМ!$B$39:$B$782,D$47)+'СЕТ СН'!$G$12+СВЦЭМ!$D$10+'СЕТ СН'!$G$5-'СЕТ СН'!$G$20</f>
        <v>5481.4829133000003</v>
      </c>
      <c r="E50" s="36">
        <f>SUMIFS(СВЦЭМ!$C$39:$C$782,СВЦЭМ!$A$39:$A$782,$A50,СВЦЭМ!$B$39:$B$782,E$47)+'СЕТ СН'!$G$12+СВЦЭМ!$D$10+'СЕТ СН'!$G$5-'СЕТ СН'!$G$20</f>
        <v>5468.7261986900003</v>
      </c>
      <c r="F50" s="36">
        <f>SUMIFS(СВЦЭМ!$C$39:$C$782,СВЦЭМ!$A$39:$A$782,$A50,СВЦЭМ!$B$39:$B$782,F$47)+'СЕТ СН'!$G$12+СВЦЭМ!$D$10+'СЕТ СН'!$G$5-'СЕТ СН'!$G$20</f>
        <v>5471.3591222300001</v>
      </c>
      <c r="G50" s="36">
        <f>SUMIFS(СВЦЭМ!$C$39:$C$782,СВЦЭМ!$A$39:$A$782,$A50,СВЦЭМ!$B$39:$B$782,G$47)+'СЕТ СН'!$G$12+СВЦЭМ!$D$10+'СЕТ СН'!$G$5-'СЕТ СН'!$G$20</f>
        <v>5480.1359526100005</v>
      </c>
      <c r="H50" s="36">
        <f>SUMIFS(СВЦЭМ!$C$39:$C$782,СВЦЭМ!$A$39:$A$782,$A50,СВЦЭМ!$B$39:$B$782,H$47)+'СЕТ СН'!$G$12+СВЦЭМ!$D$10+'СЕТ СН'!$G$5-'СЕТ СН'!$G$20</f>
        <v>5472.8418311700007</v>
      </c>
      <c r="I50" s="36">
        <f>SUMIFS(СВЦЭМ!$C$39:$C$782,СВЦЭМ!$A$39:$A$782,$A50,СВЦЭМ!$B$39:$B$782,I$47)+'СЕТ СН'!$G$12+СВЦЭМ!$D$10+'СЕТ СН'!$G$5-'СЕТ СН'!$G$20</f>
        <v>5461.9519902600005</v>
      </c>
      <c r="J50" s="36">
        <f>SUMIFS(СВЦЭМ!$C$39:$C$782,СВЦЭМ!$A$39:$A$782,$A50,СВЦЭМ!$B$39:$B$782,J$47)+'СЕТ СН'!$G$12+СВЦЭМ!$D$10+'СЕТ СН'!$G$5-'СЕТ СН'!$G$20</f>
        <v>5420.7372091500001</v>
      </c>
      <c r="K50" s="36">
        <f>SUMIFS(СВЦЭМ!$C$39:$C$782,СВЦЭМ!$A$39:$A$782,$A50,СВЦЭМ!$B$39:$B$782,K$47)+'СЕТ СН'!$G$12+СВЦЭМ!$D$10+'СЕТ СН'!$G$5-'СЕТ СН'!$G$20</f>
        <v>5387.1860030200005</v>
      </c>
      <c r="L50" s="36">
        <f>SUMIFS(СВЦЭМ!$C$39:$C$782,СВЦЭМ!$A$39:$A$782,$A50,СВЦЭМ!$B$39:$B$782,L$47)+'СЕТ СН'!$G$12+СВЦЭМ!$D$10+'СЕТ СН'!$G$5-'СЕТ СН'!$G$20</f>
        <v>5353.0026737099997</v>
      </c>
      <c r="M50" s="36">
        <f>SUMIFS(СВЦЭМ!$C$39:$C$782,СВЦЭМ!$A$39:$A$782,$A50,СВЦЭМ!$B$39:$B$782,M$47)+'СЕТ СН'!$G$12+СВЦЭМ!$D$10+'СЕТ СН'!$G$5-'СЕТ СН'!$G$20</f>
        <v>5370.8574919600005</v>
      </c>
      <c r="N50" s="36">
        <f>SUMIFS(СВЦЭМ!$C$39:$C$782,СВЦЭМ!$A$39:$A$782,$A50,СВЦЭМ!$B$39:$B$782,N$47)+'СЕТ СН'!$G$12+СВЦЭМ!$D$10+'СЕТ СН'!$G$5-'СЕТ СН'!$G$20</f>
        <v>5385.5223504100004</v>
      </c>
      <c r="O50" s="36">
        <f>SUMIFS(СВЦЭМ!$C$39:$C$782,СВЦЭМ!$A$39:$A$782,$A50,СВЦЭМ!$B$39:$B$782,O$47)+'СЕТ СН'!$G$12+СВЦЭМ!$D$10+'СЕТ СН'!$G$5-'СЕТ СН'!$G$20</f>
        <v>5404.1853152399999</v>
      </c>
      <c r="P50" s="36">
        <f>SUMIFS(СВЦЭМ!$C$39:$C$782,СВЦЭМ!$A$39:$A$782,$A50,СВЦЭМ!$B$39:$B$782,P$47)+'СЕТ СН'!$G$12+СВЦЭМ!$D$10+'СЕТ СН'!$G$5-'СЕТ СН'!$G$20</f>
        <v>5418.4412485700004</v>
      </c>
      <c r="Q50" s="36">
        <f>SUMIFS(СВЦЭМ!$C$39:$C$782,СВЦЭМ!$A$39:$A$782,$A50,СВЦЭМ!$B$39:$B$782,Q$47)+'СЕТ СН'!$G$12+СВЦЭМ!$D$10+'СЕТ СН'!$G$5-'СЕТ СН'!$G$20</f>
        <v>5433.3503406500004</v>
      </c>
      <c r="R50" s="36">
        <f>SUMIFS(СВЦЭМ!$C$39:$C$782,СВЦЭМ!$A$39:$A$782,$A50,СВЦЭМ!$B$39:$B$782,R$47)+'СЕТ СН'!$G$12+СВЦЭМ!$D$10+'СЕТ СН'!$G$5-'СЕТ СН'!$G$20</f>
        <v>5435.76399416</v>
      </c>
      <c r="S50" s="36">
        <f>SUMIFS(СВЦЭМ!$C$39:$C$782,СВЦЭМ!$A$39:$A$782,$A50,СВЦЭМ!$B$39:$B$782,S$47)+'СЕТ СН'!$G$12+СВЦЭМ!$D$10+'СЕТ СН'!$G$5-'СЕТ СН'!$G$20</f>
        <v>5397.6018838</v>
      </c>
      <c r="T50" s="36">
        <f>SUMIFS(СВЦЭМ!$C$39:$C$782,СВЦЭМ!$A$39:$A$782,$A50,СВЦЭМ!$B$39:$B$782,T$47)+'СЕТ СН'!$G$12+СВЦЭМ!$D$10+'СЕТ СН'!$G$5-'СЕТ СН'!$G$20</f>
        <v>5342.0409371400001</v>
      </c>
      <c r="U50" s="36">
        <f>SUMIFS(СВЦЭМ!$C$39:$C$782,СВЦЭМ!$A$39:$A$782,$A50,СВЦЭМ!$B$39:$B$782,U$47)+'СЕТ СН'!$G$12+СВЦЭМ!$D$10+'СЕТ СН'!$G$5-'СЕТ СН'!$G$20</f>
        <v>5353.3283844899997</v>
      </c>
      <c r="V50" s="36">
        <f>SUMIFS(СВЦЭМ!$C$39:$C$782,СВЦЭМ!$A$39:$A$782,$A50,СВЦЭМ!$B$39:$B$782,V$47)+'СЕТ СН'!$G$12+СВЦЭМ!$D$10+'СЕТ СН'!$G$5-'СЕТ СН'!$G$20</f>
        <v>5367.8950810300003</v>
      </c>
      <c r="W50" s="36">
        <f>SUMIFS(СВЦЭМ!$C$39:$C$782,СВЦЭМ!$A$39:$A$782,$A50,СВЦЭМ!$B$39:$B$782,W$47)+'СЕТ СН'!$G$12+СВЦЭМ!$D$10+'СЕТ СН'!$G$5-'СЕТ СН'!$G$20</f>
        <v>5375.0525561900004</v>
      </c>
      <c r="X50" s="36">
        <f>SUMIFS(СВЦЭМ!$C$39:$C$782,СВЦЭМ!$A$39:$A$782,$A50,СВЦЭМ!$B$39:$B$782,X$47)+'СЕТ СН'!$G$12+СВЦЭМ!$D$10+'СЕТ СН'!$G$5-'СЕТ СН'!$G$20</f>
        <v>5396.6634235700003</v>
      </c>
      <c r="Y50" s="36">
        <f>SUMIFS(СВЦЭМ!$C$39:$C$782,СВЦЭМ!$A$39:$A$782,$A50,СВЦЭМ!$B$39:$B$782,Y$47)+'СЕТ СН'!$G$12+СВЦЭМ!$D$10+'СЕТ СН'!$G$5-'СЕТ СН'!$G$20</f>
        <v>5421.3210592300002</v>
      </c>
    </row>
    <row r="51" spans="1:25" ht="15.75" x14ac:dyDescent="0.2">
      <c r="A51" s="35">
        <f t="shared" si="1"/>
        <v>45295</v>
      </c>
      <c r="B51" s="36">
        <f>SUMIFS(СВЦЭМ!$C$39:$C$782,СВЦЭМ!$A$39:$A$782,$A51,СВЦЭМ!$B$39:$B$782,B$47)+'СЕТ СН'!$G$12+СВЦЭМ!$D$10+'СЕТ СН'!$G$5-'СЕТ СН'!$G$20</f>
        <v>5338.1342027400005</v>
      </c>
      <c r="C51" s="36">
        <f>SUMIFS(СВЦЭМ!$C$39:$C$782,СВЦЭМ!$A$39:$A$782,$A51,СВЦЭМ!$B$39:$B$782,C$47)+'СЕТ СН'!$G$12+СВЦЭМ!$D$10+'СЕТ СН'!$G$5-'СЕТ СН'!$G$20</f>
        <v>5373.6714358700001</v>
      </c>
      <c r="D51" s="36">
        <f>SUMIFS(СВЦЭМ!$C$39:$C$782,СВЦЭМ!$A$39:$A$782,$A51,СВЦЭМ!$B$39:$B$782,D$47)+'СЕТ СН'!$G$12+СВЦЭМ!$D$10+'СЕТ СН'!$G$5-'СЕТ СН'!$G$20</f>
        <v>5376.1077835300002</v>
      </c>
      <c r="E51" s="36">
        <f>SUMIFS(СВЦЭМ!$C$39:$C$782,СВЦЭМ!$A$39:$A$782,$A51,СВЦЭМ!$B$39:$B$782,E$47)+'СЕТ СН'!$G$12+СВЦЭМ!$D$10+'СЕТ СН'!$G$5-'СЕТ СН'!$G$20</f>
        <v>5399.4961273099998</v>
      </c>
      <c r="F51" s="36">
        <f>SUMIFS(СВЦЭМ!$C$39:$C$782,СВЦЭМ!$A$39:$A$782,$A51,СВЦЭМ!$B$39:$B$782,F$47)+'СЕТ СН'!$G$12+СВЦЭМ!$D$10+'СЕТ СН'!$G$5-'СЕТ СН'!$G$20</f>
        <v>5400.38830753</v>
      </c>
      <c r="G51" s="36">
        <f>SUMIFS(СВЦЭМ!$C$39:$C$782,СВЦЭМ!$A$39:$A$782,$A51,СВЦЭМ!$B$39:$B$782,G$47)+'СЕТ СН'!$G$12+СВЦЭМ!$D$10+'СЕТ СН'!$G$5-'СЕТ СН'!$G$20</f>
        <v>5382.6808003200003</v>
      </c>
      <c r="H51" s="36">
        <f>SUMIFS(СВЦЭМ!$C$39:$C$782,СВЦЭМ!$A$39:$A$782,$A51,СВЦЭМ!$B$39:$B$782,H$47)+'СЕТ СН'!$G$12+СВЦЭМ!$D$10+'СЕТ СН'!$G$5-'СЕТ СН'!$G$20</f>
        <v>5373.4942273400002</v>
      </c>
      <c r="I51" s="36">
        <f>SUMIFS(СВЦЭМ!$C$39:$C$782,СВЦЭМ!$A$39:$A$782,$A51,СВЦЭМ!$B$39:$B$782,I$47)+'СЕТ СН'!$G$12+СВЦЭМ!$D$10+'СЕТ СН'!$G$5-'СЕТ СН'!$G$20</f>
        <v>5355.6820641900003</v>
      </c>
      <c r="J51" s="36">
        <f>SUMIFS(СВЦЭМ!$C$39:$C$782,СВЦЭМ!$A$39:$A$782,$A51,СВЦЭМ!$B$39:$B$782,J$47)+'СЕТ СН'!$G$12+СВЦЭМ!$D$10+'СЕТ СН'!$G$5-'СЕТ СН'!$G$20</f>
        <v>5357.2370765900005</v>
      </c>
      <c r="K51" s="36">
        <f>SUMIFS(СВЦЭМ!$C$39:$C$782,СВЦЭМ!$A$39:$A$782,$A51,СВЦЭМ!$B$39:$B$782,K$47)+'СЕТ СН'!$G$12+СВЦЭМ!$D$10+'СЕТ СН'!$G$5-'СЕТ СН'!$G$20</f>
        <v>5312.7998538500005</v>
      </c>
      <c r="L51" s="36">
        <f>SUMIFS(СВЦЭМ!$C$39:$C$782,СВЦЭМ!$A$39:$A$782,$A51,СВЦЭМ!$B$39:$B$782,L$47)+'СЕТ СН'!$G$12+СВЦЭМ!$D$10+'СЕТ СН'!$G$5-'СЕТ СН'!$G$20</f>
        <v>5282.3955180499997</v>
      </c>
      <c r="M51" s="36">
        <f>SUMIFS(СВЦЭМ!$C$39:$C$782,СВЦЭМ!$A$39:$A$782,$A51,СВЦЭМ!$B$39:$B$782,M$47)+'СЕТ СН'!$G$12+СВЦЭМ!$D$10+'СЕТ СН'!$G$5-'СЕТ СН'!$G$20</f>
        <v>5280.8933954000004</v>
      </c>
      <c r="N51" s="36">
        <f>SUMIFS(СВЦЭМ!$C$39:$C$782,СВЦЭМ!$A$39:$A$782,$A51,СВЦЭМ!$B$39:$B$782,N$47)+'СЕТ СН'!$G$12+СВЦЭМ!$D$10+'СЕТ СН'!$G$5-'СЕТ СН'!$G$20</f>
        <v>5299.5941886199998</v>
      </c>
      <c r="O51" s="36">
        <f>SUMIFS(СВЦЭМ!$C$39:$C$782,СВЦЭМ!$A$39:$A$782,$A51,СВЦЭМ!$B$39:$B$782,O$47)+'СЕТ СН'!$G$12+СВЦЭМ!$D$10+'СЕТ СН'!$G$5-'СЕТ СН'!$G$20</f>
        <v>5313.1137232400006</v>
      </c>
      <c r="P51" s="36">
        <f>SUMIFS(СВЦЭМ!$C$39:$C$782,СВЦЭМ!$A$39:$A$782,$A51,СВЦЭМ!$B$39:$B$782,P$47)+'СЕТ СН'!$G$12+СВЦЭМ!$D$10+'СЕТ СН'!$G$5-'СЕТ СН'!$G$20</f>
        <v>5330.3941132300006</v>
      </c>
      <c r="Q51" s="36">
        <f>SUMIFS(СВЦЭМ!$C$39:$C$782,СВЦЭМ!$A$39:$A$782,$A51,СВЦЭМ!$B$39:$B$782,Q$47)+'СЕТ СН'!$G$12+СВЦЭМ!$D$10+'СЕТ СН'!$G$5-'СЕТ СН'!$G$20</f>
        <v>5347.7432573000006</v>
      </c>
      <c r="R51" s="36">
        <f>SUMIFS(СВЦЭМ!$C$39:$C$782,СВЦЭМ!$A$39:$A$782,$A51,СВЦЭМ!$B$39:$B$782,R$47)+'СЕТ СН'!$G$12+СВЦЭМ!$D$10+'СЕТ СН'!$G$5-'СЕТ СН'!$G$20</f>
        <v>5353.9400338300002</v>
      </c>
      <c r="S51" s="36">
        <f>SUMIFS(СВЦЭМ!$C$39:$C$782,СВЦЭМ!$A$39:$A$782,$A51,СВЦЭМ!$B$39:$B$782,S$47)+'СЕТ СН'!$G$12+СВЦЭМ!$D$10+'СЕТ СН'!$G$5-'СЕТ СН'!$G$20</f>
        <v>5305.6291049700003</v>
      </c>
      <c r="T51" s="36">
        <f>SUMIFS(СВЦЭМ!$C$39:$C$782,СВЦЭМ!$A$39:$A$782,$A51,СВЦЭМ!$B$39:$B$782,T$47)+'СЕТ СН'!$G$12+СВЦЭМ!$D$10+'СЕТ СН'!$G$5-'СЕТ СН'!$G$20</f>
        <v>5254.69476141</v>
      </c>
      <c r="U51" s="36">
        <f>SUMIFS(СВЦЭМ!$C$39:$C$782,СВЦЭМ!$A$39:$A$782,$A51,СВЦЭМ!$B$39:$B$782,U$47)+'СЕТ СН'!$G$12+СВЦЭМ!$D$10+'СЕТ СН'!$G$5-'СЕТ СН'!$G$20</f>
        <v>5268.0023681300008</v>
      </c>
      <c r="V51" s="36">
        <f>SUMIFS(СВЦЭМ!$C$39:$C$782,СВЦЭМ!$A$39:$A$782,$A51,СВЦЭМ!$B$39:$B$782,V$47)+'СЕТ СН'!$G$12+СВЦЭМ!$D$10+'СЕТ СН'!$G$5-'СЕТ СН'!$G$20</f>
        <v>5292.1073596400001</v>
      </c>
      <c r="W51" s="36">
        <f>SUMIFS(СВЦЭМ!$C$39:$C$782,СВЦЭМ!$A$39:$A$782,$A51,СВЦЭМ!$B$39:$B$782,W$47)+'СЕТ СН'!$G$12+СВЦЭМ!$D$10+'СЕТ СН'!$G$5-'СЕТ СН'!$G$20</f>
        <v>5302.3067830800001</v>
      </c>
      <c r="X51" s="36">
        <f>SUMIFS(СВЦЭМ!$C$39:$C$782,СВЦЭМ!$A$39:$A$782,$A51,СВЦЭМ!$B$39:$B$782,X$47)+'СЕТ СН'!$G$12+СВЦЭМ!$D$10+'СЕТ СН'!$G$5-'СЕТ СН'!$G$20</f>
        <v>5321.8763966900005</v>
      </c>
      <c r="Y51" s="36">
        <f>SUMIFS(СВЦЭМ!$C$39:$C$782,СВЦЭМ!$A$39:$A$782,$A51,СВЦЭМ!$B$39:$B$782,Y$47)+'СЕТ СН'!$G$12+СВЦЭМ!$D$10+'СЕТ СН'!$G$5-'СЕТ СН'!$G$20</f>
        <v>5341.46064776</v>
      </c>
    </row>
    <row r="52" spans="1:25" ht="15.75" x14ac:dyDescent="0.2">
      <c r="A52" s="35">
        <f t="shared" si="1"/>
        <v>45296</v>
      </c>
      <c r="B52" s="36">
        <f>SUMIFS(СВЦЭМ!$C$39:$C$782,СВЦЭМ!$A$39:$A$782,$A52,СВЦЭМ!$B$39:$B$782,B$47)+'СЕТ СН'!$G$12+СВЦЭМ!$D$10+'СЕТ СН'!$G$5-'СЕТ СН'!$G$20</f>
        <v>5395.2658352100007</v>
      </c>
      <c r="C52" s="36">
        <f>SUMIFS(СВЦЭМ!$C$39:$C$782,СВЦЭМ!$A$39:$A$782,$A52,СВЦЭМ!$B$39:$B$782,C$47)+'СЕТ СН'!$G$12+СВЦЭМ!$D$10+'СЕТ СН'!$G$5-'СЕТ СН'!$G$20</f>
        <v>5430.65157834</v>
      </c>
      <c r="D52" s="36">
        <f>SUMIFS(СВЦЭМ!$C$39:$C$782,СВЦЭМ!$A$39:$A$782,$A52,СВЦЭМ!$B$39:$B$782,D$47)+'СЕТ СН'!$G$12+СВЦЭМ!$D$10+'СЕТ СН'!$G$5-'СЕТ СН'!$G$20</f>
        <v>5453.0146979500005</v>
      </c>
      <c r="E52" s="36">
        <f>SUMIFS(СВЦЭМ!$C$39:$C$782,СВЦЭМ!$A$39:$A$782,$A52,СВЦЭМ!$B$39:$B$782,E$47)+'СЕТ СН'!$G$12+СВЦЭМ!$D$10+'СЕТ СН'!$G$5-'СЕТ СН'!$G$20</f>
        <v>5459.3935959999999</v>
      </c>
      <c r="F52" s="36">
        <f>SUMIFS(СВЦЭМ!$C$39:$C$782,СВЦЭМ!$A$39:$A$782,$A52,СВЦЭМ!$B$39:$B$782,F$47)+'СЕТ СН'!$G$12+СВЦЭМ!$D$10+'СЕТ СН'!$G$5-'СЕТ СН'!$G$20</f>
        <v>5464.5307995000003</v>
      </c>
      <c r="G52" s="36">
        <f>SUMIFS(СВЦЭМ!$C$39:$C$782,СВЦЭМ!$A$39:$A$782,$A52,СВЦЭМ!$B$39:$B$782,G$47)+'СЕТ СН'!$G$12+СВЦЭМ!$D$10+'СЕТ СН'!$G$5-'СЕТ СН'!$G$20</f>
        <v>5453.6214538500008</v>
      </c>
      <c r="H52" s="36">
        <f>SUMIFS(СВЦЭМ!$C$39:$C$782,СВЦЭМ!$A$39:$A$782,$A52,СВЦЭМ!$B$39:$B$782,H$47)+'СЕТ СН'!$G$12+СВЦЭМ!$D$10+'СЕТ СН'!$G$5-'СЕТ СН'!$G$20</f>
        <v>5434.5108244500007</v>
      </c>
      <c r="I52" s="36">
        <f>SUMIFS(СВЦЭМ!$C$39:$C$782,СВЦЭМ!$A$39:$A$782,$A52,СВЦЭМ!$B$39:$B$782,I$47)+'СЕТ СН'!$G$12+СВЦЭМ!$D$10+'СЕТ СН'!$G$5-'СЕТ СН'!$G$20</f>
        <v>5415.6509696600006</v>
      </c>
      <c r="J52" s="36">
        <f>SUMIFS(СВЦЭМ!$C$39:$C$782,СВЦЭМ!$A$39:$A$782,$A52,СВЦЭМ!$B$39:$B$782,J$47)+'СЕТ СН'!$G$12+СВЦЭМ!$D$10+'СЕТ СН'!$G$5-'СЕТ СН'!$G$20</f>
        <v>5374.8423659700002</v>
      </c>
      <c r="K52" s="36">
        <f>SUMIFS(СВЦЭМ!$C$39:$C$782,СВЦЭМ!$A$39:$A$782,$A52,СВЦЭМ!$B$39:$B$782,K$47)+'СЕТ СН'!$G$12+СВЦЭМ!$D$10+'СЕТ СН'!$G$5-'СЕТ СН'!$G$20</f>
        <v>5328.3539514599997</v>
      </c>
      <c r="L52" s="36">
        <f>SUMIFS(СВЦЭМ!$C$39:$C$782,СВЦЭМ!$A$39:$A$782,$A52,СВЦЭМ!$B$39:$B$782,L$47)+'СЕТ СН'!$G$12+СВЦЭМ!$D$10+'СЕТ СН'!$G$5-'СЕТ СН'!$G$20</f>
        <v>5281.4421534600006</v>
      </c>
      <c r="M52" s="36">
        <f>SUMIFS(СВЦЭМ!$C$39:$C$782,СВЦЭМ!$A$39:$A$782,$A52,СВЦЭМ!$B$39:$B$782,M$47)+'СЕТ СН'!$G$12+СВЦЭМ!$D$10+'СЕТ СН'!$G$5-'СЕТ СН'!$G$20</f>
        <v>5272.8573277100004</v>
      </c>
      <c r="N52" s="36">
        <f>SUMIFS(СВЦЭМ!$C$39:$C$782,СВЦЭМ!$A$39:$A$782,$A52,СВЦЭМ!$B$39:$B$782,N$47)+'СЕТ СН'!$G$12+СВЦЭМ!$D$10+'СЕТ СН'!$G$5-'СЕТ СН'!$G$20</f>
        <v>5289.5141954000001</v>
      </c>
      <c r="O52" s="36">
        <f>SUMIFS(СВЦЭМ!$C$39:$C$782,СВЦЭМ!$A$39:$A$782,$A52,СВЦЭМ!$B$39:$B$782,O$47)+'СЕТ СН'!$G$12+СВЦЭМ!$D$10+'СЕТ СН'!$G$5-'СЕТ СН'!$G$20</f>
        <v>5317.9082712500003</v>
      </c>
      <c r="P52" s="36">
        <f>SUMIFS(СВЦЭМ!$C$39:$C$782,СВЦЭМ!$A$39:$A$782,$A52,СВЦЭМ!$B$39:$B$782,P$47)+'СЕТ СН'!$G$12+СВЦЭМ!$D$10+'СЕТ СН'!$G$5-'СЕТ СН'!$G$20</f>
        <v>5331.9844348000006</v>
      </c>
      <c r="Q52" s="36">
        <f>SUMIFS(СВЦЭМ!$C$39:$C$782,СВЦЭМ!$A$39:$A$782,$A52,СВЦЭМ!$B$39:$B$782,Q$47)+'СЕТ СН'!$G$12+СВЦЭМ!$D$10+'СЕТ СН'!$G$5-'СЕТ СН'!$G$20</f>
        <v>5350.7178359099998</v>
      </c>
      <c r="R52" s="36">
        <f>SUMIFS(СВЦЭМ!$C$39:$C$782,СВЦЭМ!$A$39:$A$782,$A52,СВЦЭМ!$B$39:$B$782,R$47)+'СЕТ СН'!$G$12+СВЦЭМ!$D$10+'СЕТ СН'!$G$5-'СЕТ СН'!$G$20</f>
        <v>5334.171077</v>
      </c>
      <c r="S52" s="36">
        <f>SUMIFS(СВЦЭМ!$C$39:$C$782,СВЦЭМ!$A$39:$A$782,$A52,СВЦЭМ!$B$39:$B$782,S$47)+'СЕТ СН'!$G$12+СВЦЭМ!$D$10+'СЕТ СН'!$G$5-'СЕТ СН'!$G$20</f>
        <v>5283.7741721900002</v>
      </c>
      <c r="T52" s="36">
        <f>SUMIFS(СВЦЭМ!$C$39:$C$782,СВЦЭМ!$A$39:$A$782,$A52,СВЦЭМ!$B$39:$B$782,T$47)+'СЕТ СН'!$G$12+СВЦЭМ!$D$10+'СЕТ СН'!$G$5-'СЕТ СН'!$G$20</f>
        <v>5264.0959546300001</v>
      </c>
      <c r="U52" s="36">
        <f>SUMIFS(СВЦЭМ!$C$39:$C$782,СВЦЭМ!$A$39:$A$782,$A52,СВЦЭМ!$B$39:$B$782,U$47)+'СЕТ СН'!$G$12+СВЦЭМ!$D$10+'СЕТ СН'!$G$5-'СЕТ СН'!$G$20</f>
        <v>5270.6154753500005</v>
      </c>
      <c r="V52" s="36">
        <f>SUMIFS(СВЦЭМ!$C$39:$C$782,СВЦЭМ!$A$39:$A$782,$A52,СВЦЭМ!$B$39:$B$782,V$47)+'СЕТ СН'!$G$12+СВЦЭМ!$D$10+'СЕТ СН'!$G$5-'СЕТ СН'!$G$20</f>
        <v>5296.3543797800003</v>
      </c>
      <c r="W52" s="36">
        <f>SUMIFS(СВЦЭМ!$C$39:$C$782,СВЦЭМ!$A$39:$A$782,$A52,СВЦЭМ!$B$39:$B$782,W$47)+'СЕТ СН'!$G$12+СВЦЭМ!$D$10+'СЕТ СН'!$G$5-'СЕТ СН'!$G$20</f>
        <v>5300.7099886800006</v>
      </c>
      <c r="X52" s="36">
        <f>SUMIFS(СВЦЭМ!$C$39:$C$782,СВЦЭМ!$A$39:$A$782,$A52,СВЦЭМ!$B$39:$B$782,X$47)+'СЕТ СН'!$G$12+СВЦЭМ!$D$10+'СЕТ СН'!$G$5-'СЕТ СН'!$G$20</f>
        <v>5310.8617832600003</v>
      </c>
      <c r="Y52" s="36">
        <f>SUMIFS(СВЦЭМ!$C$39:$C$782,СВЦЭМ!$A$39:$A$782,$A52,СВЦЭМ!$B$39:$B$782,Y$47)+'СЕТ СН'!$G$12+СВЦЭМ!$D$10+'СЕТ СН'!$G$5-'СЕТ СН'!$G$20</f>
        <v>5324.0138535100004</v>
      </c>
    </row>
    <row r="53" spans="1:25" ht="15.75" x14ac:dyDescent="0.2">
      <c r="A53" s="35">
        <f t="shared" si="1"/>
        <v>45297</v>
      </c>
      <c r="B53" s="36">
        <f>SUMIFS(СВЦЭМ!$C$39:$C$782,СВЦЭМ!$A$39:$A$782,$A53,СВЦЭМ!$B$39:$B$782,B$47)+'СЕТ СН'!$G$12+СВЦЭМ!$D$10+'СЕТ СН'!$G$5-'СЕТ СН'!$G$20</f>
        <v>5501.6882371000002</v>
      </c>
      <c r="C53" s="36">
        <f>SUMIFS(СВЦЭМ!$C$39:$C$782,СВЦЭМ!$A$39:$A$782,$A53,СВЦЭМ!$B$39:$B$782,C$47)+'СЕТ СН'!$G$12+СВЦЭМ!$D$10+'СЕТ СН'!$G$5-'СЕТ СН'!$G$20</f>
        <v>5482.5934001800006</v>
      </c>
      <c r="D53" s="36">
        <f>SUMIFS(СВЦЭМ!$C$39:$C$782,СВЦЭМ!$A$39:$A$782,$A53,СВЦЭМ!$B$39:$B$782,D$47)+'СЕТ СН'!$G$12+СВЦЭМ!$D$10+'СЕТ СН'!$G$5-'СЕТ СН'!$G$20</f>
        <v>5498.9793785300008</v>
      </c>
      <c r="E53" s="36">
        <f>SUMIFS(СВЦЭМ!$C$39:$C$782,СВЦЭМ!$A$39:$A$782,$A53,СВЦЭМ!$B$39:$B$782,E$47)+'СЕТ СН'!$G$12+СВЦЭМ!$D$10+'СЕТ СН'!$G$5-'СЕТ СН'!$G$20</f>
        <v>5520.5712226699998</v>
      </c>
      <c r="F53" s="36">
        <f>SUMIFS(СВЦЭМ!$C$39:$C$782,СВЦЭМ!$A$39:$A$782,$A53,СВЦЭМ!$B$39:$B$782,F$47)+'СЕТ СН'!$G$12+СВЦЭМ!$D$10+'СЕТ СН'!$G$5-'СЕТ СН'!$G$20</f>
        <v>5516.6389653999995</v>
      </c>
      <c r="G53" s="36">
        <f>SUMIFS(СВЦЭМ!$C$39:$C$782,СВЦЭМ!$A$39:$A$782,$A53,СВЦЭМ!$B$39:$B$782,G$47)+'СЕТ СН'!$G$12+СВЦЭМ!$D$10+'СЕТ СН'!$G$5-'СЕТ СН'!$G$20</f>
        <v>5506.9462837600004</v>
      </c>
      <c r="H53" s="36">
        <f>SUMIFS(СВЦЭМ!$C$39:$C$782,СВЦЭМ!$A$39:$A$782,$A53,СВЦЭМ!$B$39:$B$782,H$47)+'СЕТ СН'!$G$12+СВЦЭМ!$D$10+'СЕТ СН'!$G$5-'СЕТ СН'!$G$20</f>
        <v>5486.6569814800005</v>
      </c>
      <c r="I53" s="36">
        <f>SUMIFS(СВЦЭМ!$C$39:$C$782,СВЦЭМ!$A$39:$A$782,$A53,СВЦЭМ!$B$39:$B$782,I$47)+'СЕТ СН'!$G$12+СВЦЭМ!$D$10+'СЕТ СН'!$G$5-'СЕТ СН'!$G$20</f>
        <v>5442.9617366399998</v>
      </c>
      <c r="J53" s="36">
        <f>SUMIFS(СВЦЭМ!$C$39:$C$782,СВЦЭМ!$A$39:$A$782,$A53,СВЦЭМ!$B$39:$B$782,J$47)+'СЕТ СН'!$G$12+СВЦЭМ!$D$10+'СЕТ СН'!$G$5-'СЕТ СН'!$G$20</f>
        <v>5431.5131407400004</v>
      </c>
      <c r="K53" s="36">
        <f>SUMIFS(СВЦЭМ!$C$39:$C$782,СВЦЭМ!$A$39:$A$782,$A53,СВЦЭМ!$B$39:$B$782,K$47)+'СЕТ СН'!$G$12+СВЦЭМ!$D$10+'СЕТ СН'!$G$5-'СЕТ СН'!$G$20</f>
        <v>5392.03760539</v>
      </c>
      <c r="L53" s="36">
        <f>SUMIFS(СВЦЭМ!$C$39:$C$782,СВЦЭМ!$A$39:$A$782,$A53,СВЦЭМ!$B$39:$B$782,L$47)+'СЕТ СН'!$G$12+СВЦЭМ!$D$10+'СЕТ СН'!$G$5-'СЕТ СН'!$G$20</f>
        <v>5343.9313620100002</v>
      </c>
      <c r="M53" s="36">
        <f>SUMIFS(СВЦЭМ!$C$39:$C$782,СВЦЭМ!$A$39:$A$782,$A53,СВЦЭМ!$B$39:$B$782,M$47)+'СЕТ СН'!$G$12+СВЦЭМ!$D$10+'СЕТ СН'!$G$5-'СЕТ СН'!$G$20</f>
        <v>5337.4991755000001</v>
      </c>
      <c r="N53" s="36">
        <f>SUMIFS(СВЦЭМ!$C$39:$C$782,СВЦЭМ!$A$39:$A$782,$A53,СВЦЭМ!$B$39:$B$782,N$47)+'СЕТ СН'!$G$12+СВЦЭМ!$D$10+'СЕТ СН'!$G$5-'СЕТ СН'!$G$20</f>
        <v>5349.6646852800004</v>
      </c>
      <c r="O53" s="36">
        <f>SUMIFS(СВЦЭМ!$C$39:$C$782,СВЦЭМ!$A$39:$A$782,$A53,СВЦЭМ!$B$39:$B$782,O$47)+'СЕТ СН'!$G$12+СВЦЭМ!$D$10+'СЕТ СН'!$G$5-'СЕТ СН'!$G$20</f>
        <v>5363.2451418800001</v>
      </c>
      <c r="P53" s="36">
        <f>SUMIFS(СВЦЭМ!$C$39:$C$782,СВЦЭМ!$A$39:$A$782,$A53,СВЦЭМ!$B$39:$B$782,P$47)+'СЕТ СН'!$G$12+СВЦЭМ!$D$10+'СЕТ СН'!$G$5-'СЕТ СН'!$G$20</f>
        <v>5377.2796692900001</v>
      </c>
      <c r="Q53" s="36">
        <f>SUMIFS(СВЦЭМ!$C$39:$C$782,СВЦЭМ!$A$39:$A$782,$A53,СВЦЭМ!$B$39:$B$782,Q$47)+'СЕТ СН'!$G$12+СВЦЭМ!$D$10+'СЕТ СН'!$G$5-'СЕТ СН'!$G$20</f>
        <v>5390.19214964</v>
      </c>
      <c r="R53" s="36">
        <f>SUMIFS(СВЦЭМ!$C$39:$C$782,СВЦЭМ!$A$39:$A$782,$A53,СВЦЭМ!$B$39:$B$782,R$47)+'СЕТ СН'!$G$12+СВЦЭМ!$D$10+'СЕТ СН'!$G$5-'СЕТ СН'!$G$20</f>
        <v>5409.9041469100002</v>
      </c>
      <c r="S53" s="36">
        <f>SUMIFS(СВЦЭМ!$C$39:$C$782,СВЦЭМ!$A$39:$A$782,$A53,СВЦЭМ!$B$39:$B$782,S$47)+'СЕТ СН'!$G$12+СВЦЭМ!$D$10+'СЕТ СН'!$G$5-'СЕТ СН'!$G$20</f>
        <v>5347.8738540200002</v>
      </c>
      <c r="T53" s="36">
        <f>SUMIFS(СВЦЭМ!$C$39:$C$782,СВЦЭМ!$A$39:$A$782,$A53,СВЦЭМ!$B$39:$B$782,T$47)+'СЕТ СН'!$G$12+СВЦЭМ!$D$10+'СЕТ СН'!$G$5-'СЕТ СН'!$G$20</f>
        <v>5306.80614711</v>
      </c>
      <c r="U53" s="36">
        <f>SUMIFS(СВЦЭМ!$C$39:$C$782,СВЦЭМ!$A$39:$A$782,$A53,СВЦЭМ!$B$39:$B$782,U$47)+'СЕТ СН'!$G$12+СВЦЭМ!$D$10+'СЕТ СН'!$G$5-'СЕТ СН'!$G$20</f>
        <v>5317.4797067600002</v>
      </c>
      <c r="V53" s="36">
        <f>SUMIFS(СВЦЭМ!$C$39:$C$782,СВЦЭМ!$A$39:$A$782,$A53,СВЦЭМ!$B$39:$B$782,V$47)+'СЕТ СН'!$G$12+СВЦЭМ!$D$10+'СЕТ СН'!$G$5-'СЕТ СН'!$G$20</f>
        <v>5341.8933326300003</v>
      </c>
      <c r="W53" s="36">
        <f>SUMIFS(СВЦЭМ!$C$39:$C$782,СВЦЭМ!$A$39:$A$782,$A53,СВЦЭМ!$B$39:$B$782,W$47)+'СЕТ СН'!$G$12+СВЦЭМ!$D$10+'СЕТ СН'!$G$5-'СЕТ СН'!$G$20</f>
        <v>5349.5964610600004</v>
      </c>
      <c r="X53" s="36">
        <f>SUMIFS(СВЦЭМ!$C$39:$C$782,СВЦЭМ!$A$39:$A$782,$A53,СВЦЭМ!$B$39:$B$782,X$47)+'СЕТ СН'!$G$12+СВЦЭМ!$D$10+'СЕТ СН'!$G$5-'СЕТ СН'!$G$20</f>
        <v>5365.1289571800007</v>
      </c>
      <c r="Y53" s="36">
        <f>SUMIFS(СВЦЭМ!$C$39:$C$782,СВЦЭМ!$A$39:$A$782,$A53,СВЦЭМ!$B$39:$B$782,Y$47)+'СЕТ СН'!$G$12+СВЦЭМ!$D$10+'СЕТ СН'!$G$5-'СЕТ СН'!$G$20</f>
        <v>5383.3045813000008</v>
      </c>
    </row>
    <row r="54" spans="1:25" ht="15.75" x14ac:dyDescent="0.2">
      <c r="A54" s="35">
        <f t="shared" si="1"/>
        <v>45298</v>
      </c>
      <c r="B54" s="36">
        <f>SUMIFS(СВЦЭМ!$C$39:$C$782,СВЦЭМ!$A$39:$A$782,$A54,СВЦЭМ!$B$39:$B$782,B$47)+'СЕТ СН'!$G$12+СВЦЭМ!$D$10+'СЕТ СН'!$G$5-'СЕТ СН'!$G$20</f>
        <v>5420.46376349</v>
      </c>
      <c r="C54" s="36">
        <f>SUMIFS(СВЦЭМ!$C$39:$C$782,СВЦЭМ!$A$39:$A$782,$A54,СВЦЭМ!$B$39:$B$782,C$47)+'СЕТ СН'!$G$12+СВЦЭМ!$D$10+'СЕТ СН'!$G$5-'СЕТ СН'!$G$20</f>
        <v>5512.1365969300005</v>
      </c>
      <c r="D54" s="36">
        <f>SUMIFS(СВЦЭМ!$C$39:$C$782,СВЦЭМ!$A$39:$A$782,$A54,СВЦЭМ!$B$39:$B$782,D$47)+'СЕТ СН'!$G$12+СВЦЭМ!$D$10+'СЕТ СН'!$G$5-'СЕТ СН'!$G$20</f>
        <v>5536.9621481300001</v>
      </c>
      <c r="E54" s="36">
        <f>SUMIFS(СВЦЭМ!$C$39:$C$782,СВЦЭМ!$A$39:$A$782,$A54,СВЦЭМ!$B$39:$B$782,E$47)+'СЕТ СН'!$G$12+СВЦЭМ!$D$10+'СЕТ СН'!$G$5-'СЕТ СН'!$G$20</f>
        <v>5544.1005956700001</v>
      </c>
      <c r="F54" s="36">
        <f>SUMIFS(СВЦЭМ!$C$39:$C$782,СВЦЭМ!$A$39:$A$782,$A54,СВЦЭМ!$B$39:$B$782,F$47)+'СЕТ СН'!$G$12+СВЦЭМ!$D$10+'СЕТ СН'!$G$5-'СЕТ СН'!$G$20</f>
        <v>5548.8980392499998</v>
      </c>
      <c r="G54" s="36">
        <f>SUMIFS(СВЦЭМ!$C$39:$C$782,СВЦЭМ!$A$39:$A$782,$A54,СВЦЭМ!$B$39:$B$782,G$47)+'СЕТ СН'!$G$12+СВЦЭМ!$D$10+'СЕТ СН'!$G$5-'СЕТ СН'!$G$20</f>
        <v>5537.4497197800001</v>
      </c>
      <c r="H54" s="36">
        <f>SUMIFS(СВЦЭМ!$C$39:$C$782,СВЦЭМ!$A$39:$A$782,$A54,СВЦЭМ!$B$39:$B$782,H$47)+'СЕТ СН'!$G$12+СВЦЭМ!$D$10+'СЕТ СН'!$G$5-'СЕТ СН'!$G$20</f>
        <v>5524.07037958</v>
      </c>
      <c r="I54" s="36">
        <f>SUMIFS(СВЦЭМ!$C$39:$C$782,СВЦЭМ!$A$39:$A$782,$A54,СВЦЭМ!$B$39:$B$782,I$47)+'СЕТ СН'!$G$12+СВЦЭМ!$D$10+'СЕТ СН'!$G$5-'СЕТ СН'!$G$20</f>
        <v>5524.5732538399998</v>
      </c>
      <c r="J54" s="36">
        <f>SUMIFS(СВЦЭМ!$C$39:$C$782,СВЦЭМ!$A$39:$A$782,$A54,СВЦЭМ!$B$39:$B$782,J$47)+'СЕТ СН'!$G$12+СВЦЭМ!$D$10+'СЕТ СН'!$G$5-'СЕТ СН'!$G$20</f>
        <v>5484.8709952200006</v>
      </c>
      <c r="K54" s="36">
        <f>SUMIFS(СВЦЭМ!$C$39:$C$782,СВЦЭМ!$A$39:$A$782,$A54,СВЦЭМ!$B$39:$B$782,K$47)+'СЕТ СН'!$G$12+СВЦЭМ!$D$10+'СЕТ СН'!$G$5-'СЕТ СН'!$G$20</f>
        <v>5445.0812955400006</v>
      </c>
      <c r="L54" s="36">
        <f>SUMIFS(СВЦЭМ!$C$39:$C$782,СВЦЭМ!$A$39:$A$782,$A54,СВЦЭМ!$B$39:$B$782,L$47)+'СЕТ СН'!$G$12+СВЦЭМ!$D$10+'СЕТ СН'!$G$5-'СЕТ СН'!$G$20</f>
        <v>5408.9626920600003</v>
      </c>
      <c r="M54" s="36">
        <f>SUMIFS(СВЦЭМ!$C$39:$C$782,СВЦЭМ!$A$39:$A$782,$A54,СВЦЭМ!$B$39:$B$782,M$47)+'СЕТ СН'!$G$12+СВЦЭМ!$D$10+'СЕТ СН'!$G$5-'СЕТ СН'!$G$20</f>
        <v>5389.2629165200005</v>
      </c>
      <c r="N54" s="36">
        <f>SUMIFS(СВЦЭМ!$C$39:$C$782,СВЦЭМ!$A$39:$A$782,$A54,СВЦЭМ!$B$39:$B$782,N$47)+'СЕТ СН'!$G$12+СВЦЭМ!$D$10+'СЕТ СН'!$G$5-'СЕТ СН'!$G$20</f>
        <v>5402.4040902200004</v>
      </c>
      <c r="O54" s="36">
        <f>SUMIFS(СВЦЭМ!$C$39:$C$782,СВЦЭМ!$A$39:$A$782,$A54,СВЦЭМ!$B$39:$B$782,O$47)+'СЕТ СН'!$G$12+СВЦЭМ!$D$10+'СЕТ СН'!$G$5-'СЕТ СН'!$G$20</f>
        <v>5411.93007184</v>
      </c>
      <c r="P54" s="36">
        <f>SUMIFS(СВЦЭМ!$C$39:$C$782,СВЦЭМ!$A$39:$A$782,$A54,СВЦЭМ!$B$39:$B$782,P$47)+'СЕТ СН'!$G$12+СВЦЭМ!$D$10+'СЕТ СН'!$G$5-'СЕТ СН'!$G$20</f>
        <v>5434.3515412300003</v>
      </c>
      <c r="Q54" s="36">
        <f>SUMIFS(СВЦЭМ!$C$39:$C$782,СВЦЭМ!$A$39:$A$782,$A54,СВЦЭМ!$B$39:$B$782,Q$47)+'СЕТ СН'!$G$12+СВЦЭМ!$D$10+'СЕТ СН'!$G$5-'СЕТ СН'!$G$20</f>
        <v>5434.3494618700006</v>
      </c>
      <c r="R54" s="36">
        <f>SUMIFS(СВЦЭМ!$C$39:$C$782,СВЦЭМ!$A$39:$A$782,$A54,СВЦЭМ!$B$39:$B$782,R$47)+'СЕТ СН'!$G$12+СВЦЭМ!$D$10+'СЕТ СН'!$G$5-'СЕТ СН'!$G$20</f>
        <v>5424.0425937</v>
      </c>
      <c r="S54" s="36">
        <f>SUMIFS(СВЦЭМ!$C$39:$C$782,СВЦЭМ!$A$39:$A$782,$A54,СВЦЭМ!$B$39:$B$782,S$47)+'СЕТ СН'!$G$12+СВЦЭМ!$D$10+'СЕТ СН'!$G$5-'СЕТ СН'!$G$20</f>
        <v>5395.9697220500002</v>
      </c>
      <c r="T54" s="36">
        <f>SUMIFS(СВЦЭМ!$C$39:$C$782,СВЦЭМ!$A$39:$A$782,$A54,СВЦЭМ!$B$39:$B$782,T$47)+'СЕТ СН'!$G$12+СВЦЭМ!$D$10+'СЕТ СН'!$G$5-'СЕТ СН'!$G$20</f>
        <v>5380.71946527</v>
      </c>
      <c r="U54" s="36">
        <f>SUMIFS(СВЦЭМ!$C$39:$C$782,СВЦЭМ!$A$39:$A$782,$A54,СВЦЭМ!$B$39:$B$782,U$47)+'СЕТ СН'!$G$12+СВЦЭМ!$D$10+'СЕТ СН'!$G$5-'СЕТ СН'!$G$20</f>
        <v>5403.5420781400007</v>
      </c>
      <c r="V54" s="36">
        <f>SUMIFS(СВЦЭМ!$C$39:$C$782,СВЦЭМ!$A$39:$A$782,$A54,СВЦЭМ!$B$39:$B$782,V$47)+'СЕТ СН'!$G$12+СВЦЭМ!$D$10+'СЕТ СН'!$G$5-'СЕТ СН'!$G$20</f>
        <v>5414.40977337</v>
      </c>
      <c r="W54" s="36">
        <f>SUMIFS(СВЦЭМ!$C$39:$C$782,СВЦЭМ!$A$39:$A$782,$A54,СВЦЭМ!$B$39:$B$782,W$47)+'СЕТ СН'!$G$12+СВЦЭМ!$D$10+'СЕТ СН'!$G$5-'СЕТ СН'!$G$20</f>
        <v>5422.0312615300008</v>
      </c>
      <c r="X54" s="36">
        <f>SUMIFS(СВЦЭМ!$C$39:$C$782,СВЦЭМ!$A$39:$A$782,$A54,СВЦЭМ!$B$39:$B$782,X$47)+'СЕТ СН'!$G$12+СВЦЭМ!$D$10+'СЕТ СН'!$G$5-'СЕТ СН'!$G$20</f>
        <v>5441.7395464700003</v>
      </c>
      <c r="Y54" s="36">
        <f>SUMIFS(СВЦЭМ!$C$39:$C$782,СВЦЭМ!$A$39:$A$782,$A54,СВЦЭМ!$B$39:$B$782,Y$47)+'СЕТ СН'!$G$12+СВЦЭМ!$D$10+'СЕТ СН'!$G$5-'СЕТ СН'!$G$20</f>
        <v>5458.5629349200008</v>
      </c>
    </row>
    <row r="55" spans="1:25" ht="15.75" x14ac:dyDescent="0.2">
      <c r="A55" s="35">
        <f t="shared" si="1"/>
        <v>45299</v>
      </c>
      <c r="B55" s="36">
        <f>SUMIFS(СВЦЭМ!$C$39:$C$782,СВЦЭМ!$A$39:$A$782,$A55,СВЦЭМ!$B$39:$B$782,B$47)+'СЕТ СН'!$G$12+СВЦЭМ!$D$10+'СЕТ СН'!$G$5-'СЕТ СН'!$G$20</f>
        <v>5292.6020053400007</v>
      </c>
      <c r="C55" s="36">
        <f>SUMIFS(СВЦЭМ!$C$39:$C$782,СВЦЭМ!$A$39:$A$782,$A55,СВЦЭМ!$B$39:$B$782,C$47)+'СЕТ СН'!$G$12+СВЦЭМ!$D$10+'СЕТ СН'!$G$5-'СЕТ СН'!$G$20</f>
        <v>5319.0072338800001</v>
      </c>
      <c r="D55" s="36">
        <f>SUMIFS(СВЦЭМ!$C$39:$C$782,СВЦЭМ!$A$39:$A$782,$A55,СВЦЭМ!$B$39:$B$782,D$47)+'СЕТ СН'!$G$12+СВЦЭМ!$D$10+'СЕТ СН'!$G$5-'СЕТ СН'!$G$20</f>
        <v>5343.0519122800006</v>
      </c>
      <c r="E55" s="36">
        <f>SUMIFS(СВЦЭМ!$C$39:$C$782,СВЦЭМ!$A$39:$A$782,$A55,СВЦЭМ!$B$39:$B$782,E$47)+'СЕТ СН'!$G$12+СВЦЭМ!$D$10+'СЕТ СН'!$G$5-'СЕТ СН'!$G$20</f>
        <v>5355.26308771</v>
      </c>
      <c r="F55" s="36">
        <f>SUMIFS(СВЦЭМ!$C$39:$C$782,СВЦЭМ!$A$39:$A$782,$A55,СВЦЭМ!$B$39:$B$782,F$47)+'СЕТ СН'!$G$12+СВЦЭМ!$D$10+'СЕТ СН'!$G$5-'СЕТ СН'!$G$20</f>
        <v>5366.9871631900005</v>
      </c>
      <c r="G55" s="36">
        <f>SUMIFS(СВЦЭМ!$C$39:$C$782,СВЦЭМ!$A$39:$A$782,$A55,СВЦЭМ!$B$39:$B$782,G$47)+'СЕТ СН'!$G$12+СВЦЭМ!$D$10+'СЕТ СН'!$G$5-'СЕТ СН'!$G$20</f>
        <v>5359.8498248699998</v>
      </c>
      <c r="H55" s="36">
        <f>SUMIFS(СВЦЭМ!$C$39:$C$782,СВЦЭМ!$A$39:$A$782,$A55,СВЦЭМ!$B$39:$B$782,H$47)+'СЕТ СН'!$G$12+СВЦЭМ!$D$10+'СЕТ СН'!$G$5-'СЕТ СН'!$G$20</f>
        <v>5343.1159628100004</v>
      </c>
      <c r="I55" s="36">
        <f>SUMIFS(СВЦЭМ!$C$39:$C$782,СВЦЭМ!$A$39:$A$782,$A55,СВЦЭМ!$B$39:$B$782,I$47)+'СЕТ СН'!$G$12+СВЦЭМ!$D$10+'СЕТ СН'!$G$5-'СЕТ СН'!$G$20</f>
        <v>5329.5612717599997</v>
      </c>
      <c r="J55" s="36">
        <f>SUMIFS(СВЦЭМ!$C$39:$C$782,СВЦЭМ!$A$39:$A$782,$A55,СВЦЭМ!$B$39:$B$782,J$47)+'СЕТ СН'!$G$12+СВЦЭМ!$D$10+'СЕТ СН'!$G$5-'СЕТ СН'!$G$20</f>
        <v>5292.0506927700008</v>
      </c>
      <c r="K55" s="36">
        <f>SUMIFS(СВЦЭМ!$C$39:$C$782,СВЦЭМ!$A$39:$A$782,$A55,СВЦЭМ!$B$39:$B$782,K$47)+'СЕТ СН'!$G$12+СВЦЭМ!$D$10+'СЕТ СН'!$G$5-'СЕТ СН'!$G$20</f>
        <v>5283.2810138900004</v>
      </c>
      <c r="L55" s="36">
        <f>SUMIFS(СВЦЭМ!$C$39:$C$782,СВЦЭМ!$A$39:$A$782,$A55,СВЦЭМ!$B$39:$B$782,L$47)+'СЕТ СН'!$G$12+СВЦЭМ!$D$10+'СЕТ СН'!$G$5-'СЕТ СН'!$G$20</f>
        <v>5356.2379348100003</v>
      </c>
      <c r="M55" s="36">
        <f>SUMIFS(СВЦЭМ!$C$39:$C$782,СВЦЭМ!$A$39:$A$782,$A55,СВЦЭМ!$B$39:$B$782,M$47)+'СЕТ СН'!$G$12+СВЦЭМ!$D$10+'СЕТ СН'!$G$5-'СЕТ СН'!$G$20</f>
        <v>5348.51521753</v>
      </c>
      <c r="N55" s="36">
        <f>SUMIFS(СВЦЭМ!$C$39:$C$782,СВЦЭМ!$A$39:$A$782,$A55,СВЦЭМ!$B$39:$B$782,N$47)+'СЕТ СН'!$G$12+СВЦЭМ!$D$10+'СЕТ СН'!$G$5-'СЕТ СН'!$G$20</f>
        <v>5356.9717334699999</v>
      </c>
      <c r="O55" s="36">
        <f>SUMIFS(СВЦЭМ!$C$39:$C$782,СВЦЭМ!$A$39:$A$782,$A55,СВЦЭМ!$B$39:$B$782,O$47)+'СЕТ СН'!$G$12+СВЦЭМ!$D$10+'СЕТ СН'!$G$5-'СЕТ СН'!$G$20</f>
        <v>5373.2934404900006</v>
      </c>
      <c r="P55" s="36">
        <f>SUMIFS(СВЦЭМ!$C$39:$C$782,СВЦЭМ!$A$39:$A$782,$A55,СВЦЭМ!$B$39:$B$782,P$47)+'СЕТ СН'!$G$12+СВЦЭМ!$D$10+'СЕТ СН'!$G$5-'СЕТ СН'!$G$20</f>
        <v>5395.5109776200006</v>
      </c>
      <c r="Q55" s="36">
        <f>SUMIFS(СВЦЭМ!$C$39:$C$782,СВЦЭМ!$A$39:$A$782,$A55,СВЦЭМ!$B$39:$B$782,Q$47)+'СЕТ СН'!$G$12+СВЦЭМ!$D$10+'СЕТ СН'!$G$5-'СЕТ СН'!$G$20</f>
        <v>5400.0528856400006</v>
      </c>
      <c r="R55" s="36">
        <f>SUMIFS(СВЦЭМ!$C$39:$C$782,СВЦЭМ!$A$39:$A$782,$A55,СВЦЭМ!$B$39:$B$782,R$47)+'СЕТ СН'!$G$12+СВЦЭМ!$D$10+'СЕТ СН'!$G$5-'СЕТ СН'!$G$20</f>
        <v>5390.8012725099998</v>
      </c>
      <c r="S55" s="36">
        <f>SUMIFS(СВЦЭМ!$C$39:$C$782,СВЦЭМ!$A$39:$A$782,$A55,СВЦЭМ!$B$39:$B$782,S$47)+'СЕТ СН'!$G$12+СВЦЭМ!$D$10+'СЕТ СН'!$G$5-'СЕТ СН'!$G$20</f>
        <v>5361.4326890000002</v>
      </c>
      <c r="T55" s="36">
        <f>SUMIFS(СВЦЭМ!$C$39:$C$782,СВЦЭМ!$A$39:$A$782,$A55,СВЦЭМ!$B$39:$B$782,T$47)+'СЕТ СН'!$G$12+СВЦЭМ!$D$10+'СЕТ СН'!$G$5-'СЕТ СН'!$G$20</f>
        <v>5323.7047698400002</v>
      </c>
      <c r="U55" s="36">
        <f>SUMIFS(СВЦЭМ!$C$39:$C$782,СВЦЭМ!$A$39:$A$782,$A55,СВЦЭМ!$B$39:$B$782,U$47)+'СЕТ СН'!$G$12+СВЦЭМ!$D$10+'СЕТ СН'!$G$5-'СЕТ СН'!$G$20</f>
        <v>5330.8540203600005</v>
      </c>
      <c r="V55" s="36">
        <f>SUMIFS(СВЦЭМ!$C$39:$C$782,СВЦЭМ!$A$39:$A$782,$A55,СВЦЭМ!$B$39:$B$782,V$47)+'СЕТ СН'!$G$12+СВЦЭМ!$D$10+'СЕТ СН'!$G$5-'СЕТ СН'!$G$20</f>
        <v>5354.5167091600006</v>
      </c>
      <c r="W55" s="36">
        <f>SUMIFS(СВЦЭМ!$C$39:$C$782,СВЦЭМ!$A$39:$A$782,$A55,СВЦЭМ!$B$39:$B$782,W$47)+'СЕТ СН'!$G$12+СВЦЭМ!$D$10+'СЕТ СН'!$G$5-'СЕТ СН'!$G$20</f>
        <v>5350.6385958800001</v>
      </c>
      <c r="X55" s="36">
        <f>SUMIFS(СВЦЭМ!$C$39:$C$782,СВЦЭМ!$A$39:$A$782,$A55,СВЦЭМ!$B$39:$B$782,X$47)+'СЕТ СН'!$G$12+СВЦЭМ!$D$10+'СЕТ СН'!$G$5-'СЕТ СН'!$G$20</f>
        <v>5364.4564119700008</v>
      </c>
      <c r="Y55" s="36">
        <f>SUMIFS(СВЦЭМ!$C$39:$C$782,СВЦЭМ!$A$39:$A$782,$A55,СВЦЭМ!$B$39:$B$782,Y$47)+'СЕТ СН'!$G$12+СВЦЭМ!$D$10+'СЕТ СН'!$G$5-'СЕТ СН'!$G$20</f>
        <v>5380.8537307100005</v>
      </c>
    </row>
    <row r="56" spans="1:25" ht="15.75" x14ac:dyDescent="0.2">
      <c r="A56" s="35">
        <f t="shared" si="1"/>
        <v>45300</v>
      </c>
      <c r="B56" s="36">
        <f>SUMIFS(СВЦЭМ!$C$39:$C$782,СВЦЭМ!$A$39:$A$782,$A56,СВЦЭМ!$B$39:$B$782,B$47)+'СЕТ СН'!$G$12+СВЦЭМ!$D$10+'СЕТ СН'!$G$5-'СЕТ СН'!$G$20</f>
        <v>5389.0503238500005</v>
      </c>
      <c r="C56" s="36">
        <f>SUMIFS(СВЦЭМ!$C$39:$C$782,СВЦЭМ!$A$39:$A$782,$A56,СВЦЭМ!$B$39:$B$782,C$47)+'СЕТ СН'!$G$12+СВЦЭМ!$D$10+'СЕТ СН'!$G$5-'СЕТ СН'!$G$20</f>
        <v>5484.8861687999997</v>
      </c>
      <c r="D56" s="36">
        <f>SUMIFS(СВЦЭМ!$C$39:$C$782,СВЦЭМ!$A$39:$A$782,$A56,СВЦЭМ!$B$39:$B$782,D$47)+'СЕТ СН'!$G$12+СВЦЭМ!$D$10+'СЕТ СН'!$G$5-'СЕТ СН'!$G$20</f>
        <v>5547.1861370099996</v>
      </c>
      <c r="E56" s="36">
        <f>SUMIFS(СВЦЭМ!$C$39:$C$782,СВЦЭМ!$A$39:$A$782,$A56,СВЦЭМ!$B$39:$B$782,E$47)+'СЕТ СН'!$G$12+СВЦЭМ!$D$10+'СЕТ СН'!$G$5-'СЕТ СН'!$G$20</f>
        <v>5571.2233669800007</v>
      </c>
      <c r="F56" s="36">
        <f>SUMIFS(СВЦЭМ!$C$39:$C$782,СВЦЭМ!$A$39:$A$782,$A56,СВЦЭМ!$B$39:$B$782,F$47)+'СЕТ СН'!$G$12+СВЦЭМ!$D$10+'СЕТ СН'!$G$5-'СЕТ СН'!$G$20</f>
        <v>5568.3497673800002</v>
      </c>
      <c r="G56" s="36">
        <f>SUMIFS(СВЦЭМ!$C$39:$C$782,СВЦЭМ!$A$39:$A$782,$A56,СВЦЭМ!$B$39:$B$782,G$47)+'СЕТ СН'!$G$12+СВЦЭМ!$D$10+'СЕТ СН'!$G$5-'СЕТ СН'!$G$20</f>
        <v>5553.26748976</v>
      </c>
      <c r="H56" s="36">
        <f>SUMIFS(СВЦЭМ!$C$39:$C$782,СВЦЭМ!$A$39:$A$782,$A56,СВЦЭМ!$B$39:$B$782,H$47)+'СЕТ СН'!$G$12+СВЦЭМ!$D$10+'СЕТ СН'!$G$5-'СЕТ СН'!$G$20</f>
        <v>5489.59428725</v>
      </c>
      <c r="I56" s="36">
        <f>SUMIFS(СВЦЭМ!$C$39:$C$782,СВЦЭМ!$A$39:$A$782,$A56,СВЦЭМ!$B$39:$B$782,I$47)+'СЕТ СН'!$G$12+СВЦЭМ!$D$10+'СЕТ СН'!$G$5-'СЕТ СН'!$G$20</f>
        <v>5448.1950483600003</v>
      </c>
      <c r="J56" s="36">
        <f>SUMIFS(СВЦЭМ!$C$39:$C$782,СВЦЭМ!$A$39:$A$782,$A56,СВЦЭМ!$B$39:$B$782,J$47)+'СЕТ СН'!$G$12+СВЦЭМ!$D$10+'СЕТ СН'!$G$5-'СЕТ СН'!$G$20</f>
        <v>5432.4868781599998</v>
      </c>
      <c r="K56" s="36">
        <f>SUMIFS(СВЦЭМ!$C$39:$C$782,СВЦЭМ!$A$39:$A$782,$A56,СВЦЭМ!$B$39:$B$782,K$47)+'СЕТ СН'!$G$12+СВЦЭМ!$D$10+'СЕТ СН'!$G$5-'СЕТ СН'!$G$20</f>
        <v>5418.6971506</v>
      </c>
      <c r="L56" s="36">
        <f>SUMIFS(СВЦЭМ!$C$39:$C$782,СВЦЭМ!$A$39:$A$782,$A56,СВЦЭМ!$B$39:$B$782,L$47)+'СЕТ СН'!$G$12+СВЦЭМ!$D$10+'СЕТ СН'!$G$5-'СЕТ СН'!$G$20</f>
        <v>5404.0713056800005</v>
      </c>
      <c r="M56" s="36">
        <f>SUMIFS(СВЦЭМ!$C$39:$C$782,СВЦЭМ!$A$39:$A$782,$A56,СВЦЭМ!$B$39:$B$782,M$47)+'СЕТ СН'!$G$12+СВЦЭМ!$D$10+'СЕТ СН'!$G$5-'СЕТ СН'!$G$20</f>
        <v>5412.9645353000005</v>
      </c>
      <c r="N56" s="36">
        <f>SUMIFS(СВЦЭМ!$C$39:$C$782,СВЦЭМ!$A$39:$A$782,$A56,СВЦЭМ!$B$39:$B$782,N$47)+'СЕТ СН'!$G$12+СВЦЭМ!$D$10+'СЕТ СН'!$G$5-'СЕТ СН'!$G$20</f>
        <v>5434.0613236099998</v>
      </c>
      <c r="O56" s="36">
        <f>SUMIFS(СВЦЭМ!$C$39:$C$782,СВЦЭМ!$A$39:$A$782,$A56,СВЦЭМ!$B$39:$B$782,O$47)+'СЕТ СН'!$G$12+СВЦЭМ!$D$10+'СЕТ СН'!$G$5-'СЕТ СН'!$G$20</f>
        <v>5431.8879289000006</v>
      </c>
      <c r="P56" s="36">
        <f>SUMIFS(СВЦЭМ!$C$39:$C$782,СВЦЭМ!$A$39:$A$782,$A56,СВЦЭМ!$B$39:$B$782,P$47)+'СЕТ СН'!$G$12+СВЦЭМ!$D$10+'СЕТ СН'!$G$5-'СЕТ СН'!$G$20</f>
        <v>5453.0065077600002</v>
      </c>
      <c r="Q56" s="36">
        <f>SUMIFS(СВЦЭМ!$C$39:$C$782,СВЦЭМ!$A$39:$A$782,$A56,СВЦЭМ!$B$39:$B$782,Q$47)+'СЕТ СН'!$G$12+СВЦЭМ!$D$10+'СЕТ СН'!$G$5-'СЕТ СН'!$G$20</f>
        <v>5457.71016728</v>
      </c>
      <c r="R56" s="36">
        <f>SUMIFS(СВЦЭМ!$C$39:$C$782,СВЦЭМ!$A$39:$A$782,$A56,СВЦЭМ!$B$39:$B$782,R$47)+'СЕТ СН'!$G$12+СВЦЭМ!$D$10+'СЕТ СН'!$G$5-'СЕТ СН'!$G$20</f>
        <v>5447.5700085900007</v>
      </c>
      <c r="S56" s="36">
        <f>SUMIFS(СВЦЭМ!$C$39:$C$782,СВЦЭМ!$A$39:$A$782,$A56,СВЦЭМ!$B$39:$B$782,S$47)+'СЕТ СН'!$G$12+СВЦЭМ!$D$10+'СЕТ СН'!$G$5-'СЕТ СН'!$G$20</f>
        <v>5425.0543906800003</v>
      </c>
      <c r="T56" s="36">
        <f>SUMIFS(СВЦЭМ!$C$39:$C$782,СВЦЭМ!$A$39:$A$782,$A56,СВЦЭМ!$B$39:$B$782,T$47)+'СЕТ СН'!$G$12+СВЦЭМ!$D$10+'СЕТ СН'!$G$5-'СЕТ СН'!$G$20</f>
        <v>5391.66061274</v>
      </c>
      <c r="U56" s="36">
        <f>SUMIFS(СВЦЭМ!$C$39:$C$782,СВЦЭМ!$A$39:$A$782,$A56,СВЦЭМ!$B$39:$B$782,U$47)+'СЕТ СН'!$G$12+СВЦЭМ!$D$10+'СЕТ СН'!$G$5-'СЕТ СН'!$G$20</f>
        <v>5402.3563643500001</v>
      </c>
      <c r="V56" s="36">
        <f>SUMIFS(СВЦЭМ!$C$39:$C$782,СВЦЭМ!$A$39:$A$782,$A56,СВЦЭМ!$B$39:$B$782,V$47)+'СЕТ СН'!$G$12+СВЦЭМ!$D$10+'СЕТ СН'!$G$5-'СЕТ СН'!$G$20</f>
        <v>5422.1196271000008</v>
      </c>
      <c r="W56" s="36">
        <f>SUMIFS(СВЦЭМ!$C$39:$C$782,СВЦЭМ!$A$39:$A$782,$A56,СВЦЭМ!$B$39:$B$782,W$47)+'СЕТ СН'!$G$12+СВЦЭМ!$D$10+'СЕТ СН'!$G$5-'СЕТ СН'!$G$20</f>
        <v>5430.9582633300006</v>
      </c>
      <c r="X56" s="36">
        <f>SUMIFS(СВЦЭМ!$C$39:$C$782,СВЦЭМ!$A$39:$A$782,$A56,СВЦЭМ!$B$39:$B$782,X$47)+'СЕТ СН'!$G$12+СВЦЭМ!$D$10+'СЕТ СН'!$G$5-'СЕТ СН'!$G$20</f>
        <v>5447.5965091200005</v>
      </c>
      <c r="Y56" s="36">
        <f>SUMIFS(СВЦЭМ!$C$39:$C$782,СВЦЭМ!$A$39:$A$782,$A56,СВЦЭМ!$B$39:$B$782,Y$47)+'СЕТ СН'!$G$12+СВЦЭМ!$D$10+'СЕТ СН'!$G$5-'СЕТ СН'!$G$20</f>
        <v>5469.1818624300004</v>
      </c>
    </row>
    <row r="57" spans="1:25" ht="15.75" x14ac:dyDescent="0.2">
      <c r="A57" s="35">
        <f t="shared" si="1"/>
        <v>45301</v>
      </c>
      <c r="B57" s="36">
        <f>SUMIFS(СВЦЭМ!$C$39:$C$782,СВЦЭМ!$A$39:$A$782,$A57,СВЦЭМ!$B$39:$B$782,B$47)+'СЕТ СН'!$G$12+СВЦЭМ!$D$10+'СЕТ СН'!$G$5-'СЕТ СН'!$G$20</f>
        <v>5460.2004162900002</v>
      </c>
      <c r="C57" s="36">
        <f>SUMIFS(СВЦЭМ!$C$39:$C$782,СВЦЭМ!$A$39:$A$782,$A57,СВЦЭМ!$B$39:$B$782,C$47)+'СЕТ СН'!$G$12+СВЦЭМ!$D$10+'СЕТ СН'!$G$5-'СЕТ СН'!$G$20</f>
        <v>5505.9032599300008</v>
      </c>
      <c r="D57" s="36">
        <f>SUMIFS(СВЦЭМ!$C$39:$C$782,СВЦЭМ!$A$39:$A$782,$A57,СВЦЭМ!$B$39:$B$782,D$47)+'СЕТ СН'!$G$12+СВЦЭМ!$D$10+'СЕТ СН'!$G$5-'СЕТ СН'!$G$20</f>
        <v>5536.4782011799998</v>
      </c>
      <c r="E57" s="36">
        <f>SUMIFS(СВЦЭМ!$C$39:$C$782,СВЦЭМ!$A$39:$A$782,$A57,СВЦЭМ!$B$39:$B$782,E$47)+'СЕТ СН'!$G$12+СВЦЭМ!$D$10+'СЕТ СН'!$G$5-'СЕТ СН'!$G$20</f>
        <v>5555.6966300100003</v>
      </c>
      <c r="F57" s="36">
        <f>SUMIFS(СВЦЭМ!$C$39:$C$782,СВЦЭМ!$A$39:$A$782,$A57,СВЦЭМ!$B$39:$B$782,F$47)+'СЕТ СН'!$G$12+СВЦЭМ!$D$10+'СЕТ СН'!$G$5-'СЕТ СН'!$G$20</f>
        <v>5552.7672710999996</v>
      </c>
      <c r="G57" s="36">
        <f>SUMIFS(СВЦЭМ!$C$39:$C$782,СВЦЭМ!$A$39:$A$782,$A57,СВЦЭМ!$B$39:$B$782,G$47)+'СЕТ СН'!$G$12+СВЦЭМ!$D$10+'СЕТ СН'!$G$5-'СЕТ СН'!$G$20</f>
        <v>5529.1572557300005</v>
      </c>
      <c r="H57" s="36">
        <f>SUMIFS(СВЦЭМ!$C$39:$C$782,СВЦЭМ!$A$39:$A$782,$A57,СВЦЭМ!$B$39:$B$782,H$47)+'СЕТ СН'!$G$12+СВЦЭМ!$D$10+'СЕТ СН'!$G$5-'СЕТ СН'!$G$20</f>
        <v>5462.7990935100006</v>
      </c>
      <c r="I57" s="36">
        <f>SUMIFS(СВЦЭМ!$C$39:$C$782,СВЦЭМ!$A$39:$A$782,$A57,СВЦЭМ!$B$39:$B$782,I$47)+'СЕТ СН'!$G$12+СВЦЭМ!$D$10+'СЕТ СН'!$G$5-'СЕТ СН'!$G$20</f>
        <v>5417.2769001699999</v>
      </c>
      <c r="J57" s="36">
        <f>SUMIFS(СВЦЭМ!$C$39:$C$782,СВЦЭМ!$A$39:$A$782,$A57,СВЦЭМ!$B$39:$B$782,J$47)+'СЕТ СН'!$G$12+СВЦЭМ!$D$10+'СЕТ СН'!$G$5-'СЕТ СН'!$G$20</f>
        <v>5430.98272</v>
      </c>
      <c r="K57" s="36">
        <f>SUMIFS(СВЦЭМ!$C$39:$C$782,СВЦЭМ!$A$39:$A$782,$A57,СВЦЭМ!$B$39:$B$782,K$47)+'СЕТ СН'!$G$12+СВЦЭМ!$D$10+'СЕТ СН'!$G$5-'СЕТ СН'!$G$20</f>
        <v>5409.5647628000006</v>
      </c>
      <c r="L57" s="36">
        <f>SUMIFS(СВЦЭМ!$C$39:$C$782,СВЦЭМ!$A$39:$A$782,$A57,СВЦЭМ!$B$39:$B$782,L$47)+'СЕТ СН'!$G$12+СВЦЭМ!$D$10+'СЕТ СН'!$G$5-'СЕТ СН'!$G$20</f>
        <v>5399.3281643800001</v>
      </c>
      <c r="M57" s="36">
        <f>SUMIFS(СВЦЭМ!$C$39:$C$782,СВЦЭМ!$A$39:$A$782,$A57,СВЦЭМ!$B$39:$B$782,M$47)+'СЕТ СН'!$G$12+СВЦЭМ!$D$10+'СЕТ СН'!$G$5-'СЕТ СН'!$G$20</f>
        <v>5402.6621112400007</v>
      </c>
      <c r="N57" s="36">
        <f>SUMIFS(СВЦЭМ!$C$39:$C$782,СВЦЭМ!$A$39:$A$782,$A57,СВЦЭМ!$B$39:$B$782,N$47)+'СЕТ СН'!$G$12+СВЦЭМ!$D$10+'СЕТ СН'!$G$5-'СЕТ СН'!$G$20</f>
        <v>5390.1707733700005</v>
      </c>
      <c r="O57" s="36">
        <f>SUMIFS(СВЦЭМ!$C$39:$C$782,СВЦЭМ!$A$39:$A$782,$A57,СВЦЭМ!$B$39:$B$782,O$47)+'СЕТ СН'!$G$12+СВЦЭМ!$D$10+'СЕТ СН'!$G$5-'СЕТ СН'!$G$20</f>
        <v>5396.59688904</v>
      </c>
      <c r="P57" s="36">
        <f>SUMIFS(СВЦЭМ!$C$39:$C$782,СВЦЭМ!$A$39:$A$782,$A57,СВЦЭМ!$B$39:$B$782,P$47)+'СЕТ СН'!$G$12+СВЦЭМ!$D$10+'СЕТ СН'!$G$5-'СЕТ СН'!$G$20</f>
        <v>5411.10902197</v>
      </c>
      <c r="Q57" s="36">
        <f>SUMIFS(СВЦЭМ!$C$39:$C$782,СВЦЭМ!$A$39:$A$782,$A57,СВЦЭМ!$B$39:$B$782,Q$47)+'СЕТ СН'!$G$12+СВЦЭМ!$D$10+'СЕТ СН'!$G$5-'СЕТ СН'!$G$20</f>
        <v>5401.8564523000005</v>
      </c>
      <c r="R57" s="36">
        <f>SUMIFS(СВЦЭМ!$C$39:$C$782,СВЦЭМ!$A$39:$A$782,$A57,СВЦЭМ!$B$39:$B$782,R$47)+'СЕТ СН'!$G$12+СВЦЭМ!$D$10+'СЕТ СН'!$G$5-'СЕТ СН'!$G$20</f>
        <v>5407.6797295800006</v>
      </c>
      <c r="S57" s="36">
        <f>SUMIFS(СВЦЭМ!$C$39:$C$782,СВЦЭМ!$A$39:$A$782,$A57,СВЦЭМ!$B$39:$B$782,S$47)+'СЕТ СН'!$G$12+СВЦЭМ!$D$10+'СЕТ СН'!$G$5-'СЕТ СН'!$G$20</f>
        <v>5386.9560699499998</v>
      </c>
      <c r="T57" s="36">
        <f>SUMIFS(СВЦЭМ!$C$39:$C$782,СВЦЭМ!$A$39:$A$782,$A57,СВЦЭМ!$B$39:$B$782,T$47)+'СЕТ СН'!$G$12+СВЦЭМ!$D$10+'СЕТ СН'!$G$5-'СЕТ СН'!$G$20</f>
        <v>5365.92604218</v>
      </c>
      <c r="U57" s="36">
        <f>SUMIFS(СВЦЭМ!$C$39:$C$782,СВЦЭМ!$A$39:$A$782,$A57,СВЦЭМ!$B$39:$B$782,U$47)+'СЕТ СН'!$G$12+СВЦЭМ!$D$10+'СЕТ СН'!$G$5-'СЕТ СН'!$G$20</f>
        <v>5377.7784880200006</v>
      </c>
      <c r="V57" s="36">
        <f>SUMIFS(СВЦЭМ!$C$39:$C$782,СВЦЭМ!$A$39:$A$782,$A57,СВЦЭМ!$B$39:$B$782,V$47)+'СЕТ СН'!$G$12+СВЦЭМ!$D$10+'СЕТ СН'!$G$5-'СЕТ СН'!$G$20</f>
        <v>5399.6405775800004</v>
      </c>
      <c r="W57" s="36">
        <f>SUMIFS(СВЦЭМ!$C$39:$C$782,СВЦЭМ!$A$39:$A$782,$A57,СВЦЭМ!$B$39:$B$782,W$47)+'СЕТ СН'!$G$12+СВЦЭМ!$D$10+'СЕТ СН'!$G$5-'СЕТ СН'!$G$20</f>
        <v>5401.2707182200002</v>
      </c>
      <c r="X57" s="36">
        <f>SUMIFS(СВЦЭМ!$C$39:$C$782,СВЦЭМ!$A$39:$A$782,$A57,СВЦЭМ!$B$39:$B$782,X$47)+'СЕТ СН'!$G$12+СВЦЭМ!$D$10+'СЕТ СН'!$G$5-'СЕТ СН'!$G$20</f>
        <v>5424.2203014100005</v>
      </c>
      <c r="Y57" s="36">
        <f>SUMIFS(СВЦЭМ!$C$39:$C$782,СВЦЭМ!$A$39:$A$782,$A57,СВЦЭМ!$B$39:$B$782,Y$47)+'СЕТ СН'!$G$12+СВЦЭМ!$D$10+'СЕТ СН'!$G$5-'СЕТ СН'!$G$20</f>
        <v>5450.9334951700002</v>
      </c>
    </row>
    <row r="58" spans="1:25" ht="15.75" x14ac:dyDescent="0.2">
      <c r="A58" s="35">
        <f t="shared" si="1"/>
        <v>45302</v>
      </c>
      <c r="B58" s="36">
        <f>SUMIFS(СВЦЭМ!$C$39:$C$782,СВЦЭМ!$A$39:$A$782,$A58,СВЦЭМ!$B$39:$B$782,B$47)+'СЕТ СН'!$G$12+СВЦЭМ!$D$10+'СЕТ СН'!$G$5-'СЕТ СН'!$G$20</f>
        <v>5482.9882929800006</v>
      </c>
      <c r="C58" s="36">
        <f>SUMIFS(СВЦЭМ!$C$39:$C$782,СВЦЭМ!$A$39:$A$782,$A58,СВЦЭМ!$B$39:$B$782,C$47)+'СЕТ СН'!$G$12+СВЦЭМ!$D$10+'СЕТ СН'!$G$5-'СЕТ СН'!$G$20</f>
        <v>5518.7821207199995</v>
      </c>
      <c r="D58" s="36">
        <f>SUMIFS(СВЦЭМ!$C$39:$C$782,СВЦЭМ!$A$39:$A$782,$A58,СВЦЭМ!$B$39:$B$782,D$47)+'СЕТ СН'!$G$12+СВЦЭМ!$D$10+'СЕТ СН'!$G$5-'СЕТ СН'!$G$20</f>
        <v>5539.7362970300001</v>
      </c>
      <c r="E58" s="36">
        <f>SUMIFS(СВЦЭМ!$C$39:$C$782,СВЦЭМ!$A$39:$A$782,$A58,СВЦЭМ!$B$39:$B$782,E$47)+'СЕТ СН'!$G$12+СВЦЭМ!$D$10+'СЕТ СН'!$G$5-'СЕТ СН'!$G$20</f>
        <v>5569.5486074999999</v>
      </c>
      <c r="F58" s="36">
        <f>SUMIFS(СВЦЭМ!$C$39:$C$782,СВЦЭМ!$A$39:$A$782,$A58,СВЦЭМ!$B$39:$B$782,F$47)+'СЕТ СН'!$G$12+СВЦЭМ!$D$10+'СЕТ СН'!$G$5-'СЕТ СН'!$G$20</f>
        <v>5560.2511182400003</v>
      </c>
      <c r="G58" s="36">
        <f>SUMIFS(СВЦЭМ!$C$39:$C$782,СВЦЭМ!$A$39:$A$782,$A58,СВЦЭМ!$B$39:$B$782,G$47)+'СЕТ СН'!$G$12+СВЦЭМ!$D$10+'СЕТ СН'!$G$5-'СЕТ СН'!$G$20</f>
        <v>5542.9836110699998</v>
      </c>
      <c r="H58" s="36">
        <f>SUMIFS(СВЦЭМ!$C$39:$C$782,СВЦЭМ!$A$39:$A$782,$A58,СВЦЭМ!$B$39:$B$782,H$47)+'СЕТ СН'!$G$12+СВЦЭМ!$D$10+'СЕТ СН'!$G$5-'СЕТ СН'!$G$20</f>
        <v>5483.8265469899998</v>
      </c>
      <c r="I58" s="36">
        <f>SUMIFS(СВЦЭМ!$C$39:$C$782,СВЦЭМ!$A$39:$A$782,$A58,СВЦЭМ!$B$39:$B$782,I$47)+'СЕТ СН'!$G$12+СВЦЭМ!$D$10+'СЕТ СН'!$G$5-'СЕТ СН'!$G$20</f>
        <v>5439.6714152700006</v>
      </c>
      <c r="J58" s="36">
        <f>SUMIFS(СВЦЭМ!$C$39:$C$782,СВЦЭМ!$A$39:$A$782,$A58,СВЦЭМ!$B$39:$B$782,J$47)+'СЕТ СН'!$G$12+СВЦЭМ!$D$10+'СЕТ СН'!$G$5-'СЕТ СН'!$G$20</f>
        <v>5428.2521737400002</v>
      </c>
      <c r="K58" s="36">
        <f>SUMIFS(СВЦЭМ!$C$39:$C$782,СВЦЭМ!$A$39:$A$782,$A58,СВЦЭМ!$B$39:$B$782,K$47)+'СЕТ СН'!$G$12+СВЦЭМ!$D$10+'СЕТ СН'!$G$5-'СЕТ СН'!$G$20</f>
        <v>5407.4695651500006</v>
      </c>
      <c r="L58" s="36">
        <f>SUMIFS(СВЦЭМ!$C$39:$C$782,СВЦЭМ!$A$39:$A$782,$A58,СВЦЭМ!$B$39:$B$782,L$47)+'СЕТ СН'!$G$12+СВЦЭМ!$D$10+'СЕТ СН'!$G$5-'СЕТ СН'!$G$20</f>
        <v>5393.6712452400006</v>
      </c>
      <c r="M58" s="36">
        <f>SUMIFS(СВЦЭМ!$C$39:$C$782,СВЦЭМ!$A$39:$A$782,$A58,СВЦЭМ!$B$39:$B$782,M$47)+'СЕТ СН'!$G$12+СВЦЭМ!$D$10+'СЕТ СН'!$G$5-'СЕТ СН'!$G$20</f>
        <v>5404.8341460000001</v>
      </c>
      <c r="N58" s="36">
        <f>SUMIFS(СВЦЭМ!$C$39:$C$782,СВЦЭМ!$A$39:$A$782,$A58,СВЦЭМ!$B$39:$B$782,N$47)+'СЕТ СН'!$G$12+СВЦЭМ!$D$10+'СЕТ СН'!$G$5-'СЕТ СН'!$G$20</f>
        <v>5405.7521637900008</v>
      </c>
      <c r="O58" s="36">
        <f>SUMIFS(СВЦЭМ!$C$39:$C$782,СВЦЭМ!$A$39:$A$782,$A58,СВЦЭМ!$B$39:$B$782,O$47)+'СЕТ СН'!$G$12+СВЦЭМ!$D$10+'СЕТ СН'!$G$5-'СЕТ СН'!$G$20</f>
        <v>5422.7945654800005</v>
      </c>
      <c r="P58" s="36">
        <f>SUMIFS(СВЦЭМ!$C$39:$C$782,СВЦЭМ!$A$39:$A$782,$A58,СВЦЭМ!$B$39:$B$782,P$47)+'СЕТ СН'!$G$12+СВЦЭМ!$D$10+'СЕТ СН'!$G$5-'СЕТ СН'!$G$20</f>
        <v>5421.0203144300003</v>
      </c>
      <c r="Q58" s="36">
        <f>SUMIFS(СВЦЭМ!$C$39:$C$782,СВЦЭМ!$A$39:$A$782,$A58,СВЦЭМ!$B$39:$B$782,Q$47)+'СЕТ СН'!$G$12+СВЦЭМ!$D$10+'СЕТ СН'!$G$5-'СЕТ СН'!$G$20</f>
        <v>5439.63495616</v>
      </c>
      <c r="R58" s="36">
        <f>SUMIFS(СВЦЭМ!$C$39:$C$782,СВЦЭМ!$A$39:$A$782,$A58,СВЦЭМ!$B$39:$B$782,R$47)+'СЕТ СН'!$G$12+СВЦЭМ!$D$10+'СЕТ СН'!$G$5-'СЕТ СН'!$G$20</f>
        <v>5427.8489835400005</v>
      </c>
      <c r="S58" s="36">
        <f>SUMIFS(СВЦЭМ!$C$39:$C$782,СВЦЭМ!$A$39:$A$782,$A58,СВЦЭМ!$B$39:$B$782,S$47)+'СЕТ СН'!$G$12+СВЦЭМ!$D$10+'СЕТ СН'!$G$5-'СЕТ СН'!$G$20</f>
        <v>5392.2248440000003</v>
      </c>
      <c r="T58" s="36">
        <f>SUMIFS(СВЦЭМ!$C$39:$C$782,СВЦЭМ!$A$39:$A$782,$A58,СВЦЭМ!$B$39:$B$782,T$47)+'СЕТ СН'!$G$12+СВЦЭМ!$D$10+'СЕТ СН'!$G$5-'СЕТ СН'!$G$20</f>
        <v>5376.9941065800003</v>
      </c>
      <c r="U58" s="36">
        <f>SUMIFS(СВЦЭМ!$C$39:$C$782,СВЦЭМ!$A$39:$A$782,$A58,СВЦЭМ!$B$39:$B$782,U$47)+'СЕТ СН'!$G$12+СВЦЭМ!$D$10+'СЕТ СН'!$G$5-'СЕТ СН'!$G$20</f>
        <v>5400.7973705300001</v>
      </c>
      <c r="V58" s="36">
        <f>SUMIFS(СВЦЭМ!$C$39:$C$782,СВЦЭМ!$A$39:$A$782,$A58,СВЦЭМ!$B$39:$B$782,V$47)+'СЕТ СН'!$G$12+СВЦЭМ!$D$10+'СЕТ СН'!$G$5-'СЕТ СН'!$G$20</f>
        <v>5422.8256452599999</v>
      </c>
      <c r="W58" s="36">
        <f>SUMIFS(СВЦЭМ!$C$39:$C$782,СВЦЭМ!$A$39:$A$782,$A58,СВЦЭМ!$B$39:$B$782,W$47)+'СЕТ СН'!$G$12+СВЦЭМ!$D$10+'СЕТ СН'!$G$5-'СЕТ СН'!$G$20</f>
        <v>5429.3762454100006</v>
      </c>
      <c r="X58" s="36">
        <f>SUMIFS(СВЦЭМ!$C$39:$C$782,СВЦЭМ!$A$39:$A$782,$A58,СВЦЭМ!$B$39:$B$782,X$47)+'СЕТ СН'!$G$12+СВЦЭМ!$D$10+'СЕТ СН'!$G$5-'СЕТ СН'!$G$20</f>
        <v>5454.4742642600004</v>
      </c>
      <c r="Y58" s="36">
        <f>SUMIFS(СВЦЭМ!$C$39:$C$782,СВЦЭМ!$A$39:$A$782,$A58,СВЦЭМ!$B$39:$B$782,Y$47)+'СЕТ СН'!$G$12+СВЦЭМ!$D$10+'СЕТ СН'!$G$5-'СЕТ СН'!$G$20</f>
        <v>5494.1521428699998</v>
      </c>
    </row>
    <row r="59" spans="1:25" ht="15.75" x14ac:dyDescent="0.2">
      <c r="A59" s="35">
        <f t="shared" si="1"/>
        <v>45303</v>
      </c>
      <c r="B59" s="36">
        <f>SUMIFS(СВЦЭМ!$C$39:$C$782,СВЦЭМ!$A$39:$A$782,$A59,СВЦЭМ!$B$39:$B$782,B$47)+'СЕТ СН'!$G$12+СВЦЭМ!$D$10+'СЕТ СН'!$G$5-'СЕТ СН'!$G$20</f>
        <v>5525.8405002700001</v>
      </c>
      <c r="C59" s="36">
        <f>SUMIFS(СВЦЭМ!$C$39:$C$782,СВЦЭМ!$A$39:$A$782,$A59,СВЦЭМ!$B$39:$B$782,C$47)+'СЕТ СН'!$G$12+СВЦЭМ!$D$10+'СЕТ СН'!$G$5-'СЕТ СН'!$G$20</f>
        <v>5567.91795052</v>
      </c>
      <c r="D59" s="36">
        <f>SUMIFS(СВЦЭМ!$C$39:$C$782,СВЦЭМ!$A$39:$A$782,$A59,СВЦЭМ!$B$39:$B$782,D$47)+'СЕТ СН'!$G$12+СВЦЭМ!$D$10+'СЕТ СН'!$G$5-'СЕТ СН'!$G$20</f>
        <v>5585.8671603700004</v>
      </c>
      <c r="E59" s="36">
        <f>SUMIFS(СВЦЭМ!$C$39:$C$782,СВЦЭМ!$A$39:$A$782,$A59,СВЦЭМ!$B$39:$B$782,E$47)+'СЕТ СН'!$G$12+СВЦЭМ!$D$10+'СЕТ СН'!$G$5-'СЕТ СН'!$G$20</f>
        <v>5600.7801607599995</v>
      </c>
      <c r="F59" s="36">
        <f>SUMIFS(СВЦЭМ!$C$39:$C$782,СВЦЭМ!$A$39:$A$782,$A59,СВЦЭМ!$B$39:$B$782,F$47)+'СЕТ СН'!$G$12+СВЦЭМ!$D$10+'СЕТ СН'!$G$5-'СЕТ СН'!$G$20</f>
        <v>5597.3618111899996</v>
      </c>
      <c r="G59" s="36">
        <f>SUMIFS(СВЦЭМ!$C$39:$C$782,СВЦЭМ!$A$39:$A$782,$A59,СВЦЭМ!$B$39:$B$782,G$47)+'СЕТ СН'!$G$12+СВЦЭМ!$D$10+'СЕТ СН'!$G$5-'СЕТ СН'!$G$20</f>
        <v>5571.4375590899999</v>
      </c>
      <c r="H59" s="36">
        <f>SUMIFS(СВЦЭМ!$C$39:$C$782,СВЦЭМ!$A$39:$A$782,$A59,СВЦЭМ!$B$39:$B$782,H$47)+'СЕТ СН'!$G$12+СВЦЭМ!$D$10+'СЕТ СН'!$G$5-'СЕТ СН'!$G$20</f>
        <v>5514.7730183000003</v>
      </c>
      <c r="I59" s="36">
        <f>SUMIFS(СВЦЭМ!$C$39:$C$782,СВЦЭМ!$A$39:$A$782,$A59,СВЦЭМ!$B$39:$B$782,I$47)+'СЕТ СН'!$G$12+СВЦЭМ!$D$10+'СЕТ СН'!$G$5-'СЕТ СН'!$G$20</f>
        <v>5496.3775894600003</v>
      </c>
      <c r="J59" s="36">
        <f>SUMIFS(СВЦЭМ!$C$39:$C$782,СВЦЭМ!$A$39:$A$782,$A59,СВЦЭМ!$B$39:$B$782,J$47)+'СЕТ СН'!$G$12+СВЦЭМ!$D$10+'СЕТ СН'!$G$5-'СЕТ СН'!$G$20</f>
        <v>5460.2846168600008</v>
      </c>
      <c r="K59" s="36">
        <f>SUMIFS(СВЦЭМ!$C$39:$C$782,СВЦЭМ!$A$39:$A$782,$A59,СВЦЭМ!$B$39:$B$782,K$47)+'СЕТ СН'!$G$12+СВЦЭМ!$D$10+'СЕТ СН'!$G$5-'СЕТ СН'!$G$20</f>
        <v>5439.8079837599998</v>
      </c>
      <c r="L59" s="36">
        <f>SUMIFS(СВЦЭМ!$C$39:$C$782,СВЦЭМ!$A$39:$A$782,$A59,СВЦЭМ!$B$39:$B$782,L$47)+'СЕТ СН'!$G$12+СВЦЭМ!$D$10+'СЕТ СН'!$G$5-'СЕТ СН'!$G$20</f>
        <v>5413.8046915200002</v>
      </c>
      <c r="M59" s="36">
        <f>SUMIFS(СВЦЭМ!$C$39:$C$782,СВЦЭМ!$A$39:$A$782,$A59,СВЦЭМ!$B$39:$B$782,M$47)+'СЕТ СН'!$G$12+СВЦЭМ!$D$10+'СЕТ СН'!$G$5-'СЕТ СН'!$G$20</f>
        <v>5433.9635435800001</v>
      </c>
      <c r="N59" s="36">
        <f>SUMIFS(СВЦЭМ!$C$39:$C$782,СВЦЭМ!$A$39:$A$782,$A59,СВЦЭМ!$B$39:$B$782,N$47)+'СЕТ СН'!$G$12+СВЦЭМ!$D$10+'СЕТ СН'!$G$5-'СЕТ СН'!$G$20</f>
        <v>5458.8377079700003</v>
      </c>
      <c r="O59" s="36">
        <f>SUMIFS(СВЦЭМ!$C$39:$C$782,СВЦЭМ!$A$39:$A$782,$A59,СВЦЭМ!$B$39:$B$782,O$47)+'СЕТ СН'!$G$12+СВЦЭМ!$D$10+'СЕТ СН'!$G$5-'СЕТ СН'!$G$20</f>
        <v>5471.8495320500006</v>
      </c>
      <c r="P59" s="36">
        <f>SUMIFS(СВЦЭМ!$C$39:$C$782,СВЦЭМ!$A$39:$A$782,$A59,СВЦЭМ!$B$39:$B$782,P$47)+'СЕТ СН'!$G$12+СВЦЭМ!$D$10+'СЕТ СН'!$G$5-'СЕТ СН'!$G$20</f>
        <v>5474.6750249800007</v>
      </c>
      <c r="Q59" s="36">
        <f>SUMIFS(СВЦЭМ!$C$39:$C$782,СВЦЭМ!$A$39:$A$782,$A59,СВЦЭМ!$B$39:$B$782,Q$47)+'СЕТ СН'!$G$12+СВЦЭМ!$D$10+'СЕТ СН'!$G$5-'СЕТ СН'!$G$20</f>
        <v>5492.74189097</v>
      </c>
      <c r="R59" s="36">
        <f>SUMIFS(СВЦЭМ!$C$39:$C$782,СВЦЭМ!$A$39:$A$782,$A59,СВЦЭМ!$B$39:$B$782,R$47)+'СЕТ СН'!$G$12+СВЦЭМ!$D$10+'СЕТ СН'!$G$5-'СЕТ СН'!$G$20</f>
        <v>5494.9946063200005</v>
      </c>
      <c r="S59" s="36">
        <f>SUMIFS(СВЦЭМ!$C$39:$C$782,СВЦЭМ!$A$39:$A$782,$A59,СВЦЭМ!$B$39:$B$782,S$47)+'СЕТ СН'!$G$12+СВЦЭМ!$D$10+'СЕТ СН'!$G$5-'СЕТ СН'!$G$20</f>
        <v>5455.5257099600003</v>
      </c>
      <c r="T59" s="36">
        <f>SUMIFS(СВЦЭМ!$C$39:$C$782,СВЦЭМ!$A$39:$A$782,$A59,СВЦЭМ!$B$39:$B$782,T$47)+'СЕТ СН'!$G$12+СВЦЭМ!$D$10+'СЕТ СН'!$G$5-'СЕТ СН'!$G$20</f>
        <v>5406.6948900300004</v>
      </c>
      <c r="U59" s="36">
        <f>SUMIFS(СВЦЭМ!$C$39:$C$782,СВЦЭМ!$A$39:$A$782,$A59,СВЦЭМ!$B$39:$B$782,U$47)+'СЕТ СН'!$G$12+СВЦЭМ!$D$10+'СЕТ СН'!$G$5-'СЕТ СН'!$G$20</f>
        <v>5420.0113638300008</v>
      </c>
      <c r="V59" s="36">
        <f>SUMIFS(СВЦЭМ!$C$39:$C$782,СВЦЭМ!$A$39:$A$782,$A59,СВЦЭМ!$B$39:$B$782,V$47)+'СЕТ СН'!$G$12+СВЦЭМ!$D$10+'СЕТ СН'!$G$5-'СЕТ СН'!$G$20</f>
        <v>5433.8769440699998</v>
      </c>
      <c r="W59" s="36">
        <f>SUMIFS(СВЦЭМ!$C$39:$C$782,СВЦЭМ!$A$39:$A$782,$A59,СВЦЭМ!$B$39:$B$782,W$47)+'СЕТ СН'!$G$12+СВЦЭМ!$D$10+'СЕТ СН'!$G$5-'СЕТ СН'!$G$20</f>
        <v>5455.9850537100001</v>
      </c>
      <c r="X59" s="36">
        <f>SUMIFS(СВЦЭМ!$C$39:$C$782,СВЦЭМ!$A$39:$A$782,$A59,СВЦЭМ!$B$39:$B$782,X$47)+'СЕТ СН'!$G$12+СВЦЭМ!$D$10+'СЕТ СН'!$G$5-'СЕТ СН'!$G$20</f>
        <v>5483.4484202200001</v>
      </c>
      <c r="Y59" s="36">
        <f>SUMIFS(СВЦЭМ!$C$39:$C$782,СВЦЭМ!$A$39:$A$782,$A59,СВЦЭМ!$B$39:$B$782,Y$47)+'СЕТ СН'!$G$12+СВЦЭМ!$D$10+'СЕТ СН'!$G$5-'СЕТ СН'!$G$20</f>
        <v>5491.3244961700002</v>
      </c>
    </row>
    <row r="60" spans="1:25" ht="15.75" x14ac:dyDescent="0.2">
      <c r="A60" s="35">
        <f t="shared" si="1"/>
        <v>45304</v>
      </c>
      <c r="B60" s="36">
        <f>SUMIFS(СВЦЭМ!$C$39:$C$782,СВЦЭМ!$A$39:$A$782,$A60,СВЦЭМ!$B$39:$B$782,B$47)+'СЕТ СН'!$G$12+СВЦЭМ!$D$10+'СЕТ СН'!$G$5-'СЕТ СН'!$G$20</f>
        <v>5341.6281624399999</v>
      </c>
      <c r="C60" s="36">
        <f>SUMIFS(СВЦЭМ!$C$39:$C$782,СВЦЭМ!$A$39:$A$782,$A60,СВЦЭМ!$B$39:$B$782,C$47)+'СЕТ СН'!$G$12+СВЦЭМ!$D$10+'СЕТ СН'!$G$5-'СЕТ СН'!$G$20</f>
        <v>5308.1527824500008</v>
      </c>
      <c r="D60" s="36">
        <f>SUMIFS(СВЦЭМ!$C$39:$C$782,СВЦЭМ!$A$39:$A$782,$A60,СВЦЭМ!$B$39:$B$782,D$47)+'СЕТ СН'!$G$12+СВЦЭМ!$D$10+'СЕТ СН'!$G$5-'СЕТ СН'!$G$20</f>
        <v>5337.2394039500005</v>
      </c>
      <c r="E60" s="36">
        <f>SUMIFS(СВЦЭМ!$C$39:$C$782,СВЦЭМ!$A$39:$A$782,$A60,СВЦЭМ!$B$39:$B$782,E$47)+'СЕТ СН'!$G$12+СВЦЭМ!$D$10+'СЕТ СН'!$G$5-'СЕТ СН'!$G$20</f>
        <v>5347.70241799</v>
      </c>
      <c r="F60" s="36">
        <f>SUMIFS(СВЦЭМ!$C$39:$C$782,СВЦЭМ!$A$39:$A$782,$A60,СВЦЭМ!$B$39:$B$782,F$47)+'СЕТ СН'!$G$12+СВЦЭМ!$D$10+'СЕТ СН'!$G$5-'СЕТ СН'!$G$20</f>
        <v>5352.3740184800008</v>
      </c>
      <c r="G60" s="36">
        <f>SUMIFS(СВЦЭМ!$C$39:$C$782,СВЦЭМ!$A$39:$A$782,$A60,СВЦЭМ!$B$39:$B$782,G$47)+'СЕТ СН'!$G$12+СВЦЭМ!$D$10+'СЕТ СН'!$G$5-'СЕТ СН'!$G$20</f>
        <v>5344.5928678300006</v>
      </c>
      <c r="H60" s="36">
        <f>SUMIFS(СВЦЭМ!$C$39:$C$782,СВЦЭМ!$A$39:$A$782,$A60,СВЦЭМ!$B$39:$B$782,H$47)+'СЕТ СН'!$G$12+СВЦЭМ!$D$10+'СЕТ СН'!$G$5-'СЕТ СН'!$G$20</f>
        <v>5332.0655791200006</v>
      </c>
      <c r="I60" s="36">
        <f>SUMIFS(СВЦЭМ!$C$39:$C$782,СВЦЭМ!$A$39:$A$782,$A60,СВЦЭМ!$B$39:$B$782,I$47)+'СЕТ СН'!$G$12+СВЦЭМ!$D$10+'СЕТ СН'!$G$5-'СЕТ СН'!$G$20</f>
        <v>5342.4760596600008</v>
      </c>
      <c r="J60" s="36">
        <f>SUMIFS(СВЦЭМ!$C$39:$C$782,СВЦЭМ!$A$39:$A$782,$A60,СВЦЭМ!$B$39:$B$782,J$47)+'СЕТ СН'!$G$12+СВЦЭМ!$D$10+'СЕТ СН'!$G$5-'СЕТ СН'!$G$20</f>
        <v>5296.7667511199998</v>
      </c>
      <c r="K60" s="36">
        <f>SUMIFS(СВЦЭМ!$C$39:$C$782,СВЦЭМ!$A$39:$A$782,$A60,СВЦЭМ!$B$39:$B$782,K$47)+'СЕТ СН'!$G$12+СВЦЭМ!$D$10+'СЕТ СН'!$G$5-'СЕТ СН'!$G$20</f>
        <v>5266.9679807800003</v>
      </c>
      <c r="L60" s="36">
        <f>SUMIFS(СВЦЭМ!$C$39:$C$782,СВЦЭМ!$A$39:$A$782,$A60,СВЦЭМ!$B$39:$B$782,L$47)+'СЕТ СН'!$G$12+СВЦЭМ!$D$10+'СЕТ СН'!$G$5-'СЕТ СН'!$G$20</f>
        <v>5208.8027097700005</v>
      </c>
      <c r="M60" s="36">
        <f>SUMIFS(СВЦЭМ!$C$39:$C$782,СВЦЭМ!$A$39:$A$782,$A60,СВЦЭМ!$B$39:$B$782,M$47)+'СЕТ СН'!$G$12+СВЦЭМ!$D$10+'СЕТ СН'!$G$5-'СЕТ СН'!$G$20</f>
        <v>5197.1139545400001</v>
      </c>
      <c r="N60" s="36">
        <f>SUMIFS(СВЦЭМ!$C$39:$C$782,СВЦЭМ!$A$39:$A$782,$A60,СВЦЭМ!$B$39:$B$782,N$47)+'СЕТ СН'!$G$12+СВЦЭМ!$D$10+'СЕТ СН'!$G$5-'СЕТ СН'!$G$20</f>
        <v>5205.2101499500004</v>
      </c>
      <c r="O60" s="36">
        <f>SUMIFS(СВЦЭМ!$C$39:$C$782,СВЦЭМ!$A$39:$A$782,$A60,СВЦЭМ!$B$39:$B$782,O$47)+'СЕТ СН'!$G$12+СВЦЭМ!$D$10+'СЕТ СН'!$G$5-'СЕТ СН'!$G$20</f>
        <v>5219.1873053100007</v>
      </c>
      <c r="P60" s="36">
        <f>SUMIFS(СВЦЭМ!$C$39:$C$782,СВЦЭМ!$A$39:$A$782,$A60,СВЦЭМ!$B$39:$B$782,P$47)+'СЕТ СН'!$G$12+СВЦЭМ!$D$10+'СЕТ СН'!$G$5-'СЕТ СН'!$G$20</f>
        <v>5240.0104147600005</v>
      </c>
      <c r="Q60" s="36">
        <f>SUMIFS(СВЦЭМ!$C$39:$C$782,СВЦЭМ!$A$39:$A$782,$A60,СВЦЭМ!$B$39:$B$782,Q$47)+'СЕТ СН'!$G$12+СВЦЭМ!$D$10+'СЕТ СН'!$G$5-'СЕТ СН'!$G$20</f>
        <v>5252.8137001000005</v>
      </c>
      <c r="R60" s="36">
        <f>SUMIFS(СВЦЭМ!$C$39:$C$782,СВЦЭМ!$A$39:$A$782,$A60,СВЦЭМ!$B$39:$B$782,R$47)+'СЕТ СН'!$G$12+СВЦЭМ!$D$10+'СЕТ СН'!$G$5-'СЕТ СН'!$G$20</f>
        <v>5235.3857058499998</v>
      </c>
      <c r="S60" s="36">
        <f>SUMIFS(СВЦЭМ!$C$39:$C$782,СВЦЭМ!$A$39:$A$782,$A60,СВЦЭМ!$B$39:$B$782,S$47)+'СЕТ СН'!$G$12+СВЦЭМ!$D$10+'СЕТ СН'!$G$5-'СЕТ СН'!$G$20</f>
        <v>5214.1016411800001</v>
      </c>
      <c r="T60" s="36">
        <f>SUMIFS(СВЦЭМ!$C$39:$C$782,СВЦЭМ!$A$39:$A$782,$A60,СВЦЭМ!$B$39:$B$782,T$47)+'СЕТ СН'!$G$12+СВЦЭМ!$D$10+'СЕТ СН'!$G$5-'СЕТ СН'!$G$20</f>
        <v>5174.3428724200003</v>
      </c>
      <c r="U60" s="36">
        <f>SUMIFS(СВЦЭМ!$C$39:$C$782,СВЦЭМ!$A$39:$A$782,$A60,СВЦЭМ!$B$39:$B$782,U$47)+'СЕТ СН'!$G$12+СВЦЭМ!$D$10+'СЕТ СН'!$G$5-'СЕТ СН'!$G$20</f>
        <v>5173.8774846900005</v>
      </c>
      <c r="V60" s="36">
        <f>SUMIFS(СВЦЭМ!$C$39:$C$782,СВЦЭМ!$A$39:$A$782,$A60,СВЦЭМ!$B$39:$B$782,V$47)+'СЕТ СН'!$G$12+СВЦЭМ!$D$10+'СЕТ СН'!$G$5-'СЕТ СН'!$G$20</f>
        <v>5195.2541846700005</v>
      </c>
      <c r="W60" s="36">
        <f>SUMIFS(СВЦЭМ!$C$39:$C$782,СВЦЭМ!$A$39:$A$782,$A60,СВЦЭМ!$B$39:$B$782,W$47)+'СЕТ СН'!$G$12+СВЦЭМ!$D$10+'СЕТ СН'!$G$5-'СЕТ СН'!$G$20</f>
        <v>5208.4741658600005</v>
      </c>
      <c r="X60" s="36">
        <f>SUMIFS(СВЦЭМ!$C$39:$C$782,СВЦЭМ!$A$39:$A$782,$A60,СВЦЭМ!$B$39:$B$782,X$47)+'СЕТ СН'!$G$12+СВЦЭМ!$D$10+'СЕТ СН'!$G$5-'СЕТ СН'!$G$20</f>
        <v>5235.6367977500004</v>
      </c>
      <c r="Y60" s="36">
        <f>SUMIFS(СВЦЭМ!$C$39:$C$782,СВЦЭМ!$A$39:$A$782,$A60,СВЦЭМ!$B$39:$B$782,Y$47)+'СЕТ СН'!$G$12+СВЦЭМ!$D$10+'СЕТ СН'!$G$5-'СЕТ СН'!$G$20</f>
        <v>5263.1956477600006</v>
      </c>
    </row>
    <row r="61" spans="1:25" ht="15.75" x14ac:dyDescent="0.2">
      <c r="A61" s="35">
        <f t="shared" si="1"/>
        <v>45305</v>
      </c>
      <c r="B61" s="36">
        <f>SUMIFS(СВЦЭМ!$C$39:$C$782,СВЦЭМ!$A$39:$A$782,$A61,СВЦЭМ!$B$39:$B$782,B$47)+'СЕТ СН'!$G$12+СВЦЭМ!$D$10+'СЕТ СН'!$G$5-'СЕТ СН'!$G$20</f>
        <v>5420.87841071</v>
      </c>
      <c r="C61" s="36">
        <f>SUMIFS(СВЦЭМ!$C$39:$C$782,СВЦЭМ!$A$39:$A$782,$A61,СВЦЭМ!$B$39:$B$782,C$47)+'СЕТ СН'!$G$12+СВЦЭМ!$D$10+'СЕТ СН'!$G$5-'СЕТ СН'!$G$20</f>
        <v>5437.4931891300002</v>
      </c>
      <c r="D61" s="36">
        <f>SUMIFS(СВЦЭМ!$C$39:$C$782,СВЦЭМ!$A$39:$A$782,$A61,СВЦЭМ!$B$39:$B$782,D$47)+'СЕТ СН'!$G$12+СВЦЭМ!$D$10+'СЕТ СН'!$G$5-'СЕТ СН'!$G$20</f>
        <v>5459.3455254199998</v>
      </c>
      <c r="E61" s="36">
        <f>SUMIFS(СВЦЭМ!$C$39:$C$782,СВЦЭМ!$A$39:$A$782,$A61,СВЦЭМ!$B$39:$B$782,E$47)+'СЕТ СН'!$G$12+СВЦЭМ!$D$10+'СЕТ СН'!$G$5-'СЕТ СН'!$G$20</f>
        <v>5474.6762706300005</v>
      </c>
      <c r="F61" s="36">
        <f>SUMIFS(СВЦЭМ!$C$39:$C$782,СВЦЭМ!$A$39:$A$782,$A61,СВЦЭМ!$B$39:$B$782,F$47)+'СЕТ СН'!$G$12+СВЦЭМ!$D$10+'СЕТ СН'!$G$5-'СЕТ СН'!$G$20</f>
        <v>5485.2427684800004</v>
      </c>
      <c r="G61" s="36">
        <f>SUMIFS(СВЦЭМ!$C$39:$C$782,СВЦЭМ!$A$39:$A$782,$A61,СВЦЭМ!$B$39:$B$782,G$47)+'СЕТ СН'!$G$12+СВЦЭМ!$D$10+'СЕТ СН'!$G$5-'СЕТ СН'!$G$20</f>
        <v>5469.1408034000006</v>
      </c>
      <c r="H61" s="36">
        <f>SUMIFS(СВЦЭМ!$C$39:$C$782,СВЦЭМ!$A$39:$A$782,$A61,СВЦЭМ!$B$39:$B$782,H$47)+'СЕТ СН'!$G$12+СВЦЭМ!$D$10+'СЕТ СН'!$G$5-'СЕТ СН'!$G$20</f>
        <v>5444.3730126999999</v>
      </c>
      <c r="I61" s="36">
        <f>SUMIFS(СВЦЭМ!$C$39:$C$782,СВЦЭМ!$A$39:$A$782,$A61,СВЦЭМ!$B$39:$B$782,I$47)+'СЕТ СН'!$G$12+СВЦЭМ!$D$10+'СЕТ СН'!$G$5-'СЕТ СН'!$G$20</f>
        <v>5431.0448925000001</v>
      </c>
      <c r="J61" s="36">
        <f>SUMIFS(СВЦЭМ!$C$39:$C$782,СВЦЭМ!$A$39:$A$782,$A61,СВЦЭМ!$B$39:$B$782,J$47)+'СЕТ СН'!$G$12+СВЦЭМ!$D$10+'СЕТ СН'!$G$5-'СЕТ СН'!$G$20</f>
        <v>5412.64927481</v>
      </c>
      <c r="K61" s="36">
        <f>SUMIFS(СВЦЭМ!$C$39:$C$782,СВЦЭМ!$A$39:$A$782,$A61,СВЦЭМ!$B$39:$B$782,K$47)+'СЕТ СН'!$G$12+СВЦЭМ!$D$10+'СЕТ СН'!$G$5-'СЕТ СН'!$G$20</f>
        <v>5362.1448619600005</v>
      </c>
      <c r="L61" s="36">
        <f>SUMIFS(СВЦЭМ!$C$39:$C$782,СВЦЭМ!$A$39:$A$782,$A61,СВЦЭМ!$B$39:$B$782,L$47)+'СЕТ СН'!$G$12+СВЦЭМ!$D$10+'СЕТ СН'!$G$5-'СЕТ СН'!$G$20</f>
        <v>5324.1296766800006</v>
      </c>
      <c r="M61" s="36">
        <f>SUMIFS(СВЦЭМ!$C$39:$C$782,СВЦЭМ!$A$39:$A$782,$A61,СВЦЭМ!$B$39:$B$782,M$47)+'СЕТ СН'!$G$12+СВЦЭМ!$D$10+'СЕТ СН'!$G$5-'СЕТ СН'!$G$20</f>
        <v>5313.8521873700001</v>
      </c>
      <c r="N61" s="36">
        <f>SUMIFS(СВЦЭМ!$C$39:$C$782,СВЦЭМ!$A$39:$A$782,$A61,СВЦЭМ!$B$39:$B$782,N$47)+'СЕТ СН'!$G$12+СВЦЭМ!$D$10+'СЕТ СН'!$G$5-'СЕТ СН'!$G$20</f>
        <v>5311.7165151300005</v>
      </c>
      <c r="O61" s="36">
        <f>SUMIFS(СВЦЭМ!$C$39:$C$782,СВЦЭМ!$A$39:$A$782,$A61,СВЦЭМ!$B$39:$B$782,O$47)+'СЕТ СН'!$G$12+СВЦЭМ!$D$10+'СЕТ СН'!$G$5-'СЕТ СН'!$G$20</f>
        <v>5331.5359478600003</v>
      </c>
      <c r="P61" s="36">
        <f>SUMIFS(СВЦЭМ!$C$39:$C$782,СВЦЭМ!$A$39:$A$782,$A61,СВЦЭМ!$B$39:$B$782,P$47)+'СЕТ СН'!$G$12+СВЦЭМ!$D$10+'СЕТ СН'!$G$5-'СЕТ СН'!$G$20</f>
        <v>5357.9906180400003</v>
      </c>
      <c r="Q61" s="36">
        <f>SUMIFS(СВЦЭМ!$C$39:$C$782,СВЦЭМ!$A$39:$A$782,$A61,СВЦЭМ!$B$39:$B$782,Q$47)+'СЕТ СН'!$G$12+СВЦЭМ!$D$10+'СЕТ СН'!$G$5-'СЕТ СН'!$G$20</f>
        <v>5353.7313288300002</v>
      </c>
      <c r="R61" s="36">
        <f>SUMIFS(СВЦЭМ!$C$39:$C$782,СВЦЭМ!$A$39:$A$782,$A61,СВЦЭМ!$B$39:$B$782,R$47)+'СЕТ СН'!$G$12+СВЦЭМ!$D$10+'СЕТ СН'!$G$5-'СЕТ СН'!$G$20</f>
        <v>5345.5957948200003</v>
      </c>
      <c r="S61" s="36">
        <f>SUMIFS(СВЦЭМ!$C$39:$C$782,СВЦЭМ!$A$39:$A$782,$A61,СВЦЭМ!$B$39:$B$782,S$47)+'СЕТ СН'!$G$12+СВЦЭМ!$D$10+'СЕТ СН'!$G$5-'СЕТ СН'!$G$20</f>
        <v>5303.2432998599998</v>
      </c>
      <c r="T61" s="36">
        <f>SUMIFS(СВЦЭМ!$C$39:$C$782,СВЦЭМ!$A$39:$A$782,$A61,СВЦЭМ!$B$39:$B$782,T$47)+'СЕТ СН'!$G$12+СВЦЭМ!$D$10+'СЕТ СН'!$G$5-'СЕТ СН'!$G$20</f>
        <v>5259.6442771000002</v>
      </c>
      <c r="U61" s="36">
        <f>SUMIFS(СВЦЭМ!$C$39:$C$782,СВЦЭМ!$A$39:$A$782,$A61,СВЦЭМ!$B$39:$B$782,U$47)+'СЕТ СН'!$G$12+СВЦЭМ!$D$10+'СЕТ СН'!$G$5-'СЕТ СН'!$G$20</f>
        <v>5277.6691412300006</v>
      </c>
      <c r="V61" s="36">
        <f>SUMIFS(СВЦЭМ!$C$39:$C$782,СВЦЭМ!$A$39:$A$782,$A61,СВЦЭМ!$B$39:$B$782,V$47)+'СЕТ СН'!$G$12+СВЦЭМ!$D$10+'СЕТ СН'!$G$5-'СЕТ СН'!$G$20</f>
        <v>5292.9649277500002</v>
      </c>
      <c r="W61" s="36">
        <f>SUMIFS(СВЦЭМ!$C$39:$C$782,СВЦЭМ!$A$39:$A$782,$A61,СВЦЭМ!$B$39:$B$782,W$47)+'СЕТ СН'!$G$12+СВЦЭМ!$D$10+'СЕТ СН'!$G$5-'СЕТ СН'!$G$20</f>
        <v>5322.9024438599999</v>
      </c>
      <c r="X61" s="36">
        <f>SUMIFS(СВЦЭМ!$C$39:$C$782,СВЦЭМ!$A$39:$A$782,$A61,СВЦЭМ!$B$39:$B$782,X$47)+'СЕТ СН'!$G$12+СВЦЭМ!$D$10+'СЕТ СН'!$G$5-'СЕТ СН'!$G$20</f>
        <v>5361.631746</v>
      </c>
      <c r="Y61" s="36">
        <f>SUMIFS(СВЦЭМ!$C$39:$C$782,СВЦЭМ!$A$39:$A$782,$A61,СВЦЭМ!$B$39:$B$782,Y$47)+'СЕТ СН'!$G$12+СВЦЭМ!$D$10+'СЕТ СН'!$G$5-'СЕТ СН'!$G$20</f>
        <v>5381.9842671000006</v>
      </c>
    </row>
    <row r="62" spans="1:25" ht="15.75" x14ac:dyDescent="0.2">
      <c r="A62" s="35">
        <f t="shared" si="1"/>
        <v>45306</v>
      </c>
      <c r="B62" s="36">
        <f>SUMIFS(СВЦЭМ!$C$39:$C$782,СВЦЭМ!$A$39:$A$782,$A62,СВЦЭМ!$B$39:$B$782,B$47)+'СЕТ СН'!$G$12+СВЦЭМ!$D$10+'СЕТ СН'!$G$5-'СЕТ СН'!$G$20</f>
        <v>5388.47884015</v>
      </c>
      <c r="C62" s="36">
        <f>SUMIFS(СВЦЭМ!$C$39:$C$782,СВЦЭМ!$A$39:$A$782,$A62,СВЦЭМ!$B$39:$B$782,C$47)+'СЕТ СН'!$G$12+СВЦЭМ!$D$10+'СЕТ СН'!$G$5-'СЕТ СН'!$G$20</f>
        <v>5433.0166356300006</v>
      </c>
      <c r="D62" s="36">
        <f>SUMIFS(СВЦЭМ!$C$39:$C$782,СВЦЭМ!$A$39:$A$782,$A62,СВЦЭМ!$B$39:$B$782,D$47)+'СЕТ СН'!$G$12+СВЦЭМ!$D$10+'СЕТ СН'!$G$5-'СЕТ СН'!$G$20</f>
        <v>5446.3873303500004</v>
      </c>
      <c r="E62" s="36">
        <f>SUMIFS(СВЦЭМ!$C$39:$C$782,СВЦЭМ!$A$39:$A$782,$A62,СВЦЭМ!$B$39:$B$782,E$47)+'СЕТ СН'!$G$12+СВЦЭМ!$D$10+'СЕТ СН'!$G$5-'СЕТ СН'!$G$20</f>
        <v>5473.81068727</v>
      </c>
      <c r="F62" s="36">
        <f>SUMIFS(СВЦЭМ!$C$39:$C$782,СВЦЭМ!$A$39:$A$782,$A62,СВЦЭМ!$B$39:$B$782,F$47)+'СЕТ СН'!$G$12+СВЦЭМ!$D$10+'СЕТ СН'!$G$5-'СЕТ СН'!$G$20</f>
        <v>5472.2368518399999</v>
      </c>
      <c r="G62" s="36">
        <f>SUMIFS(СВЦЭМ!$C$39:$C$782,СВЦЭМ!$A$39:$A$782,$A62,СВЦЭМ!$B$39:$B$782,G$47)+'СЕТ СН'!$G$12+СВЦЭМ!$D$10+'СЕТ СН'!$G$5-'СЕТ СН'!$G$20</f>
        <v>5442.5887266500004</v>
      </c>
      <c r="H62" s="36">
        <f>SUMIFS(СВЦЭМ!$C$39:$C$782,СВЦЭМ!$A$39:$A$782,$A62,СВЦЭМ!$B$39:$B$782,H$47)+'СЕТ СН'!$G$12+СВЦЭМ!$D$10+'СЕТ СН'!$G$5-'СЕТ СН'!$G$20</f>
        <v>5413.6562822800006</v>
      </c>
      <c r="I62" s="36">
        <f>SUMIFS(СВЦЭМ!$C$39:$C$782,СВЦЭМ!$A$39:$A$782,$A62,СВЦЭМ!$B$39:$B$782,I$47)+'СЕТ СН'!$G$12+СВЦЭМ!$D$10+'СЕТ СН'!$G$5-'СЕТ СН'!$G$20</f>
        <v>5372.9683986</v>
      </c>
      <c r="J62" s="36">
        <f>SUMIFS(СВЦЭМ!$C$39:$C$782,СВЦЭМ!$A$39:$A$782,$A62,СВЦЭМ!$B$39:$B$782,J$47)+'СЕТ СН'!$G$12+СВЦЭМ!$D$10+'СЕТ СН'!$G$5-'СЕТ СН'!$G$20</f>
        <v>5327.2857787000003</v>
      </c>
      <c r="K62" s="36">
        <f>SUMIFS(СВЦЭМ!$C$39:$C$782,СВЦЭМ!$A$39:$A$782,$A62,СВЦЭМ!$B$39:$B$782,K$47)+'СЕТ СН'!$G$12+СВЦЭМ!$D$10+'СЕТ СН'!$G$5-'СЕТ СН'!$G$20</f>
        <v>5294.8791356600004</v>
      </c>
      <c r="L62" s="36">
        <f>SUMIFS(СВЦЭМ!$C$39:$C$782,СВЦЭМ!$A$39:$A$782,$A62,СВЦЭМ!$B$39:$B$782,L$47)+'СЕТ СН'!$G$12+СВЦЭМ!$D$10+'СЕТ СН'!$G$5-'СЕТ СН'!$G$20</f>
        <v>5275.5823453200001</v>
      </c>
      <c r="M62" s="36">
        <f>SUMIFS(СВЦЭМ!$C$39:$C$782,СВЦЭМ!$A$39:$A$782,$A62,СВЦЭМ!$B$39:$B$782,M$47)+'СЕТ СН'!$G$12+СВЦЭМ!$D$10+'СЕТ СН'!$G$5-'СЕТ СН'!$G$20</f>
        <v>5288.63103667</v>
      </c>
      <c r="N62" s="36">
        <f>SUMIFS(СВЦЭМ!$C$39:$C$782,СВЦЭМ!$A$39:$A$782,$A62,СВЦЭМ!$B$39:$B$782,N$47)+'СЕТ СН'!$G$12+СВЦЭМ!$D$10+'СЕТ СН'!$G$5-'СЕТ СН'!$G$20</f>
        <v>5325.93024874</v>
      </c>
      <c r="O62" s="36">
        <f>SUMIFS(СВЦЭМ!$C$39:$C$782,СВЦЭМ!$A$39:$A$782,$A62,СВЦЭМ!$B$39:$B$782,O$47)+'СЕТ СН'!$G$12+СВЦЭМ!$D$10+'СЕТ СН'!$G$5-'СЕТ СН'!$G$20</f>
        <v>5337.0011481199999</v>
      </c>
      <c r="P62" s="36">
        <f>SUMIFS(СВЦЭМ!$C$39:$C$782,СВЦЭМ!$A$39:$A$782,$A62,СВЦЭМ!$B$39:$B$782,P$47)+'СЕТ СН'!$G$12+СВЦЭМ!$D$10+'СЕТ СН'!$G$5-'СЕТ СН'!$G$20</f>
        <v>5361.5487248099998</v>
      </c>
      <c r="Q62" s="36">
        <f>SUMIFS(СВЦЭМ!$C$39:$C$782,СВЦЭМ!$A$39:$A$782,$A62,СВЦЭМ!$B$39:$B$782,Q$47)+'СЕТ СН'!$G$12+СВЦЭМ!$D$10+'СЕТ СН'!$G$5-'СЕТ СН'!$G$20</f>
        <v>5370.4653197000007</v>
      </c>
      <c r="R62" s="36">
        <f>SUMIFS(СВЦЭМ!$C$39:$C$782,СВЦЭМ!$A$39:$A$782,$A62,СВЦЭМ!$B$39:$B$782,R$47)+'СЕТ СН'!$G$12+СВЦЭМ!$D$10+'СЕТ СН'!$G$5-'СЕТ СН'!$G$20</f>
        <v>5391.3550149900002</v>
      </c>
      <c r="S62" s="36">
        <f>SUMIFS(СВЦЭМ!$C$39:$C$782,СВЦЭМ!$A$39:$A$782,$A62,СВЦЭМ!$B$39:$B$782,S$47)+'СЕТ СН'!$G$12+СВЦЭМ!$D$10+'СЕТ СН'!$G$5-'СЕТ СН'!$G$20</f>
        <v>5352.4683347400005</v>
      </c>
      <c r="T62" s="36">
        <f>SUMIFS(СВЦЭМ!$C$39:$C$782,СВЦЭМ!$A$39:$A$782,$A62,СВЦЭМ!$B$39:$B$782,T$47)+'СЕТ СН'!$G$12+СВЦЭМ!$D$10+'СЕТ СН'!$G$5-'СЕТ СН'!$G$20</f>
        <v>5306.4929247400005</v>
      </c>
      <c r="U62" s="36">
        <f>SUMIFS(СВЦЭМ!$C$39:$C$782,СВЦЭМ!$A$39:$A$782,$A62,СВЦЭМ!$B$39:$B$782,U$47)+'СЕТ СН'!$G$12+СВЦЭМ!$D$10+'СЕТ СН'!$G$5-'СЕТ СН'!$G$20</f>
        <v>5325.1001785200006</v>
      </c>
      <c r="V62" s="36">
        <f>SUMIFS(СВЦЭМ!$C$39:$C$782,СВЦЭМ!$A$39:$A$782,$A62,СВЦЭМ!$B$39:$B$782,V$47)+'СЕТ СН'!$G$12+СВЦЭМ!$D$10+'СЕТ СН'!$G$5-'СЕТ СН'!$G$20</f>
        <v>5343.5342495500008</v>
      </c>
      <c r="W62" s="36">
        <f>SUMIFS(СВЦЭМ!$C$39:$C$782,СВЦЭМ!$A$39:$A$782,$A62,СВЦЭМ!$B$39:$B$782,W$47)+'СЕТ СН'!$G$12+СВЦЭМ!$D$10+'СЕТ СН'!$G$5-'СЕТ СН'!$G$20</f>
        <v>5353.1664310600008</v>
      </c>
      <c r="X62" s="36">
        <f>SUMIFS(СВЦЭМ!$C$39:$C$782,СВЦЭМ!$A$39:$A$782,$A62,СВЦЭМ!$B$39:$B$782,X$47)+'СЕТ СН'!$G$12+СВЦЭМ!$D$10+'СЕТ СН'!$G$5-'СЕТ СН'!$G$20</f>
        <v>5347.4832810799999</v>
      </c>
      <c r="Y62" s="36">
        <f>SUMIFS(СВЦЭМ!$C$39:$C$782,СВЦЭМ!$A$39:$A$782,$A62,СВЦЭМ!$B$39:$B$782,Y$47)+'СЕТ СН'!$G$12+СВЦЭМ!$D$10+'СЕТ СН'!$G$5-'СЕТ СН'!$G$20</f>
        <v>5375.2000172500002</v>
      </c>
    </row>
    <row r="63" spans="1:25" ht="15.75" x14ac:dyDescent="0.2">
      <c r="A63" s="35">
        <f t="shared" si="1"/>
        <v>45307</v>
      </c>
      <c r="B63" s="36">
        <f>SUMIFS(СВЦЭМ!$C$39:$C$782,СВЦЭМ!$A$39:$A$782,$A63,СВЦЭМ!$B$39:$B$782,B$47)+'СЕТ СН'!$G$12+СВЦЭМ!$D$10+'СЕТ СН'!$G$5-'СЕТ СН'!$G$20</f>
        <v>5463.98509526</v>
      </c>
      <c r="C63" s="36">
        <f>SUMIFS(СВЦЭМ!$C$39:$C$782,СВЦЭМ!$A$39:$A$782,$A63,СВЦЭМ!$B$39:$B$782,C$47)+'СЕТ СН'!$G$12+СВЦЭМ!$D$10+'СЕТ СН'!$G$5-'СЕТ СН'!$G$20</f>
        <v>5505.5387357400004</v>
      </c>
      <c r="D63" s="36">
        <f>SUMIFS(СВЦЭМ!$C$39:$C$782,СВЦЭМ!$A$39:$A$782,$A63,СВЦЭМ!$B$39:$B$782,D$47)+'СЕТ СН'!$G$12+СВЦЭМ!$D$10+'СЕТ СН'!$G$5-'СЕТ СН'!$G$20</f>
        <v>5526.5142550999999</v>
      </c>
      <c r="E63" s="36">
        <f>SUMIFS(СВЦЭМ!$C$39:$C$782,СВЦЭМ!$A$39:$A$782,$A63,СВЦЭМ!$B$39:$B$782,E$47)+'СЕТ СН'!$G$12+СВЦЭМ!$D$10+'СЕТ СН'!$G$5-'СЕТ СН'!$G$20</f>
        <v>5543.3261611199996</v>
      </c>
      <c r="F63" s="36">
        <f>SUMIFS(СВЦЭМ!$C$39:$C$782,СВЦЭМ!$A$39:$A$782,$A63,СВЦЭМ!$B$39:$B$782,F$47)+'СЕТ СН'!$G$12+СВЦЭМ!$D$10+'СЕТ СН'!$G$5-'СЕТ СН'!$G$20</f>
        <v>5542.36034234</v>
      </c>
      <c r="G63" s="36">
        <f>SUMIFS(СВЦЭМ!$C$39:$C$782,СВЦЭМ!$A$39:$A$782,$A63,СВЦЭМ!$B$39:$B$782,G$47)+'СЕТ СН'!$G$12+СВЦЭМ!$D$10+'СЕТ СН'!$G$5-'СЕТ СН'!$G$20</f>
        <v>5524.7865030100002</v>
      </c>
      <c r="H63" s="36">
        <f>SUMIFS(СВЦЭМ!$C$39:$C$782,СВЦЭМ!$A$39:$A$782,$A63,СВЦЭМ!$B$39:$B$782,H$47)+'СЕТ СН'!$G$12+СВЦЭМ!$D$10+'СЕТ СН'!$G$5-'СЕТ СН'!$G$20</f>
        <v>5451.6069852800001</v>
      </c>
      <c r="I63" s="36">
        <f>SUMIFS(СВЦЭМ!$C$39:$C$782,СВЦЭМ!$A$39:$A$782,$A63,СВЦЭМ!$B$39:$B$782,I$47)+'СЕТ СН'!$G$12+СВЦЭМ!$D$10+'СЕТ СН'!$G$5-'СЕТ СН'!$G$20</f>
        <v>5405.13047577</v>
      </c>
      <c r="J63" s="36">
        <f>SUMIFS(СВЦЭМ!$C$39:$C$782,СВЦЭМ!$A$39:$A$782,$A63,СВЦЭМ!$B$39:$B$782,J$47)+'СЕТ СН'!$G$12+СВЦЭМ!$D$10+'СЕТ СН'!$G$5-'СЕТ СН'!$G$20</f>
        <v>5358.7197110800007</v>
      </c>
      <c r="K63" s="36">
        <f>SUMIFS(СВЦЭМ!$C$39:$C$782,СВЦЭМ!$A$39:$A$782,$A63,СВЦЭМ!$B$39:$B$782,K$47)+'СЕТ СН'!$G$12+СВЦЭМ!$D$10+'СЕТ СН'!$G$5-'СЕТ СН'!$G$20</f>
        <v>5325.3056918700004</v>
      </c>
      <c r="L63" s="36">
        <f>SUMIFS(СВЦЭМ!$C$39:$C$782,СВЦЭМ!$A$39:$A$782,$A63,СВЦЭМ!$B$39:$B$782,L$47)+'СЕТ СН'!$G$12+СВЦЭМ!$D$10+'СЕТ СН'!$G$5-'СЕТ СН'!$G$20</f>
        <v>5321.1876951300001</v>
      </c>
      <c r="M63" s="36">
        <f>SUMIFS(СВЦЭМ!$C$39:$C$782,СВЦЭМ!$A$39:$A$782,$A63,СВЦЭМ!$B$39:$B$782,M$47)+'СЕТ СН'!$G$12+СВЦЭМ!$D$10+'СЕТ СН'!$G$5-'СЕТ СН'!$G$20</f>
        <v>5351.9581610900004</v>
      </c>
      <c r="N63" s="36">
        <f>SUMIFS(СВЦЭМ!$C$39:$C$782,СВЦЭМ!$A$39:$A$782,$A63,СВЦЭМ!$B$39:$B$782,N$47)+'СЕТ СН'!$G$12+СВЦЭМ!$D$10+'СЕТ СН'!$G$5-'СЕТ СН'!$G$20</f>
        <v>5372.7747523600001</v>
      </c>
      <c r="O63" s="36">
        <f>SUMIFS(СВЦЭМ!$C$39:$C$782,СВЦЭМ!$A$39:$A$782,$A63,СВЦЭМ!$B$39:$B$782,O$47)+'СЕТ СН'!$G$12+СВЦЭМ!$D$10+'СЕТ СН'!$G$5-'СЕТ СН'!$G$20</f>
        <v>5377.92208149</v>
      </c>
      <c r="P63" s="36">
        <f>SUMIFS(СВЦЭМ!$C$39:$C$782,СВЦЭМ!$A$39:$A$782,$A63,СВЦЭМ!$B$39:$B$782,P$47)+'СЕТ СН'!$G$12+СВЦЭМ!$D$10+'СЕТ СН'!$G$5-'СЕТ СН'!$G$20</f>
        <v>5396.9288656000008</v>
      </c>
      <c r="Q63" s="36">
        <f>SUMIFS(СВЦЭМ!$C$39:$C$782,СВЦЭМ!$A$39:$A$782,$A63,СВЦЭМ!$B$39:$B$782,Q$47)+'СЕТ СН'!$G$12+СВЦЭМ!$D$10+'СЕТ СН'!$G$5-'СЕТ СН'!$G$20</f>
        <v>5402.9446501000002</v>
      </c>
      <c r="R63" s="36">
        <f>SUMIFS(СВЦЭМ!$C$39:$C$782,СВЦЭМ!$A$39:$A$782,$A63,СВЦЭМ!$B$39:$B$782,R$47)+'СЕТ СН'!$G$12+СВЦЭМ!$D$10+'СЕТ СН'!$G$5-'СЕТ СН'!$G$20</f>
        <v>5403.2335606699999</v>
      </c>
      <c r="S63" s="36">
        <f>SUMIFS(СВЦЭМ!$C$39:$C$782,СВЦЭМ!$A$39:$A$782,$A63,СВЦЭМ!$B$39:$B$782,S$47)+'СЕТ СН'!$G$12+СВЦЭМ!$D$10+'СЕТ СН'!$G$5-'СЕТ СН'!$G$20</f>
        <v>5369.8885102000004</v>
      </c>
      <c r="T63" s="36">
        <f>SUMIFS(СВЦЭМ!$C$39:$C$782,СВЦЭМ!$A$39:$A$782,$A63,СВЦЭМ!$B$39:$B$782,T$47)+'СЕТ СН'!$G$12+СВЦЭМ!$D$10+'СЕТ СН'!$G$5-'СЕТ СН'!$G$20</f>
        <v>5318.4539799700005</v>
      </c>
      <c r="U63" s="36">
        <f>SUMIFS(СВЦЭМ!$C$39:$C$782,СВЦЭМ!$A$39:$A$782,$A63,СВЦЭМ!$B$39:$B$782,U$47)+'СЕТ СН'!$G$12+СВЦЭМ!$D$10+'СЕТ СН'!$G$5-'СЕТ СН'!$G$20</f>
        <v>5331.8544192999998</v>
      </c>
      <c r="V63" s="36">
        <f>SUMIFS(СВЦЭМ!$C$39:$C$782,СВЦЭМ!$A$39:$A$782,$A63,СВЦЭМ!$B$39:$B$782,V$47)+'СЕТ СН'!$G$12+СВЦЭМ!$D$10+'СЕТ СН'!$G$5-'СЕТ СН'!$G$20</f>
        <v>5357.3272261500006</v>
      </c>
      <c r="W63" s="36">
        <f>SUMIFS(СВЦЭМ!$C$39:$C$782,СВЦЭМ!$A$39:$A$782,$A63,СВЦЭМ!$B$39:$B$782,W$47)+'СЕТ СН'!$G$12+СВЦЭМ!$D$10+'СЕТ СН'!$G$5-'СЕТ СН'!$G$20</f>
        <v>5366.4253423800001</v>
      </c>
      <c r="X63" s="36">
        <f>SUMIFS(СВЦЭМ!$C$39:$C$782,СВЦЭМ!$A$39:$A$782,$A63,СВЦЭМ!$B$39:$B$782,X$47)+'СЕТ СН'!$G$12+СВЦЭМ!$D$10+'СЕТ СН'!$G$5-'СЕТ СН'!$G$20</f>
        <v>5384.8853469900005</v>
      </c>
      <c r="Y63" s="36">
        <f>SUMIFS(СВЦЭМ!$C$39:$C$782,СВЦЭМ!$A$39:$A$782,$A63,СВЦЭМ!$B$39:$B$782,Y$47)+'СЕТ СН'!$G$12+СВЦЭМ!$D$10+'СЕТ СН'!$G$5-'СЕТ СН'!$G$20</f>
        <v>5412.0349269400003</v>
      </c>
    </row>
    <row r="64" spans="1:25" ht="15.75" x14ac:dyDescent="0.2">
      <c r="A64" s="35">
        <f t="shared" si="1"/>
        <v>45308</v>
      </c>
      <c r="B64" s="36">
        <f>SUMIFS(СВЦЭМ!$C$39:$C$782,СВЦЭМ!$A$39:$A$782,$A64,СВЦЭМ!$B$39:$B$782,B$47)+'СЕТ СН'!$G$12+СВЦЭМ!$D$10+'СЕТ СН'!$G$5-'СЕТ СН'!$G$20</f>
        <v>5362.8215560600001</v>
      </c>
      <c r="C64" s="36">
        <f>SUMIFS(СВЦЭМ!$C$39:$C$782,СВЦЭМ!$A$39:$A$782,$A64,СВЦЭМ!$B$39:$B$782,C$47)+'СЕТ СН'!$G$12+СВЦЭМ!$D$10+'СЕТ СН'!$G$5-'СЕТ СН'!$G$20</f>
        <v>5411.1474240100006</v>
      </c>
      <c r="D64" s="36">
        <f>SUMIFS(СВЦЭМ!$C$39:$C$782,СВЦЭМ!$A$39:$A$782,$A64,СВЦЭМ!$B$39:$B$782,D$47)+'СЕТ СН'!$G$12+СВЦЭМ!$D$10+'СЕТ СН'!$G$5-'СЕТ СН'!$G$20</f>
        <v>5440.4368171000006</v>
      </c>
      <c r="E64" s="36">
        <f>SUMIFS(СВЦЭМ!$C$39:$C$782,СВЦЭМ!$A$39:$A$782,$A64,СВЦЭМ!$B$39:$B$782,E$47)+'СЕТ СН'!$G$12+СВЦЭМ!$D$10+'СЕТ СН'!$G$5-'СЕТ СН'!$G$20</f>
        <v>5454.5806335300003</v>
      </c>
      <c r="F64" s="36">
        <f>SUMIFS(СВЦЭМ!$C$39:$C$782,СВЦЭМ!$A$39:$A$782,$A64,СВЦЭМ!$B$39:$B$782,F$47)+'СЕТ СН'!$G$12+СВЦЭМ!$D$10+'СЕТ СН'!$G$5-'СЕТ СН'!$G$20</f>
        <v>5442.2756894499998</v>
      </c>
      <c r="G64" s="36">
        <f>SUMIFS(СВЦЭМ!$C$39:$C$782,СВЦЭМ!$A$39:$A$782,$A64,СВЦЭМ!$B$39:$B$782,G$47)+'СЕТ СН'!$G$12+СВЦЭМ!$D$10+'СЕТ СН'!$G$5-'СЕТ СН'!$G$20</f>
        <v>5413.8317818200003</v>
      </c>
      <c r="H64" s="36">
        <f>SUMIFS(СВЦЭМ!$C$39:$C$782,СВЦЭМ!$A$39:$A$782,$A64,СВЦЭМ!$B$39:$B$782,H$47)+'СЕТ СН'!$G$12+СВЦЭМ!$D$10+'СЕТ СН'!$G$5-'СЕТ СН'!$G$20</f>
        <v>5357.6400547700005</v>
      </c>
      <c r="I64" s="36">
        <f>SUMIFS(СВЦЭМ!$C$39:$C$782,СВЦЭМ!$A$39:$A$782,$A64,СВЦЭМ!$B$39:$B$782,I$47)+'СЕТ СН'!$G$12+СВЦЭМ!$D$10+'СЕТ СН'!$G$5-'СЕТ СН'!$G$20</f>
        <v>5314.7954009000005</v>
      </c>
      <c r="J64" s="36">
        <f>SUMIFS(СВЦЭМ!$C$39:$C$782,СВЦЭМ!$A$39:$A$782,$A64,СВЦЭМ!$B$39:$B$782,J$47)+'СЕТ СН'!$G$12+СВЦЭМ!$D$10+'СЕТ СН'!$G$5-'СЕТ СН'!$G$20</f>
        <v>5278.2656517800006</v>
      </c>
      <c r="K64" s="36">
        <f>SUMIFS(СВЦЭМ!$C$39:$C$782,СВЦЭМ!$A$39:$A$782,$A64,СВЦЭМ!$B$39:$B$782,K$47)+'СЕТ СН'!$G$12+СВЦЭМ!$D$10+'СЕТ СН'!$G$5-'СЕТ СН'!$G$20</f>
        <v>5256.99138778</v>
      </c>
      <c r="L64" s="36">
        <f>SUMIFS(СВЦЭМ!$C$39:$C$782,СВЦЭМ!$A$39:$A$782,$A64,СВЦЭМ!$B$39:$B$782,L$47)+'СЕТ СН'!$G$12+СВЦЭМ!$D$10+'СЕТ СН'!$G$5-'СЕТ СН'!$G$20</f>
        <v>5240.6605109700004</v>
      </c>
      <c r="M64" s="36">
        <f>SUMIFS(СВЦЭМ!$C$39:$C$782,СВЦЭМ!$A$39:$A$782,$A64,СВЦЭМ!$B$39:$B$782,M$47)+'СЕТ СН'!$G$12+СВЦЭМ!$D$10+'СЕТ СН'!$G$5-'СЕТ СН'!$G$20</f>
        <v>5261.7514516700003</v>
      </c>
      <c r="N64" s="36">
        <f>SUMIFS(СВЦЭМ!$C$39:$C$782,СВЦЭМ!$A$39:$A$782,$A64,СВЦЭМ!$B$39:$B$782,N$47)+'СЕТ СН'!$G$12+СВЦЭМ!$D$10+'СЕТ СН'!$G$5-'СЕТ СН'!$G$20</f>
        <v>5284.9039242600002</v>
      </c>
      <c r="O64" s="36">
        <f>SUMIFS(СВЦЭМ!$C$39:$C$782,СВЦЭМ!$A$39:$A$782,$A64,СВЦЭМ!$B$39:$B$782,O$47)+'СЕТ СН'!$G$12+СВЦЭМ!$D$10+'СЕТ СН'!$G$5-'СЕТ СН'!$G$20</f>
        <v>5280.9726848300006</v>
      </c>
      <c r="P64" s="36">
        <f>SUMIFS(СВЦЭМ!$C$39:$C$782,СВЦЭМ!$A$39:$A$782,$A64,СВЦЭМ!$B$39:$B$782,P$47)+'СЕТ СН'!$G$12+СВЦЭМ!$D$10+'СЕТ СН'!$G$5-'СЕТ СН'!$G$20</f>
        <v>5295.9083689700001</v>
      </c>
      <c r="Q64" s="36">
        <f>SUMIFS(СВЦЭМ!$C$39:$C$782,СВЦЭМ!$A$39:$A$782,$A64,СВЦЭМ!$B$39:$B$782,Q$47)+'СЕТ СН'!$G$12+СВЦЭМ!$D$10+'СЕТ СН'!$G$5-'СЕТ СН'!$G$20</f>
        <v>5303.2043961600002</v>
      </c>
      <c r="R64" s="36">
        <f>SUMIFS(СВЦЭМ!$C$39:$C$782,СВЦЭМ!$A$39:$A$782,$A64,СВЦЭМ!$B$39:$B$782,R$47)+'СЕТ СН'!$G$12+СВЦЭМ!$D$10+'СЕТ СН'!$G$5-'СЕТ СН'!$G$20</f>
        <v>5303.9491147400004</v>
      </c>
      <c r="S64" s="36">
        <f>SUMIFS(СВЦЭМ!$C$39:$C$782,СВЦЭМ!$A$39:$A$782,$A64,СВЦЭМ!$B$39:$B$782,S$47)+'СЕТ СН'!$G$12+СВЦЭМ!$D$10+'СЕТ СН'!$G$5-'СЕТ СН'!$G$20</f>
        <v>5272.9920626100002</v>
      </c>
      <c r="T64" s="36">
        <f>SUMIFS(СВЦЭМ!$C$39:$C$782,СВЦЭМ!$A$39:$A$782,$A64,СВЦЭМ!$B$39:$B$782,T$47)+'СЕТ СН'!$G$12+СВЦЭМ!$D$10+'СЕТ СН'!$G$5-'СЕТ СН'!$G$20</f>
        <v>5225.7211068800007</v>
      </c>
      <c r="U64" s="36">
        <f>SUMIFS(СВЦЭМ!$C$39:$C$782,СВЦЭМ!$A$39:$A$782,$A64,СВЦЭМ!$B$39:$B$782,U$47)+'СЕТ СН'!$G$12+СВЦЭМ!$D$10+'СЕТ СН'!$G$5-'СЕТ СН'!$G$20</f>
        <v>5231.8922288700005</v>
      </c>
      <c r="V64" s="36">
        <f>SUMIFS(СВЦЭМ!$C$39:$C$782,СВЦЭМ!$A$39:$A$782,$A64,СВЦЭМ!$B$39:$B$782,V$47)+'СЕТ СН'!$G$12+СВЦЭМ!$D$10+'СЕТ СН'!$G$5-'СЕТ СН'!$G$20</f>
        <v>5254.0788602900002</v>
      </c>
      <c r="W64" s="36">
        <f>SUMIFS(СВЦЭМ!$C$39:$C$782,СВЦЭМ!$A$39:$A$782,$A64,СВЦЭМ!$B$39:$B$782,W$47)+'СЕТ СН'!$G$12+СВЦЭМ!$D$10+'СЕТ СН'!$G$5-'СЕТ СН'!$G$20</f>
        <v>5265.6820230800004</v>
      </c>
      <c r="X64" s="36">
        <f>SUMIFS(СВЦЭМ!$C$39:$C$782,СВЦЭМ!$A$39:$A$782,$A64,СВЦЭМ!$B$39:$B$782,X$47)+'СЕТ СН'!$G$12+СВЦЭМ!$D$10+'СЕТ СН'!$G$5-'СЕТ СН'!$G$20</f>
        <v>5296.7471775200002</v>
      </c>
      <c r="Y64" s="36">
        <f>SUMIFS(СВЦЭМ!$C$39:$C$782,СВЦЭМ!$A$39:$A$782,$A64,СВЦЭМ!$B$39:$B$782,Y$47)+'СЕТ СН'!$G$12+СВЦЭМ!$D$10+'СЕТ СН'!$G$5-'СЕТ СН'!$G$20</f>
        <v>5326.4456772800004</v>
      </c>
    </row>
    <row r="65" spans="1:27" ht="15.75" x14ac:dyDescent="0.2">
      <c r="A65" s="35">
        <f t="shared" si="1"/>
        <v>45309</v>
      </c>
      <c r="B65" s="36">
        <f>SUMIFS(СВЦЭМ!$C$39:$C$782,СВЦЭМ!$A$39:$A$782,$A65,СВЦЭМ!$B$39:$B$782,B$47)+'СЕТ СН'!$G$12+СВЦЭМ!$D$10+'СЕТ СН'!$G$5-'СЕТ СН'!$G$20</f>
        <v>5389.2493555300007</v>
      </c>
      <c r="C65" s="36">
        <f>SUMIFS(СВЦЭМ!$C$39:$C$782,СВЦЭМ!$A$39:$A$782,$A65,СВЦЭМ!$B$39:$B$782,C$47)+'СЕТ СН'!$G$12+СВЦЭМ!$D$10+'СЕТ СН'!$G$5-'СЕТ СН'!$G$20</f>
        <v>5381.3629204000008</v>
      </c>
      <c r="D65" s="36">
        <f>SUMIFS(СВЦЭМ!$C$39:$C$782,СВЦЭМ!$A$39:$A$782,$A65,СВЦЭМ!$B$39:$B$782,D$47)+'СЕТ СН'!$G$12+СВЦЭМ!$D$10+'СЕТ СН'!$G$5-'СЕТ СН'!$G$20</f>
        <v>5423.6546892400002</v>
      </c>
      <c r="E65" s="36">
        <f>SUMIFS(СВЦЭМ!$C$39:$C$782,СВЦЭМ!$A$39:$A$782,$A65,СВЦЭМ!$B$39:$B$782,E$47)+'СЕТ СН'!$G$12+СВЦЭМ!$D$10+'СЕТ СН'!$G$5-'СЕТ СН'!$G$20</f>
        <v>5457.4184184100004</v>
      </c>
      <c r="F65" s="36">
        <f>SUMIFS(СВЦЭМ!$C$39:$C$782,СВЦЭМ!$A$39:$A$782,$A65,СВЦЭМ!$B$39:$B$782,F$47)+'СЕТ СН'!$G$12+СВЦЭМ!$D$10+'СЕТ СН'!$G$5-'СЕТ СН'!$G$20</f>
        <v>5462.2238102800002</v>
      </c>
      <c r="G65" s="36">
        <f>SUMIFS(СВЦЭМ!$C$39:$C$782,СВЦЭМ!$A$39:$A$782,$A65,СВЦЭМ!$B$39:$B$782,G$47)+'СЕТ СН'!$G$12+СВЦЭМ!$D$10+'СЕТ СН'!$G$5-'СЕТ СН'!$G$20</f>
        <v>5446.2794415200005</v>
      </c>
      <c r="H65" s="36">
        <f>SUMIFS(СВЦЭМ!$C$39:$C$782,СВЦЭМ!$A$39:$A$782,$A65,СВЦЭМ!$B$39:$B$782,H$47)+'СЕТ СН'!$G$12+СВЦЭМ!$D$10+'СЕТ СН'!$G$5-'СЕТ СН'!$G$20</f>
        <v>5416.5128448100004</v>
      </c>
      <c r="I65" s="36">
        <f>SUMIFS(СВЦЭМ!$C$39:$C$782,СВЦЭМ!$A$39:$A$782,$A65,СВЦЭМ!$B$39:$B$782,I$47)+'СЕТ СН'!$G$12+СВЦЭМ!$D$10+'СЕТ СН'!$G$5-'СЕТ СН'!$G$20</f>
        <v>5426.7086940400004</v>
      </c>
      <c r="J65" s="36">
        <f>SUMIFS(СВЦЭМ!$C$39:$C$782,СВЦЭМ!$A$39:$A$782,$A65,СВЦЭМ!$B$39:$B$782,J$47)+'СЕТ СН'!$G$12+СВЦЭМ!$D$10+'СЕТ СН'!$G$5-'СЕТ СН'!$G$20</f>
        <v>5405.6174639800001</v>
      </c>
      <c r="K65" s="36">
        <f>SUMIFS(СВЦЭМ!$C$39:$C$782,СВЦЭМ!$A$39:$A$782,$A65,СВЦЭМ!$B$39:$B$782,K$47)+'СЕТ СН'!$G$12+СВЦЭМ!$D$10+'СЕТ СН'!$G$5-'СЕТ СН'!$G$20</f>
        <v>5372.1641062800009</v>
      </c>
      <c r="L65" s="36">
        <f>SUMIFS(СВЦЭМ!$C$39:$C$782,СВЦЭМ!$A$39:$A$782,$A65,СВЦЭМ!$B$39:$B$782,L$47)+'СЕТ СН'!$G$12+СВЦЭМ!$D$10+'СЕТ СН'!$G$5-'СЕТ СН'!$G$20</f>
        <v>5377.1703419300002</v>
      </c>
      <c r="M65" s="36">
        <f>SUMIFS(СВЦЭМ!$C$39:$C$782,СВЦЭМ!$A$39:$A$782,$A65,СВЦЭМ!$B$39:$B$782,M$47)+'СЕТ СН'!$G$12+СВЦЭМ!$D$10+'СЕТ СН'!$G$5-'СЕТ СН'!$G$20</f>
        <v>5393.1216520500002</v>
      </c>
      <c r="N65" s="36">
        <f>SUMIFS(СВЦЭМ!$C$39:$C$782,СВЦЭМ!$A$39:$A$782,$A65,СВЦЭМ!$B$39:$B$782,N$47)+'СЕТ СН'!$G$12+СВЦЭМ!$D$10+'СЕТ СН'!$G$5-'СЕТ СН'!$G$20</f>
        <v>5417.6473374800007</v>
      </c>
      <c r="O65" s="36">
        <f>SUMIFS(СВЦЭМ!$C$39:$C$782,СВЦЭМ!$A$39:$A$782,$A65,СВЦЭМ!$B$39:$B$782,O$47)+'СЕТ СН'!$G$12+СВЦЭМ!$D$10+'СЕТ СН'!$G$5-'СЕТ СН'!$G$20</f>
        <v>5429.5199969599998</v>
      </c>
      <c r="P65" s="36">
        <f>SUMIFS(СВЦЭМ!$C$39:$C$782,СВЦЭМ!$A$39:$A$782,$A65,СВЦЭМ!$B$39:$B$782,P$47)+'СЕТ СН'!$G$12+СВЦЭМ!$D$10+'СЕТ СН'!$G$5-'СЕТ СН'!$G$20</f>
        <v>5442.1043449300005</v>
      </c>
      <c r="Q65" s="36">
        <f>SUMIFS(СВЦЭМ!$C$39:$C$782,СВЦЭМ!$A$39:$A$782,$A65,СВЦЭМ!$B$39:$B$782,Q$47)+'СЕТ СН'!$G$12+СВЦЭМ!$D$10+'СЕТ СН'!$G$5-'СЕТ СН'!$G$20</f>
        <v>5444.1540625500002</v>
      </c>
      <c r="R65" s="36">
        <f>SUMIFS(СВЦЭМ!$C$39:$C$782,СВЦЭМ!$A$39:$A$782,$A65,СВЦЭМ!$B$39:$B$782,R$47)+'СЕТ СН'!$G$12+СВЦЭМ!$D$10+'СЕТ СН'!$G$5-'СЕТ СН'!$G$20</f>
        <v>5443.4101434599997</v>
      </c>
      <c r="S65" s="36">
        <f>SUMIFS(СВЦЭМ!$C$39:$C$782,СВЦЭМ!$A$39:$A$782,$A65,СВЦЭМ!$B$39:$B$782,S$47)+'СЕТ СН'!$G$12+СВЦЭМ!$D$10+'СЕТ СН'!$G$5-'СЕТ СН'!$G$20</f>
        <v>5406.1548989900002</v>
      </c>
      <c r="T65" s="36">
        <f>SUMIFS(СВЦЭМ!$C$39:$C$782,СВЦЭМ!$A$39:$A$782,$A65,СВЦЭМ!$B$39:$B$782,T$47)+'СЕТ СН'!$G$12+СВЦЭМ!$D$10+'СЕТ СН'!$G$5-'СЕТ СН'!$G$20</f>
        <v>5349.07082025</v>
      </c>
      <c r="U65" s="36">
        <f>SUMIFS(СВЦЭМ!$C$39:$C$782,СВЦЭМ!$A$39:$A$782,$A65,СВЦЭМ!$B$39:$B$782,U$47)+'СЕТ СН'!$G$12+СВЦЭМ!$D$10+'СЕТ СН'!$G$5-'СЕТ СН'!$G$20</f>
        <v>5359.2418188000001</v>
      </c>
      <c r="V65" s="36">
        <f>SUMIFS(СВЦЭМ!$C$39:$C$782,СВЦЭМ!$A$39:$A$782,$A65,СВЦЭМ!$B$39:$B$782,V$47)+'СЕТ СН'!$G$12+СВЦЭМ!$D$10+'СЕТ СН'!$G$5-'СЕТ СН'!$G$20</f>
        <v>5377.75503656</v>
      </c>
      <c r="W65" s="36">
        <f>SUMIFS(СВЦЭМ!$C$39:$C$782,СВЦЭМ!$A$39:$A$782,$A65,СВЦЭМ!$B$39:$B$782,W$47)+'СЕТ СН'!$G$12+СВЦЭМ!$D$10+'СЕТ СН'!$G$5-'СЕТ СН'!$G$20</f>
        <v>5389.9952694399999</v>
      </c>
      <c r="X65" s="36">
        <f>SUMIFS(СВЦЭМ!$C$39:$C$782,СВЦЭМ!$A$39:$A$782,$A65,СВЦЭМ!$B$39:$B$782,X$47)+'СЕТ СН'!$G$12+СВЦЭМ!$D$10+'СЕТ СН'!$G$5-'СЕТ СН'!$G$20</f>
        <v>5417.8602739899998</v>
      </c>
      <c r="Y65" s="36">
        <f>SUMIFS(СВЦЭМ!$C$39:$C$782,СВЦЭМ!$A$39:$A$782,$A65,СВЦЭМ!$B$39:$B$782,Y$47)+'СЕТ СН'!$G$12+СВЦЭМ!$D$10+'СЕТ СН'!$G$5-'СЕТ СН'!$G$20</f>
        <v>5446.1282203800001</v>
      </c>
    </row>
    <row r="66" spans="1:27" ht="15.75" x14ac:dyDescent="0.2">
      <c r="A66" s="35">
        <f t="shared" si="1"/>
        <v>45310</v>
      </c>
      <c r="B66" s="36">
        <f>SUMIFS(СВЦЭМ!$C$39:$C$782,СВЦЭМ!$A$39:$A$782,$A66,СВЦЭМ!$B$39:$B$782,B$47)+'СЕТ СН'!$G$12+СВЦЭМ!$D$10+'СЕТ СН'!$G$5-'СЕТ СН'!$G$20</f>
        <v>5489.4406410200008</v>
      </c>
      <c r="C66" s="36">
        <f>SUMIFS(СВЦЭМ!$C$39:$C$782,СВЦЭМ!$A$39:$A$782,$A66,СВЦЭМ!$B$39:$B$782,C$47)+'СЕТ СН'!$G$12+СВЦЭМ!$D$10+'СЕТ СН'!$G$5-'СЕТ СН'!$G$20</f>
        <v>5531.9877163600004</v>
      </c>
      <c r="D66" s="36">
        <f>SUMIFS(СВЦЭМ!$C$39:$C$782,СВЦЭМ!$A$39:$A$782,$A66,СВЦЭМ!$B$39:$B$782,D$47)+'СЕТ СН'!$G$12+СВЦЭМ!$D$10+'СЕТ СН'!$G$5-'СЕТ СН'!$G$20</f>
        <v>5539.8179779599996</v>
      </c>
      <c r="E66" s="36">
        <f>SUMIFS(СВЦЭМ!$C$39:$C$782,СВЦЭМ!$A$39:$A$782,$A66,СВЦЭМ!$B$39:$B$782,E$47)+'СЕТ СН'!$G$12+СВЦЭМ!$D$10+'СЕТ СН'!$G$5-'СЕТ СН'!$G$20</f>
        <v>5549.8221270000004</v>
      </c>
      <c r="F66" s="36">
        <f>SUMIFS(СВЦЭМ!$C$39:$C$782,СВЦЭМ!$A$39:$A$782,$A66,СВЦЭМ!$B$39:$B$782,F$47)+'СЕТ СН'!$G$12+СВЦЭМ!$D$10+'СЕТ СН'!$G$5-'СЕТ СН'!$G$20</f>
        <v>5553.1818861700003</v>
      </c>
      <c r="G66" s="36">
        <f>SUMIFS(СВЦЭМ!$C$39:$C$782,СВЦЭМ!$A$39:$A$782,$A66,СВЦЭМ!$B$39:$B$782,G$47)+'СЕТ СН'!$G$12+СВЦЭМ!$D$10+'СЕТ СН'!$G$5-'СЕТ СН'!$G$20</f>
        <v>5535.8791188699997</v>
      </c>
      <c r="H66" s="36">
        <f>SUMIFS(СВЦЭМ!$C$39:$C$782,СВЦЭМ!$A$39:$A$782,$A66,СВЦЭМ!$B$39:$B$782,H$47)+'СЕТ СН'!$G$12+СВЦЭМ!$D$10+'СЕТ СН'!$G$5-'СЕТ СН'!$G$20</f>
        <v>5469.0438370800002</v>
      </c>
      <c r="I66" s="36">
        <f>SUMIFS(СВЦЭМ!$C$39:$C$782,СВЦЭМ!$A$39:$A$782,$A66,СВЦЭМ!$B$39:$B$782,I$47)+'СЕТ СН'!$G$12+СВЦЭМ!$D$10+'СЕТ СН'!$G$5-'СЕТ СН'!$G$20</f>
        <v>5410.5917857000004</v>
      </c>
      <c r="J66" s="36">
        <f>SUMIFS(СВЦЭМ!$C$39:$C$782,СВЦЭМ!$A$39:$A$782,$A66,СВЦЭМ!$B$39:$B$782,J$47)+'СЕТ СН'!$G$12+СВЦЭМ!$D$10+'СЕТ СН'!$G$5-'СЕТ СН'!$G$20</f>
        <v>5382.9524676000001</v>
      </c>
      <c r="K66" s="36">
        <f>SUMIFS(СВЦЭМ!$C$39:$C$782,СВЦЭМ!$A$39:$A$782,$A66,СВЦЭМ!$B$39:$B$782,K$47)+'СЕТ СН'!$G$12+СВЦЭМ!$D$10+'СЕТ СН'!$G$5-'СЕТ СН'!$G$20</f>
        <v>5365.6554992199999</v>
      </c>
      <c r="L66" s="36">
        <f>SUMIFS(СВЦЭМ!$C$39:$C$782,СВЦЭМ!$A$39:$A$782,$A66,СВЦЭМ!$B$39:$B$782,L$47)+'СЕТ СН'!$G$12+СВЦЭМ!$D$10+'СЕТ СН'!$G$5-'СЕТ СН'!$G$20</f>
        <v>5352.24608653</v>
      </c>
      <c r="M66" s="36">
        <f>SUMIFS(СВЦЭМ!$C$39:$C$782,СВЦЭМ!$A$39:$A$782,$A66,СВЦЭМ!$B$39:$B$782,M$47)+'СЕТ СН'!$G$12+СВЦЭМ!$D$10+'СЕТ СН'!$G$5-'СЕТ СН'!$G$20</f>
        <v>5349.9637618000006</v>
      </c>
      <c r="N66" s="36">
        <f>SUMIFS(СВЦЭМ!$C$39:$C$782,СВЦЭМ!$A$39:$A$782,$A66,СВЦЭМ!$B$39:$B$782,N$47)+'СЕТ СН'!$G$12+СВЦЭМ!$D$10+'СЕТ СН'!$G$5-'СЕТ СН'!$G$20</f>
        <v>5363.8813291700008</v>
      </c>
      <c r="O66" s="36">
        <f>SUMIFS(СВЦЭМ!$C$39:$C$782,СВЦЭМ!$A$39:$A$782,$A66,СВЦЭМ!$B$39:$B$782,O$47)+'СЕТ СН'!$G$12+СВЦЭМ!$D$10+'СЕТ СН'!$G$5-'СЕТ СН'!$G$20</f>
        <v>5370.6360723100006</v>
      </c>
      <c r="P66" s="36">
        <f>SUMIFS(СВЦЭМ!$C$39:$C$782,СВЦЭМ!$A$39:$A$782,$A66,СВЦЭМ!$B$39:$B$782,P$47)+'СЕТ СН'!$G$12+СВЦЭМ!$D$10+'СЕТ СН'!$G$5-'СЕТ СН'!$G$20</f>
        <v>5373.2141230500001</v>
      </c>
      <c r="Q66" s="36">
        <f>SUMIFS(СВЦЭМ!$C$39:$C$782,СВЦЭМ!$A$39:$A$782,$A66,СВЦЭМ!$B$39:$B$782,Q$47)+'СЕТ СН'!$G$12+СВЦЭМ!$D$10+'СЕТ СН'!$G$5-'СЕТ СН'!$G$20</f>
        <v>5399.0516571600001</v>
      </c>
      <c r="R66" s="36">
        <f>SUMIFS(СВЦЭМ!$C$39:$C$782,СВЦЭМ!$A$39:$A$782,$A66,СВЦЭМ!$B$39:$B$782,R$47)+'СЕТ СН'!$G$12+СВЦЭМ!$D$10+'СЕТ СН'!$G$5-'СЕТ СН'!$G$20</f>
        <v>5409.0181515000004</v>
      </c>
      <c r="S66" s="36">
        <f>SUMIFS(СВЦЭМ!$C$39:$C$782,СВЦЭМ!$A$39:$A$782,$A66,СВЦЭМ!$B$39:$B$782,S$47)+'СЕТ СН'!$G$12+СВЦЭМ!$D$10+'СЕТ СН'!$G$5-'СЕТ СН'!$G$20</f>
        <v>5367.3463091200001</v>
      </c>
      <c r="T66" s="36">
        <f>SUMIFS(СВЦЭМ!$C$39:$C$782,СВЦЭМ!$A$39:$A$782,$A66,СВЦЭМ!$B$39:$B$782,T$47)+'СЕТ СН'!$G$12+СВЦЭМ!$D$10+'СЕТ СН'!$G$5-'СЕТ СН'!$G$20</f>
        <v>5311.3234780700004</v>
      </c>
      <c r="U66" s="36">
        <f>SUMIFS(СВЦЭМ!$C$39:$C$782,СВЦЭМ!$A$39:$A$782,$A66,СВЦЭМ!$B$39:$B$782,U$47)+'СЕТ СН'!$G$12+СВЦЭМ!$D$10+'СЕТ СН'!$G$5-'СЕТ СН'!$G$20</f>
        <v>5327.1788666600005</v>
      </c>
      <c r="V66" s="36">
        <f>SUMIFS(СВЦЭМ!$C$39:$C$782,СВЦЭМ!$A$39:$A$782,$A66,СВЦЭМ!$B$39:$B$782,V$47)+'СЕТ СН'!$G$12+СВЦЭМ!$D$10+'СЕТ СН'!$G$5-'СЕТ СН'!$G$20</f>
        <v>5342.4156283400007</v>
      </c>
      <c r="W66" s="36">
        <f>SUMIFS(СВЦЭМ!$C$39:$C$782,СВЦЭМ!$A$39:$A$782,$A66,СВЦЭМ!$B$39:$B$782,W$47)+'СЕТ СН'!$G$12+СВЦЭМ!$D$10+'СЕТ СН'!$G$5-'СЕТ СН'!$G$20</f>
        <v>5351.7288670400003</v>
      </c>
      <c r="X66" s="36">
        <f>SUMIFS(СВЦЭМ!$C$39:$C$782,СВЦЭМ!$A$39:$A$782,$A66,СВЦЭМ!$B$39:$B$782,X$47)+'СЕТ СН'!$G$12+СВЦЭМ!$D$10+'СЕТ СН'!$G$5-'СЕТ СН'!$G$20</f>
        <v>5378.80359907</v>
      </c>
      <c r="Y66" s="36">
        <f>SUMIFS(СВЦЭМ!$C$39:$C$782,СВЦЭМ!$A$39:$A$782,$A66,СВЦЭМ!$B$39:$B$782,Y$47)+'СЕТ СН'!$G$12+СВЦЭМ!$D$10+'СЕТ СН'!$G$5-'СЕТ СН'!$G$20</f>
        <v>5480.22006487</v>
      </c>
    </row>
    <row r="67" spans="1:27" ht="15.75" x14ac:dyDescent="0.2">
      <c r="A67" s="35">
        <f t="shared" si="1"/>
        <v>45311</v>
      </c>
      <c r="B67" s="36">
        <f>SUMIFS(СВЦЭМ!$C$39:$C$782,СВЦЭМ!$A$39:$A$782,$A67,СВЦЭМ!$B$39:$B$782,B$47)+'СЕТ СН'!$G$12+СВЦЭМ!$D$10+'СЕТ СН'!$G$5-'СЕТ СН'!$G$20</f>
        <v>5485.6925499500003</v>
      </c>
      <c r="C67" s="36">
        <f>SUMIFS(СВЦЭМ!$C$39:$C$782,СВЦЭМ!$A$39:$A$782,$A67,СВЦЭМ!$B$39:$B$782,C$47)+'СЕТ СН'!$G$12+СВЦЭМ!$D$10+'СЕТ СН'!$G$5-'СЕТ СН'!$G$20</f>
        <v>5493.71560469</v>
      </c>
      <c r="D67" s="36">
        <f>SUMIFS(СВЦЭМ!$C$39:$C$782,СВЦЭМ!$A$39:$A$782,$A67,СВЦЭМ!$B$39:$B$782,D$47)+'СЕТ СН'!$G$12+СВЦЭМ!$D$10+'СЕТ СН'!$G$5-'СЕТ СН'!$G$20</f>
        <v>5524.79404608</v>
      </c>
      <c r="E67" s="36">
        <f>SUMIFS(СВЦЭМ!$C$39:$C$782,СВЦЭМ!$A$39:$A$782,$A67,СВЦЭМ!$B$39:$B$782,E$47)+'СЕТ СН'!$G$12+СВЦЭМ!$D$10+'СЕТ СН'!$G$5-'СЕТ СН'!$G$20</f>
        <v>5534.0860533300001</v>
      </c>
      <c r="F67" s="36">
        <f>SUMIFS(СВЦЭМ!$C$39:$C$782,СВЦЭМ!$A$39:$A$782,$A67,СВЦЭМ!$B$39:$B$782,F$47)+'СЕТ СН'!$G$12+СВЦЭМ!$D$10+'СЕТ СН'!$G$5-'СЕТ СН'!$G$20</f>
        <v>5532.8447556299998</v>
      </c>
      <c r="G67" s="36">
        <f>SUMIFS(СВЦЭМ!$C$39:$C$782,СВЦЭМ!$A$39:$A$782,$A67,СВЦЭМ!$B$39:$B$782,G$47)+'СЕТ СН'!$G$12+СВЦЭМ!$D$10+'СЕТ СН'!$G$5-'СЕТ СН'!$G$20</f>
        <v>5519.4980336099998</v>
      </c>
      <c r="H67" s="36">
        <f>SUMIFS(СВЦЭМ!$C$39:$C$782,СВЦЭМ!$A$39:$A$782,$A67,СВЦЭМ!$B$39:$B$782,H$47)+'СЕТ СН'!$G$12+СВЦЭМ!$D$10+'СЕТ СН'!$G$5-'СЕТ СН'!$G$20</f>
        <v>5485.3335623399998</v>
      </c>
      <c r="I67" s="36">
        <f>SUMIFS(СВЦЭМ!$C$39:$C$782,СВЦЭМ!$A$39:$A$782,$A67,СВЦЭМ!$B$39:$B$782,I$47)+'СЕТ СН'!$G$12+СВЦЭМ!$D$10+'СЕТ СН'!$G$5-'СЕТ СН'!$G$20</f>
        <v>5458.1968005100007</v>
      </c>
      <c r="J67" s="36">
        <f>SUMIFS(СВЦЭМ!$C$39:$C$782,СВЦЭМ!$A$39:$A$782,$A67,СВЦЭМ!$B$39:$B$782,J$47)+'СЕТ СН'!$G$12+СВЦЭМ!$D$10+'СЕТ СН'!$G$5-'СЕТ СН'!$G$20</f>
        <v>5396.5843300400002</v>
      </c>
      <c r="K67" s="36">
        <f>SUMIFS(СВЦЭМ!$C$39:$C$782,СВЦЭМ!$A$39:$A$782,$A67,СВЦЭМ!$B$39:$B$782,K$47)+'СЕТ СН'!$G$12+СВЦЭМ!$D$10+'СЕТ СН'!$G$5-'СЕТ СН'!$G$20</f>
        <v>5353.5848581400005</v>
      </c>
      <c r="L67" s="36">
        <f>SUMIFS(СВЦЭМ!$C$39:$C$782,СВЦЭМ!$A$39:$A$782,$A67,СВЦЭМ!$B$39:$B$782,L$47)+'СЕТ СН'!$G$12+СВЦЭМ!$D$10+'СЕТ СН'!$G$5-'СЕТ СН'!$G$20</f>
        <v>5322.6279934499998</v>
      </c>
      <c r="M67" s="36">
        <f>SUMIFS(СВЦЭМ!$C$39:$C$782,СВЦЭМ!$A$39:$A$782,$A67,СВЦЭМ!$B$39:$B$782,M$47)+'СЕТ СН'!$G$12+СВЦЭМ!$D$10+'СЕТ СН'!$G$5-'СЕТ СН'!$G$20</f>
        <v>5325.0469941700003</v>
      </c>
      <c r="N67" s="36">
        <f>SUMIFS(СВЦЭМ!$C$39:$C$782,СВЦЭМ!$A$39:$A$782,$A67,СВЦЭМ!$B$39:$B$782,N$47)+'СЕТ СН'!$G$12+СВЦЭМ!$D$10+'СЕТ СН'!$G$5-'СЕТ СН'!$G$20</f>
        <v>5342.6210265900008</v>
      </c>
      <c r="O67" s="36">
        <f>SUMIFS(СВЦЭМ!$C$39:$C$782,СВЦЭМ!$A$39:$A$782,$A67,СВЦЭМ!$B$39:$B$782,O$47)+'СЕТ СН'!$G$12+СВЦЭМ!$D$10+'СЕТ СН'!$G$5-'СЕТ СН'!$G$20</f>
        <v>5357.6342623</v>
      </c>
      <c r="P67" s="36">
        <f>SUMIFS(СВЦЭМ!$C$39:$C$782,СВЦЭМ!$A$39:$A$782,$A67,СВЦЭМ!$B$39:$B$782,P$47)+'СЕТ СН'!$G$12+СВЦЭМ!$D$10+'СЕТ СН'!$G$5-'СЕТ СН'!$G$20</f>
        <v>5370.0980923700008</v>
      </c>
      <c r="Q67" s="36">
        <f>SUMIFS(СВЦЭМ!$C$39:$C$782,СВЦЭМ!$A$39:$A$782,$A67,СВЦЭМ!$B$39:$B$782,Q$47)+'СЕТ СН'!$G$12+СВЦЭМ!$D$10+'СЕТ СН'!$G$5-'СЕТ СН'!$G$20</f>
        <v>5384.8064362700006</v>
      </c>
      <c r="R67" s="36">
        <f>SUMIFS(СВЦЭМ!$C$39:$C$782,СВЦЭМ!$A$39:$A$782,$A67,СВЦЭМ!$B$39:$B$782,R$47)+'СЕТ СН'!$G$12+СВЦЭМ!$D$10+'СЕТ СН'!$G$5-'СЕТ СН'!$G$20</f>
        <v>5405.4679023799999</v>
      </c>
      <c r="S67" s="36">
        <f>SUMIFS(СВЦЭМ!$C$39:$C$782,СВЦЭМ!$A$39:$A$782,$A67,СВЦЭМ!$B$39:$B$782,S$47)+'СЕТ СН'!$G$12+СВЦЭМ!$D$10+'СЕТ СН'!$G$5-'СЕТ СН'!$G$20</f>
        <v>5364.4521884300002</v>
      </c>
      <c r="T67" s="36">
        <f>SUMIFS(СВЦЭМ!$C$39:$C$782,СВЦЭМ!$A$39:$A$782,$A67,СВЦЭМ!$B$39:$B$782,T$47)+'СЕТ СН'!$G$12+СВЦЭМ!$D$10+'СЕТ СН'!$G$5-'СЕТ СН'!$G$20</f>
        <v>5316.00375274</v>
      </c>
      <c r="U67" s="36">
        <f>SUMIFS(СВЦЭМ!$C$39:$C$782,СВЦЭМ!$A$39:$A$782,$A67,СВЦЭМ!$B$39:$B$782,U$47)+'СЕТ СН'!$G$12+СВЦЭМ!$D$10+'СЕТ СН'!$G$5-'СЕТ СН'!$G$20</f>
        <v>5335.8365498600006</v>
      </c>
      <c r="V67" s="36">
        <f>SUMIFS(СВЦЭМ!$C$39:$C$782,СВЦЭМ!$A$39:$A$782,$A67,СВЦЭМ!$B$39:$B$782,V$47)+'СЕТ СН'!$G$12+СВЦЭМ!$D$10+'СЕТ СН'!$G$5-'СЕТ СН'!$G$20</f>
        <v>5346.6726587600006</v>
      </c>
      <c r="W67" s="36">
        <f>SUMIFS(СВЦЭМ!$C$39:$C$782,СВЦЭМ!$A$39:$A$782,$A67,СВЦЭМ!$B$39:$B$782,W$47)+'СЕТ СН'!$G$12+СВЦЭМ!$D$10+'СЕТ СН'!$G$5-'СЕТ СН'!$G$20</f>
        <v>5359.66437271</v>
      </c>
      <c r="X67" s="36">
        <f>SUMIFS(СВЦЭМ!$C$39:$C$782,СВЦЭМ!$A$39:$A$782,$A67,СВЦЭМ!$B$39:$B$782,X$47)+'СЕТ СН'!$G$12+СВЦЭМ!$D$10+'СЕТ СН'!$G$5-'СЕТ СН'!$G$20</f>
        <v>5388.1994733299998</v>
      </c>
      <c r="Y67" s="36">
        <f>SUMIFS(СВЦЭМ!$C$39:$C$782,СВЦЭМ!$A$39:$A$782,$A67,СВЦЭМ!$B$39:$B$782,Y$47)+'СЕТ СН'!$G$12+СВЦЭМ!$D$10+'СЕТ СН'!$G$5-'СЕТ СН'!$G$20</f>
        <v>5408.7454057300001</v>
      </c>
    </row>
    <row r="68" spans="1:27" ht="15.75" x14ac:dyDescent="0.2">
      <c r="A68" s="35">
        <f t="shared" si="1"/>
        <v>45312</v>
      </c>
      <c r="B68" s="36">
        <f>SUMIFS(СВЦЭМ!$C$39:$C$782,СВЦЭМ!$A$39:$A$782,$A68,СВЦЭМ!$B$39:$B$782,B$47)+'СЕТ СН'!$G$12+СВЦЭМ!$D$10+'СЕТ СН'!$G$5-'СЕТ СН'!$G$20</f>
        <v>5459.5835130200003</v>
      </c>
      <c r="C68" s="36">
        <f>SUMIFS(СВЦЭМ!$C$39:$C$782,СВЦЭМ!$A$39:$A$782,$A68,СВЦЭМ!$B$39:$B$782,C$47)+'СЕТ СН'!$G$12+СВЦЭМ!$D$10+'СЕТ СН'!$G$5-'СЕТ СН'!$G$20</f>
        <v>5507.4250142199999</v>
      </c>
      <c r="D68" s="36">
        <f>SUMIFS(СВЦЭМ!$C$39:$C$782,СВЦЭМ!$A$39:$A$782,$A68,СВЦЭМ!$B$39:$B$782,D$47)+'СЕТ СН'!$G$12+СВЦЭМ!$D$10+'СЕТ СН'!$G$5-'СЕТ СН'!$G$20</f>
        <v>5527.7332161000004</v>
      </c>
      <c r="E68" s="36">
        <f>SUMIFS(СВЦЭМ!$C$39:$C$782,СВЦЭМ!$A$39:$A$782,$A68,СВЦЭМ!$B$39:$B$782,E$47)+'СЕТ СН'!$G$12+СВЦЭМ!$D$10+'СЕТ СН'!$G$5-'СЕТ СН'!$G$20</f>
        <v>5544.0166096600005</v>
      </c>
      <c r="F68" s="36">
        <f>SUMIFS(СВЦЭМ!$C$39:$C$782,СВЦЭМ!$A$39:$A$782,$A68,СВЦЭМ!$B$39:$B$782,F$47)+'СЕТ СН'!$G$12+СВЦЭМ!$D$10+'СЕТ СН'!$G$5-'СЕТ СН'!$G$20</f>
        <v>5537.6499849700003</v>
      </c>
      <c r="G68" s="36">
        <f>SUMIFS(СВЦЭМ!$C$39:$C$782,СВЦЭМ!$A$39:$A$782,$A68,СВЦЭМ!$B$39:$B$782,G$47)+'СЕТ СН'!$G$12+СВЦЭМ!$D$10+'СЕТ СН'!$G$5-'СЕТ СН'!$G$20</f>
        <v>5527.3142136699998</v>
      </c>
      <c r="H68" s="36">
        <f>SUMIFS(СВЦЭМ!$C$39:$C$782,СВЦЭМ!$A$39:$A$782,$A68,СВЦЭМ!$B$39:$B$782,H$47)+'СЕТ СН'!$G$12+СВЦЭМ!$D$10+'СЕТ СН'!$G$5-'СЕТ СН'!$G$20</f>
        <v>5516.9832636000001</v>
      </c>
      <c r="I68" s="36">
        <f>SUMIFS(СВЦЭМ!$C$39:$C$782,СВЦЭМ!$A$39:$A$782,$A68,СВЦЭМ!$B$39:$B$782,I$47)+'СЕТ СН'!$G$12+СВЦЭМ!$D$10+'СЕТ СН'!$G$5-'СЕТ СН'!$G$20</f>
        <v>5511.52899411</v>
      </c>
      <c r="J68" s="36">
        <f>SUMIFS(СВЦЭМ!$C$39:$C$782,СВЦЭМ!$A$39:$A$782,$A68,СВЦЭМ!$B$39:$B$782,J$47)+'СЕТ СН'!$G$12+СВЦЭМ!$D$10+'СЕТ СН'!$G$5-'СЕТ СН'!$G$20</f>
        <v>5460.3584417300008</v>
      </c>
      <c r="K68" s="36">
        <f>SUMIFS(СВЦЭМ!$C$39:$C$782,СВЦЭМ!$A$39:$A$782,$A68,СВЦЭМ!$B$39:$B$782,K$47)+'СЕТ СН'!$G$12+СВЦЭМ!$D$10+'СЕТ СН'!$G$5-'СЕТ СН'!$G$20</f>
        <v>5403.9034238700006</v>
      </c>
      <c r="L68" s="36">
        <f>SUMIFS(СВЦЭМ!$C$39:$C$782,СВЦЭМ!$A$39:$A$782,$A68,СВЦЭМ!$B$39:$B$782,L$47)+'СЕТ СН'!$G$12+СВЦЭМ!$D$10+'СЕТ СН'!$G$5-'СЕТ СН'!$G$20</f>
        <v>5355.7711408100004</v>
      </c>
      <c r="M68" s="36">
        <f>SUMIFS(СВЦЭМ!$C$39:$C$782,СВЦЭМ!$A$39:$A$782,$A68,СВЦЭМ!$B$39:$B$782,M$47)+'СЕТ СН'!$G$12+СВЦЭМ!$D$10+'СЕТ СН'!$G$5-'СЕТ СН'!$G$20</f>
        <v>5333.8783373200004</v>
      </c>
      <c r="N68" s="36">
        <f>SUMIFS(СВЦЭМ!$C$39:$C$782,СВЦЭМ!$A$39:$A$782,$A68,СВЦЭМ!$B$39:$B$782,N$47)+'СЕТ СН'!$G$12+СВЦЭМ!$D$10+'СЕТ СН'!$G$5-'СЕТ СН'!$G$20</f>
        <v>5340.5386600700003</v>
      </c>
      <c r="O68" s="36">
        <f>SUMIFS(СВЦЭМ!$C$39:$C$782,СВЦЭМ!$A$39:$A$782,$A68,СВЦЭМ!$B$39:$B$782,O$47)+'СЕТ СН'!$G$12+СВЦЭМ!$D$10+'СЕТ СН'!$G$5-'СЕТ СН'!$G$20</f>
        <v>5358.7251529000005</v>
      </c>
      <c r="P68" s="36">
        <f>SUMIFS(СВЦЭМ!$C$39:$C$782,СВЦЭМ!$A$39:$A$782,$A68,СВЦЭМ!$B$39:$B$782,P$47)+'СЕТ СН'!$G$12+СВЦЭМ!$D$10+'СЕТ СН'!$G$5-'СЕТ СН'!$G$20</f>
        <v>5380.0406151400002</v>
      </c>
      <c r="Q68" s="36">
        <f>SUMIFS(СВЦЭМ!$C$39:$C$782,СВЦЭМ!$A$39:$A$782,$A68,СВЦЭМ!$B$39:$B$782,Q$47)+'СЕТ СН'!$G$12+СВЦЭМ!$D$10+'СЕТ СН'!$G$5-'СЕТ СН'!$G$20</f>
        <v>5402.32316885</v>
      </c>
      <c r="R68" s="36">
        <f>SUMIFS(СВЦЭМ!$C$39:$C$782,СВЦЭМ!$A$39:$A$782,$A68,СВЦЭМ!$B$39:$B$782,R$47)+'СЕТ СН'!$G$12+СВЦЭМ!$D$10+'СЕТ СН'!$G$5-'СЕТ СН'!$G$20</f>
        <v>5394.7876106100002</v>
      </c>
      <c r="S68" s="36">
        <f>SUMIFS(СВЦЭМ!$C$39:$C$782,СВЦЭМ!$A$39:$A$782,$A68,СВЦЭМ!$B$39:$B$782,S$47)+'СЕТ СН'!$G$12+СВЦЭМ!$D$10+'СЕТ СН'!$G$5-'СЕТ СН'!$G$20</f>
        <v>5376.4298525300001</v>
      </c>
      <c r="T68" s="36">
        <f>SUMIFS(СВЦЭМ!$C$39:$C$782,СВЦЭМ!$A$39:$A$782,$A68,СВЦЭМ!$B$39:$B$782,T$47)+'СЕТ СН'!$G$12+СВЦЭМ!$D$10+'СЕТ СН'!$G$5-'СЕТ СН'!$G$20</f>
        <v>5311.9779606500006</v>
      </c>
      <c r="U68" s="36">
        <f>SUMIFS(СВЦЭМ!$C$39:$C$782,СВЦЭМ!$A$39:$A$782,$A68,СВЦЭМ!$B$39:$B$782,U$47)+'СЕТ СН'!$G$12+СВЦЭМ!$D$10+'СЕТ СН'!$G$5-'СЕТ СН'!$G$20</f>
        <v>5322.5444180700006</v>
      </c>
      <c r="V68" s="36">
        <f>SUMIFS(СВЦЭМ!$C$39:$C$782,СВЦЭМ!$A$39:$A$782,$A68,СВЦЭМ!$B$39:$B$782,V$47)+'СЕТ СН'!$G$12+СВЦЭМ!$D$10+'СЕТ СН'!$G$5-'СЕТ СН'!$G$20</f>
        <v>5315.7889555700003</v>
      </c>
      <c r="W68" s="36">
        <f>SUMIFS(СВЦЭМ!$C$39:$C$782,СВЦЭМ!$A$39:$A$782,$A68,СВЦЭМ!$B$39:$B$782,W$47)+'СЕТ СН'!$G$12+СВЦЭМ!$D$10+'СЕТ СН'!$G$5-'СЕТ СН'!$G$20</f>
        <v>5332.1397959900005</v>
      </c>
      <c r="X68" s="36">
        <f>SUMIFS(СВЦЭМ!$C$39:$C$782,СВЦЭМ!$A$39:$A$782,$A68,СВЦЭМ!$B$39:$B$782,X$47)+'СЕТ СН'!$G$12+СВЦЭМ!$D$10+'СЕТ СН'!$G$5-'СЕТ СН'!$G$20</f>
        <v>5363.49560982</v>
      </c>
      <c r="Y68" s="36">
        <f>SUMIFS(СВЦЭМ!$C$39:$C$782,СВЦЭМ!$A$39:$A$782,$A68,СВЦЭМ!$B$39:$B$782,Y$47)+'СЕТ СН'!$G$12+СВЦЭМ!$D$10+'СЕТ СН'!$G$5-'СЕТ СН'!$G$20</f>
        <v>5388.96967064</v>
      </c>
    </row>
    <row r="69" spans="1:27" ht="15.75" x14ac:dyDescent="0.2">
      <c r="A69" s="35">
        <f t="shared" si="1"/>
        <v>45313</v>
      </c>
      <c r="B69" s="36">
        <f>SUMIFS(СВЦЭМ!$C$39:$C$782,СВЦЭМ!$A$39:$A$782,$A69,СВЦЭМ!$B$39:$B$782,B$47)+'СЕТ СН'!$G$12+СВЦЭМ!$D$10+'СЕТ СН'!$G$5-'СЕТ СН'!$G$20</f>
        <v>5439.5164389600004</v>
      </c>
      <c r="C69" s="36">
        <f>SUMIFS(СВЦЭМ!$C$39:$C$782,СВЦЭМ!$A$39:$A$782,$A69,СВЦЭМ!$B$39:$B$782,C$47)+'СЕТ СН'!$G$12+СВЦЭМ!$D$10+'СЕТ СН'!$G$5-'СЕТ СН'!$G$20</f>
        <v>5543.4723283900003</v>
      </c>
      <c r="D69" s="36">
        <f>SUMIFS(СВЦЭМ!$C$39:$C$782,СВЦЭМ!$A$39:$A$782,$A69,СВЦЭМ!$B$39:$B$782,D$47)+'СЕТ СН'!$G$12+СВЦЭМ!$D$10+'СЕТ СН'!$G$5-'СЕТ СН'!$G$20</f>
        <v>5608.8896576099996</v>
      </c>
      <c r="E69" s="36">
        <f>SUMIFS(СВЦЭМ!$C$39:$C$782,СВЦЭМ!$A$39:$A$782,$A69,СВЦЭМ!$B$39:$B$782,E$47)+'СЕТ СН'!$G$12+СВЦЭМ!$D$10+'СЕТ СН'!$G$5-'СЕТ СН'!$G$20</f>
        <v>5612.4696448200002</v>
      </c>
      <c r="F69" s="36">
        <f>SUMIFS(СВЦЭМ!$C$39:$C$782,СВЦЭМ!$A$39:$A$782,$A69,СВЦЭМ!$B$39:$B$782,F$47)+'СЕТ СН'!$G$12+СВЦЭМ!$D$10+'СЕТ СН'!$G$5-'СЕТ СН'!$G$20</f>
        <v>5610.45090936</v>
      </c>
      <c r="G69" s="36">
        <f>SUMIFS(СВЦЭМ!$C$39:$C$782,СВЦЭМ!$A$39:$A$782,$A69,СВЦЭМ!$B$39:$B$782,G$47)+'СЕТ СН'!$G$12+СВЦЭМ!$D$10+'СЕТ СН'!$G$5-'СЕТ СН'!$G$20</f>
        <v>5600.1891502500002</v>
      </c>
      <c r="H69" s="36">
        <f>SUMIFS(СВЦЭМ!$C$39:$C$782,СВЦЭМ!$A$39:$A$782,$A69,СВЦЭМ!$B$39:$B$782,H$47)+'СЕТ СН'!$G$12+СВЦЭМ!$D$10+'СЕТ СН'!$G$5-'СЕТ СН'!$G$20</f>
        <v>5560.1581178300003</v>
      </c>
      <c r="I69" s="36">
        <f>SUMIFS(СВЦЭМ!$C$39:$C$782,СВЦЭМ!$A$39:$A$782,$A69,СВЦЭМ!$B$39:$B$782,I$47)+'СЕТ СН'!$G$12+СВЦЭМ!$D$10+'СЕТ СН'!$G$5-'СЕТ СН'!$G$20</f>
        <v>5545.6039142</v>
      </c>
      <c r="J69" s="36">
        <f>SUMIFS(СВЦЭМ!$C$39:$C$782,СВЦЭМ!$A$39:$A$782,$A69,СВЦЭМ!$B$39:$B$782,J$47)+'СЕТ СН'!$G$12+СВЦЭМ!$D$10+'СЕТ СН'!$G$5-'СЕТ СН'!$G$20</f>
        <v>5517.5126649600006</v>
      </c>
      <c r="K69" s="36">
        <f>SUMIFS(СВЦЭМ!$C$39:$C$782,СВЦЭМ!$A$39:$A$782,$A69,СВЦЭМ!$B$39:$B$782,K$47)+'СЕТ СН'!$G$12+СВЦЭМ!$D$10+'СЕТ СН'!$G$5-'СЕТ СН'!$G$20</f>
        <v>5475.4345530099999</v>
      </c>
      <c r="L69" s="36">
        <f>SUMIFS(СВЦЭМ!$C$39:$C$782,СВЦЭМ!$A$39:$A$782,$A69,СВЦЭМ!$B$39:$B$782,L$47)+'СЕТ СН'!$G$12+СВЦЭМ!$D$10+'СЕТ СН'!$G$5-'СЕТ СН'!$G$20</f>
        <v>5465.3203020500005</v>
      </c>
      <c r="M69" s="36">
        <f>SUMIFS(СВЦЭМ!$C$39:$C$782,СВЦЭМ!$A$39:$A$782,$A69,СВЦЭМ!$B$39:$B$782,M$47)+'СЕТ СН'!$G$12+СВЦЭМ!$D$10+'СЕТ СН'!$G$5-'СЕТ СН'!$G$20</f>
        <v>5498.5139130500002</v>
      </c>
      <c r="N69" s="36">
        <f>SUMIFS(СВЦЭМ!$C$39:$C$782,СВЦЭМ!$A$39:$A$782,$A69,СВЦЭМ!$B$39:$B$782,N$47)+'СЕТ СН'!$G$12+СВЦЭМ!$D$10+'СЕТ СН'!$G$5-'СЕТ СН'!$G$20</f>
        <v>5499.2463451500007</v>
      </c>
      <c r="O69" s="36">
        <f>SUMIFS(СВЦЭМ!$C$39:$C$782,СВЦЭМ!$A$39:$A$782,$A69,СВЦЭМ!$B$39:$B$782,O$47)+'СЕТ СН'!$G$12+СВЦЭМ!$D$10+'СЕТ СН'!$G$5-'СЕТ СН'!$G$20</f>
        <v>5508.1513591900002</v>
      </c>
      <c r="P69" s="36">
        <f>SUMIFS(СВЦЭМ!$C$39:$C$782,СВЦЭМ!$A$39:$A$782,$A69,СВЦЭМ!$B$39:$B$782,P$47)+'СЕТ СН'!$G$12+СВЦЭМ!$D$10+'СЕТ СН'!$G$5-'СЕТ СН'!$G$20</f>
        <v>5559.0768073600002</v>
      </c>
      <c r="Q69" s="36">
        <f>SUMIFS(СВЦЭМ!$C$39:$C$782,СВЦЭМ!$A$39:$A$782,$A69,СВЦЭМ!$B$39:$B$782,Q$47)+'СЕТ СН'!$G$12+СВЦЭМ!$D$10+'СЕТ СН'!$G$5-'СЕТ СН'!$G$20</f>
        <v>5582.5630283099999</v>
      </c>
      <c r="R69" s="36">
        <f>SUMIFS(СВЦЭМ!$C$39:$C$782,СВЦЭМ!$A$39:$A$782,$A69,СВЦЭМ!$B$39:$B$782,R$47)+'СЕТ СН'!$G$12+СВЦЭМ!$D$10+'СЕТ СН'!$G$5-'СЕТ СН'!$G$20</f>
        <v>5586.5441853699995</v>
      </c>
      <c r="S69" s="36">
        <f>SUMIFS(СВЦЭМ!$C$39:$C$782,СВЦЭМ!$A$39:$A$782,$A69,СВЦЭМ!$B$39:$B$782,S$47)+'СЕТ СН'!$G$12+СВЦЭМ!$D$10+'СЕТ СН'!$G$5-'СЕТ СН'!$G$20</f>
        <v>5548.2131276500004</v>
      </c>
      <c r="T69" s="36">
        <f>SUMIFS(СВЦЭМ!$C$39:$C$782,СВЦЭМ!$A$39:$A$782,$A69,СВЦЭМ!$B$39:$B$782,T$47)+'СЕТ СН'!$G$12+СВЦЭМ!$D$10+'СЕТ СН'!$G$5-'СЕТ СН'!$G$20</f>
        <v>5491.9623838900006</v>
      </c>
      <c r="U69" s="36">
        <f>SUMIFS(СВЦЭМ!$C$39:$C$782,СВЦЭМ!$A$39:$A$782,$A69,СВЦЭМ!$B$39:$B$782,U$47)+'СЕТ СН'!$G$12+СВЦЭМ!$D$10+'СЕТ СН'!$G$5-'СЕТ СН'!$G$20</f>
        <v>5493.7836284599998</v>
      </c>
      <c r="V69" s="36">
        <f>SUMIFS(СВЦЭМ!$C$39:$C$782,СВЦЭМ!$A$39:$A$782,$A69,СВЦЭМ!$B$39:$B$782,V$47)+'СЕТ СН'!$G$12+СВЦЭМ!$D$10+'СЕТ СН'!$G$5-'СЕТ СН'!$G$20</f>
        <v>5532.0822385600004</v>
      </c>
      <c r="W69" s="36">
        <f>SUMIFS(СВЦЭМ!$C$39:$C$782,СВЦЭМ!$A$39:$A$782,$A69,СВЦЭМ!$B$39:$B$782,W$47)+'СЕТ СН'!$G$12+СВЦЭМ!$D$10+'СЕТ СН'!$G$5-'СЕТ СН'!$G$20</f>
        <v>5551.9704498299998</v>
      </c>
      <c r="X69" s="36">
        <f>SUMIFS(СВЦЭМ!$C$39:$C$782,СВЦЭМ!$A$39:$A$782,$A69,СВЦЭМ!$B$39:$B$782,X$47)+'СЕТ СН'!$G$12+СВЦЭМ!$D$10+'СЕТ СН'!$G$5-'СЕТ СН'!$G$20</f>
        <v>5587.5509213999994</v>
      </c>
      <c r="Y69" s="36">
        <f>SUMIFS(СВЦЭМ!$C$39:$C$782,СВЦЭМ!$A$39:$A$782,$A69,СВЦЭМ!$B$39:$B$782,Y$47)+'СЕТ СН'!$G$12+СВЦЭМ!$D$10+'СЕТ СН'!$G$5-'СЕТ СН'!$G$20</f>
        <v>5630.6676404899999</v>
      </c>
    </row>
    <row r="70" spans="1:27" ht="15.75" x14ac:dyDescent="0.2">
      <c r="A70" s="35">
        <f t="shared" si="1"/>
        <v>45314</v>
      </c>
      <c r="B70" s="36">
        <f>SUMIFS(СВЦЭМ!$C$39:$C$782,СВЦЭМ!$A$39:$A$782,$A70,СВЦЭМ!$B$39:$B$782,B$47)+'СЕТ СН'!$G$12+СВЦЭМ!$D$10+'СЕТ СН'!$G$5-'СЕТ СН'!$G$20</f>
        <v>5550.7231344100001</v>
      </c>
      <c r="C70" s="36">
        <f>SUMIFS(СВЦЭМ!$C$39:$C$782,СВЦЭМ!$A$39:$A$782,$A70,СВЦЭМ!$B$39:$B$782,C$47)+'СЕТ СН'!$G$12+СВЦЭМ!$D$10+'СЕТ СН'!$G$5-'СЕТ СН'!$G$20</f>
        <v>5609.4456167200005</v>
      </c>
      <c r="D70" s="36">
        <f>SUMIFS(СВЦЭМ!$C$39:$C$782,СВЦЭМ!$A$39:$A$782,$A70,СВЦЭМ!$B$39:$B$782,D$47)+'СЕТ СН'!$G$12+СВЦЭМ!$D$10+'СЕТ СН'!$G$5-'СЕТ СН'!$G$20</f>
        <v>5632.5031769899997</v>
      </c>
      <c r="E70" s="36">
        <f>SUMIFS(СВЦЭМ!$C$39:$C$782,СВЦЭМ!$A$39:$A$782,$A70,СВЦЭМ!$B$39:$B$782,E$47)+'СЕТ СН'!$G$12+СВЦЭМ!$D$10+'СЕТ СН'!$G$5-'СЕТ СН'!$G$20</f>
        <v>5640.1732327</v>
      </c>
      <c r="F70" s="36">
        <f>SUMIFS(СВЦЭМ!$C$39:$C$782,СВЦЭМ!$A$39:$A$782,$A70,СВЦЭМ!$B$39:$B$782,F$47)+'СЕТ СН'!$G$12+СВЦЭМ!$D$10+'СЕТ СН'!$G$5-'СЕТ СН'!$G$20</f>
        <v>5639.8940151299994</v>
      </c>
      <c r="G70" s="36">
        <f>SUMIFS(СВЦЭМ!$C$39:$C$782,СВЦЭМ!$A$39:$A$782,$A70,СВЦЭМ!$B$39:$B$782,G$47)+'СЕТ СН'!$G$12+СВЦЭМ!$D$10+'СЕТ СН'!$G$5-'СЕТ СН'!$G$20</f>
        <v>5631.0534263899999</v>
      </c>
      <c r="H70" s="36">
        <f>SUMIFS(СВЦЭМ!$C$39:$C$782,СВЦЭМ!$A$39:$A$782,$A70,СВЦЭМ!$B$39:$B$782,H$47)+'СЕТ СН'!$G$12+СВЦЭМ!$D$10+'СЕТ СН'!$G$5-'СЕТ СН'!$G$20</f>
        <v>5549.2043270200002</v>
      </c>
      <c r="I70" s="36">
        <f>SUMIFS(СВЦЭМ!$C$39:$C$782,СВЦЭМ!$A$39:$A$782,$A70,СВЦЭМ!$B$39:$B$782,I$47)+'СЕТ СН'!$G$12+СВЦЭМ!$D$10+'СЕТ СН'!$G$5-'СЕТ СН'!$G$20</f>
        <v>5500.0543867400002</v>
      </c>
      <c r="J70" s="36">
        <f>SUMIFS(СВЦЭМ!$C$39:$C$782,СВЦЭМ!$A$39:$A$782,$A70,СВЦЭМ!$B$39:$B$782,J$47)+'СЕТ СН'!$G$12+СВЦЭМ!$D$10+'СЕТ СН'!$G$5-'СЕТ СН'!$G$20</f>
        <v>5451.55953529</v>
      </c>
      <c r="K70" s="36">
        <f>SUMIFS(СВЦЭМ!$C$39:$C$782,СВЦЭМ!$A$39:$A$782,$A70,СВЦЭМ!$B$39:$B$782,K$47)+'СЕТ СН'!$G$12+СВЦЭМ!$D$10+'СЕТ СН'!$G$5-'СЕТ СН'!$G$20</f>
        <v>5415.4808733200007</v>
      </c>
      <c r="L70" s="36">
        <f>SUMIFS(СВЦЭМ!$C$39:$C$782,СВЦЭМ!$A$39:$A$782,$A70,СВЦЭМ!$B$39:$B$782,L$47)+'СЕТ СН'!$G$12+СВЦЭМ!$D$10+'СЕТ СН'!$G$5-'СЕТ СН'!$G$20</f>
        <v>5431.2595940700003</v>
      </c>
      <c r="M70" s="36">
        <f>SUMIFS(СВЦЭМ!$C$39:$C$782,СВЦЭМ!$A$39:$A$782,$A70,СВЦЭМ!$B$39:$B$782,M$47)+'СЕТ СН'!$G$12+СВЦЭМ!$D$10+'СЕТ СН'!$G$5-'СЕТ СН'!$G$20</f>
        <v>5474.9341893600003</v>
      </c>
      <c r="N70" s="36">
        <f>SUMIFS(СВЦЭМ!$C$39:$C$782,СВЦЭМ!$A$39:$A$782,$A70,СВЦЭМ!$B$39:$B$782,N$47)+'СЕТ СН'!$G$12+СВЦЭМ!$D$10+'СЕТ СН'!$G$5-'СЕТ СН'!$G$20</f>
        <v>5491.4378254000003</v>
      </c>
      <c r="O70" s="36">
        <f>SUMIFS(СВЦЭМ!$C$39:$C$782,СВЦЭМ!$A$39:$A$782,$A70,СВЦЭМ!$B$39:$B$782,O$47)+'СЕТ СН'!$G$12+СВЦЭМ!$D$10+'СЕТ СН'!$G$5-'СЕТ СН'!$G$20</f>
        <v>5493.94821512</v>
      </c>
      <c r="P70" s="36">
        <f>SUMIFS(СВЦЭМ!$C$39:$C$782,СВЦЭМ!$A$39:$A$782,$A70,СВЦЭМ!$B$39:$B$782,P$47)+'СЕТ СН'!$G$12+СВЦЭМ!$D$10+'СЕТ СН'!$G$5-'СЕТ СН'!$G$20</f>
        <v>5503.8225831100008</v>
      </c>
      <c r="Q70" s="36">
        <f>SUMIFS(СВЦЭМ!$C$39:$C$782,СВЦЭМ!$A$39:$A$782,$A70,СВЦЭМ!$B$39:$B$782,Q$47)+'СЕТ СН'!$G$12+СВЦЭМ!$D$10+'СЕТ СН'!$G$5-'СЕТ СН'!$G$20</f>
        <v>5521.8853279100003</v>
      </c>
      <c r="R70" s="36">
        <f>SUMIFS(СВЦЭМ!$C$39:$C$782,СВЦЭМ!$A$39:$A$782,$A70,СВЦЭМ!$B$39:$B$782,R$47)+'СЕТ СН'!$G$12+СВЦЭМ!$D$10+'СЕТ СН'!$G$5-'СЕТ СН'!$G$20</f>
        <v>5522.4322585500004</v>
      </c>
      <c r="S70" s="36">
        <f>SUMIFS(СВЦЭМ!$C$39:$C$782,СВЦЭМ!$A$39:$A$782,$A70,СВЦЭМ!$B$39:$B$782,S$47)+'СЕТ СН'!$G$12+СВЦЭМ!$D$10+'СЕТ СН'!$G$5-'СЕТ СН'!$G$20</f>
        <v>5490.8412740800004</v>
      </c>
      <c r="T70" s="36">
        <f>SUMIFS(СВЦЭМ!$C$39:$C$782,СВЦЭМ!$A$39:$A$782,$A70,СВЦЭМ!$B$39:$B$782,T$47)+'СЕТ СН'!$G$12+СВЦЭМ!$D$10+'СЕТ СН'!$G$5-'СЕТ СН'!$G$20</f>
        <v>5445.4383444100004</v>
      </c>
      <c r="U70" s="36">
        <f>SUMIFS(СВЦЭМ!$C$39:$C$782,СВЦЭМ!$A$39:$A$782,$A70,СВЦЭМ!$B$39:$B$782,U$47)+'СЕТ СН'!$G$12+СВЦЭМ!$D$10+'СЕТ СН'!$G$5-'СЕТ СН'!$G$20</f>
        <v>5451.1934823200008</v>
      </c>
      <c r="V70" s="36">
        <f>SUMIFS(СВЦЭМ!$C$39:$C$782,СВЦЭМ!$A$39:$A$782,$A70,СВЦЭМ!$B$39:$B$782,V$47)+'СЕТ СН'!$G$12+СВЦЭМ!$D$10+'СЕТ СН'!$G$5-'СЕТ СН'!$G$20</f>
        <v>5455.1678329100005</v>
      </c>
      <c r="W70" s="36">
        <f>SUMIFS(СВЦЭМ!$C$39:$C$782,СВЦЭМ!$A$39:$A$782,$A70,СВЦЭМ!$B$39:$B$782,W$47)+'СЕТ СН'!$G$12+СВЦЭМ!$D$10+'СЕТ СН'!$G$5-'СЕТ СН'!$G$20</f>
        <v>5465.2077217200003</v>
      </c>
      <c r="X70" s="36">
        <f>SUMIFS(СВЦЭМ!$C$39:$C$782,СВЦЭМ!$A$39:$A$782,$A70,СВЦЭМ!$B$39:$B$782,X$47)+'СЕТ СН'!$G$12+СВЦЭМ!$D$10+'СЕТ СН'!$G$5-'СЕТ СН'!$G$20</f>
        <v>5498.1479408600007</v>
      </c>
      <c r="Y70" s="36">
        <f>SUMIFS(СВЦЭМ!$C$39:$C$782,СВЦЭМ!$A$39:$A$782,$A70,СВЦЭМ!$B$39:$B$782,Y$47)+'СЕТ СН'!$G$12+СВЦЭМ!$D$10+'СЕТ СН'!$G$5-'СЕТ СН'!$G$20</f>
        <v>5537.0762759700001</v>
      </c>
    </row>
    <row r="71" spans="1:27" ht="15.75" x14ac:dyDescent="0.2">
      <c r="A71" s="35">
        <f t="shared" si="1"/>
        <v>45315</v>
      </c>
      <c r="B71" s="36">
        <f>SUMIFS(СВЦЭМ!$C$39:$C$782,СВЦЭМ!$A$39:$A$782,$A71,СВЦЭМ!$B$39:$B$782,B$47)+'СЕТ СН'!$G$12+СВЦЭМ!$D$10+'СЕТ СН'!$G$5-'СЕТ СН'!$G$20</f>
        <v>5638.3120081400002</v>
      </c>
      <c r="C71" s="36">
        <f>SUMIFS(СВЦЭМ!$C$39:$C$782,СВЦЭМ!$A$39:$A$782,$A71,СВЦЭМ!$B$39:$B$782,C$47)+'СЕТ СН'!$G$12+СВЦЭМ!$D$10+'СЕТ СН'!$G$5-'СЕТ СН'!$G$20</f>
        <v>5687.5177489600001</v>
      </c>
      <c r="D71" s="36">
        <f>SUMIFS(СВЦЭМ!$C$39:$C$782,СВЦЭМ!$A$39:$A$782,$A71,СВЦЭМ!$B$39:$B$782,D$47)+'СЕТ СН'!$G$12+СВЦЭМ!$D$10+'СЕТ СН'!$G$5-'СЕТ СН'!$G$20</f>
        <v>5704.1094159799995</v>
      </c>
      <c r="E71" s="36">
        <f>SUMIFS(СВЦЭМ!$C$39:$C$782,СВЦЭМ!$A$39:$A$782,$A71,СВЦЭМ!$B$39:$B$782,E$47)+'СЕТ СН'!$G$12+СВЦЭМ!$D$10+'СЕТ СН'!$G$5-'СЕТ СН'!$G$20</f>
        <v>5720.5220949699997</v>
      </c>
      <c r="F71" s="36">
        <f>SUMIFS(СВЦЭМ!$C$39:$C$782,СВЦЭМ!$A$39:$A$782,$A71,СВЦЭМ!$B$39:$B$782,F$47)+'СЕТ СН'!$G$12+СВЦЭМ!$D$10+'СЕТ СН'!$G$5-'СЕТ СН'!$G$20</f>
        <v>5709.1111013299997</v>
      </c>
      <c r="G71" s="36">
        <f>SUMIFS(СВЦЭМ!$C$39:$C$782,СВЦЭМ!$A$39:$A$782,$A71,СВЦЭМ!$B$39:$B$782,G$47)+'СЕТ СН'!$G$12+СВЦЭМ!$D$10+'СЕТ СН'!$G$5-'СЕТ СН'!$G$20</f>
        <v>5684.7092340600002</v>
      </c>
      <c r="H71" s="36">
        <f>SUMIFS(СВЦЭМ!$C$39:$C$782,СВЦЭМ!$A$39:$A$782,$A71,СВЦЭМ!$B$39:$B$782,H$47)+'СЕТ СН'!$G$12+СВЦЭМ!$D$10+'СЕТ СН'!$G$5-'СЕТ СН'!$G$20</f>
        <v>5641.9381423499999</v>
      </c>
      <c r="I71" s="36">
        <f>SUMIFS(СВЦЭМ!$C$39:$C$782,СВЦЭМ!$A$39:$A$782,$A71,СВЦЭМ!$B$39:$B$782,I$47)+'СЕТ СН'!$G$12+СВЦЭМ!$D$10+'СЕТ СН'!$G$5-'СЕТ СН'!$G$20</f>
        <v>5601.2703903199999</v>
      </c>
      <c r="J71" s="36">
        <f>SUMIFS(СВЦЭМ!$C$39:$C$782,СВЦЭМ!$A$39:$A$782,$A71,СВЦЭМ!$B$39:$B$782,J$47)+'СЕТ СН'!$G$12+СВЦЭМ!$D$10+'СЕТ СН'!$G$5-'СЕТ СН'!$G$20</f>
        <v>5552.52224535</v>
      </c>
      <c r="K71" s="36">
        <f>SUMIFS(СВЦЭМ!$C$39:$C$782,СВЦЭМ!$A$39:$A$782,$A71,СВЦЭМ!$B$39:$B$782,K$47)+'СЕТ СН'!$G$12+СВЦЭМ!$D$10+'СЕТ СН'!$G$5-'СЕТ СН'!$G$20</f>
        <v>5525.7029515300001</v>
      </c>
      <c r="L71" s="36">
        <f>SUMIFS(СВЦЭМ!$C$39:$C$782,СВЦЭМ!$A$39:$A$782,$A71,СВЦЭМ!$B$39:$B$782,L$47)+'СЕТ СН'!$G$12+СВЦЭМ!$D$10+'СЕТ СН'!$G$5-'СЕТ СН'!$G$20</f>
        <v>5511.1668786800001</v>
      </c>
      <c r="M71" s="36">
        <f>SUMIFS(СВЦЭМ!$C$39:$C$782,СВЦЭМ!$A$39:$A$782,$A71,СВЦЭМ!$B$39:$B$782,M$47)+'СЕТ СН'!$G$12+СВЦЭМ!$D$10+'СЕТ СН'!$G$5-'СЕТ СН'!$G$20</f>
        <v>5547.35587915</v>
      </c>
      <c r="N71" s="36">
        <f>SUMIFS(СВЦЭМ!$C$39:$C$782,СВЦЭМ!$A$39:$A$782,$A71,СВЦЭМ!$B$39:$B$782,N$47)+'СЕТ СН'!$G$12+СВЦЭМ!$D$10+'СЕТ СН'!$G$5-'СЕТ СН'!$G$20</f>
        <v>5569.6620567400005</v>
      </c>
      <c r="O71" s="36">
        <f>SUMIFS(СВЦЭМ!$C$39:$C$782,СВЦЭМ!$A$39:$A$782,$A71,СВЦЭМ!$B$39:$B$782,O$47)+'СЕТ СН'!$G$12+СВЦЭМ!$D$10+'СЕТ СН'!$G$5-'СЕТ СН'!$G$20</f>
        <v>5570.2380140499999</v>
      </c>
      <c r="P71" s="36">
        <f>SUMIFS(СВЦЭМ!$C$39:$C$782,СВЦЭМ!$A$39:$A$782,$A71,СВЦЭМ!$B$39:$B$782,P$47)+'СЕТ СН'!$G$12+СВЦЭМ!$D$10+'СЕТ СН'!$G$5-'СЕТ СН'!$G$20</f>
        <v>5591.38621289</v>
      </c>
      <c r="Q71" s="36">
        <f>SUMIFS(СВЦЭМ!$C$39:$C$782,СВЦЭМ!$A$39:$A$782,$A71,СВЦЭМ!$B$39:$B$782,Q$47)+'СЕТ СН'!$G$12+СВЦЭМ!$D$10+'СЕТ СН'!$G$5-'СЕТ СН'!$G$20</f>
        <v>5601.7788878000001</v>
      </c>
      <c r="R71" s="36">
        <f>SUMIFS(СВЦЭМ!$C$39:$C$782,СВЦЭМ!$A$39:$A$782,$A71,СВЦЭМ!$B$39:$B$782,R$47)+'СЕТ СН'!$G$12+СВЦЭМ!$D$10+'СЕТ СН'!$G$5-'СЕТ СН'!$G$20</f>
        <v>5594.7228144399996</v>
      </c>
      <c r="S71" s="36">
        <f>SUMIFS(СВЦЭМ!$C$39:$C$782,СВЦЭМ!$A$39:$A$782,$A71,СВЦЭМ!$B$39:$B$782,S$47)+'СЕТ СН'!$G$12+СВЦЭМ!$D$10+'СЕТ СН'!$G$5-'СЕТ СН'!$G$20</f>
        <v>5574.7251769600007</v>
      </c>
      <c r="T71" s="36">
        <f>SUMIFS(СВЦЭМ!$C$39:$C$782,СВЦЭМ!$A$39:$A$782,$A71,СВЦЭМ!$B$39:$B$782,T$47)+'СЕТ СН'!$G$12+СВЦЭМ!$D$10+'СЕТ СН'!$G$5-'СЕТ СН'!$G$20</f>
        <v>5525.0604965299999</v>
      </c>
      <c r="U71" s="36">
        <f>SUMIFS(СВЦЭМ!$C$39:$C$782,СВЦЭМ!$A$39:$A$782,$A71,СВЦЭМ!$B$39:$B$782,U$47)+'СЕТ СН'!$G$12+СВЦЭМ!$D$10+'СЕТ СН'!$G$5-'СЕТ СН'!$G$20</f>
        <v>5526.4175171300003</v>
      </c>
      <c r="V71" s="36">
        <f>SUMIFS(СВЦЭМ!$C$39:$C$782,СВЦЭМ!$A$39:$A$782,$A71,СВЦЭМ!$B$39:$B$782,V$47)+'СЕТ СН'!$G$12+СВЦЭМ!$D$10+'СЕТ СН'!$G$5-'СЕТ СН'!$G$20</f>
        <v>5536.4329725600001</v>
      </c>
      <c r="W71" s="36">
        <f>SUMIFS(СВЦЭМ!$C$39:$C$782,СВЦЭМ!$A$39:$A$782,$A71,СВЦЭМ!$B$39:$B$782,W$47)+'СЕТ СН'!$G$12+СВЦЭМ!$D$10+'СЕТ СН'!$G$5-'СЕТ СН'!$G$20</f>
        <v>5554.8044896199999</v>
      </c>
      <c r="X71" s="36">
        <f>SUMIFS(СВЦЭМ!$C$39:$C$782,СВЦЭМ!$A$39:$A$782,$A71,СВЦЭМ!$B$39:$B$782,X$47)+'СЕТ СН'!$G$12+СВЦЭМ!$D$10+'СЕТ СН'!$G$5-'СЕТ СН'!$G$20</f>
        <v>5571.8970453399997</v>
      </c>
      <c r="Y71" s="36">
        <f>SUMIFS(СВЦЭМ!$C$39:$C$782,СВЦЭМ!$A$39:$A$782,$A71,СВЦЭМ!$B$39:$B$782,Y$47)+'СЕТ СН'!$G$12+СВЦЭМ!$D$10+'СЕТ СН'!$G$5-'СЕТ СН'!$G$20</f>
        <v>5595.9942485400006</v>
      </c>
    </row>
    <row r="72" spans="1:27" ht="15.75" x14ac:dyDescent="0.2">
      <c r="A72" s="35">
        <f t="shared" si="1"/>
        <v>45316</v>
      </c>
      <c r="B72" s="36">
        <f>SUMIFS(СВЦЭМ!$C$39:$C$782,СВЦЭМ!$A$39:$A$782,$A72,СВЦЭМ!$B$39:$B$782,B$47)+'СЕТ СН'!$G$12+СВЦЭМ!$D$10+'СЕТ СН'!$G$5-'СЕТ СН'!$G$20</f>
        <v>5579.1131413500007</v>
      </c>
      <c r="C72" s="36">
        <f>SUMIFS(СВЦЭМ!$C$39:$C$782,СВЦЭМ!$A$39:$A$782,$A72,СВЦЭМ!$B$39:$B$782,C$47)+'СЕТ СН'!$G$12+СВЦЭМ!$D$10+'СЕТ СН'!$G$5-'СЕТ СН'!$G$20</f>
        <v>5627.5141329300004</v>
      </c>
      <c r="D72" s="36">
        <f>SUMIFS(СВЦЭМ!$C$39:$C$782,СВЦЭМ!$A$39:$A$782,$A72,СВЦЭМ!$B$39:$B$782,D$47)+'СЕТ СН'!$G$12+СВЦЭМ!$D$10+'СЕТ СН'!$G$5-'СЕТ СН'!$G$20</f>
        <v>5667.6961864000004</v>
      </c>
      <c r="E72" s="36">
        <f>SUMIFS(СВЦЭМ!$C$39:$C$782,СВЦЭМ!$A$39:$A$782,$A72,СВЦЭМ!$B$39:$B$782,E$47)+'СЕТ СН'!$G$12+СВЦЭМ!$D$10+'СЕТ СН'!$G$5-'СЕТ СН'!$G$20</f>
        <v>5674.0589339100006</v>
      </c>
      <c r="F72" s="36">
        <f>SUMIFS(СВЦЭМ!$C$39:$C$782,СВЦЭМ!$A$39:$A$782,$A72,СВЦЭМ!$B$39:$B$782,F$47)+'СЕТ СН'!$G$12+СВЦЭМ!$D$10+'СЕТ СН'!$G$5-'СЕТ СН'!$G$20</f>
        <v>5659.8051809900007</v>
      </c>
      <c r="G72" s="36">
        <f>SUMIFS(СВЦЭМ!$C$39:$C$782,СВЦЭМ!$A$39:$A$782,$A72,СВЦЭМ!$B$39:$B$782,G$47)+'СЕТ СН'!$G$12+СВЦЭМ!$D$10+'СЕТ СН'!$G$5-'СЕТ СН'!$G$20</f>
        <v>5649.5311569799997</v>
      </c>
      <c r="H72" s="36">
        <f>SUMIFS(СВЦЭМ!$C$39:$C$782,СВЦЭМ!$A$39:$A$782,$A72,СВЦЭМ!$B$39:$B$782,H$47)+'СЕТ СН'!$G$12+СВЦЭМ!$D$10+'СЕТ СН'!$G$5-'СЕТ СН'!$G$20</f>
        <v>5554.7450010499997</v>
      </c>
      <c r="I72" s="36">
        <f>SUMIFS(СВЦЭМ!$C$39:$C$782,СВЦЭМ!$A$39:$A$782,$A72,СВЦЭМ!$B$39:$B$782,I$47)+'СЕТ СН'!$G$12+СВЦЭМ!$D$10+'СЕТ СН'!$G$5-'СЕТ СН'!$G$20</f>
        <v>5496.7618816900003</v>
      </c>
      <c r="J72" s="36">
        <f>SUMIFS(СВЦЭМ!$C$39:$C$782,СВЦЭМ!$A$39:$A$782,$A72,СВЦЭМ!$B$39:$B$782,J$47)+'СЕТ СН'!$G$12+СВЦЭМ!$D$10+'СЕТ СН'!$G$5-'СЕТ СН'!$G$20</f>
        <v>5460.0961140400004</v>
      </c>
      <c r="K72" s="36">
        <f>SUMIFS(СВЦЭМ!$C$39:$C$782,СВЦЭМ!$A$39:$A$782,$A72,СВЦЭМ!$B$39:$B$782,K$47)+'СЕТ СН'!$G$12+СВЦЭМ!$D$10+'СЕТ СН'!$G$5-'СЕТ СН'!$G$20</f>
        <v>5434.2087545600007</v>
      </c>
      <c r="L72" s="36">
        <f>SUMIFS(СВЦЭМ!$C$39:$C$782,СВЦЭМ!$A$39:$A$782,$A72,СВЦЭМ!$B$39:$B$782,L$47)+'СЕТ СН'!$G$12+СВЦЭМ!$D$10+'СЕТ СН'!$G$5-'СЕТ СН'!$G$20</f>
        <v>5418.0682560400001</v>
      </c>
      <c r="M72" s="36">
        <f>SUMIFS(СВЦЭМ!$C$39:$C$782,СВЦЭМ!$A$39:$A$782,$A72,СВЦЭМ!$B$39:$B$782,M$47)+'СЕТ СН'!$G$12+СВЦЭМ!$D$10+'СЕТ СН'!$G$5-'СЕТ СН'!$G$20</f>
        <v>5437.1313772200001</v>
      </c>
      <c r="N72" s="36">
        <f>SUMIFS(СВЦЭМ!$C$39:$C$782,СВЦЭМ!$A$39:$A$782,$A72,СВЦЭМ!$B$39:$B$782,N$47)+'СЕТ СН'!$G$12+СВЦЭМ!$D$10+'СЕТ СН'!$G$5-'СЕТ СН'!$G$20</f>
        <v>5461.3028355300003</v>
      </c>
      <c r="O72" s="36">
        <f>SUMIFS(СВЦЭМ!$C$39:$C$782,СВЦЭМ!$A$39:$A$782,$A72,СВЦЭМ!$B$39:$B$782,O$47)+'СЕТ СН'!$G$12+СВЦЭМ!$D$10+'СЕТ СН'!$G$5-'СЕТ СН'!$G$20</f>
        <v>5474.6747258200003</v>
      </c>
      <c r="P72" s="36">
        <f>SUMIFS(СВЦЭМ!$C$39:$C$782,СВЦЭМ!$A$39:$A$782,$A72,СВЦЭМ!$B$39:$B$782,P$47)+'СЕТ СН'!$G$12+СВЦЭМ!$D$10+'СЕТ СН'!$G$5-'СЕТ СН'!$G$20</f>
        <v>5479.9141274600006</v>
      </c>
      <c r="Q72" s="36">
        <f>SUMIFS(СВЦЭМ!$C$39:$C$782,СВЦЭМ!$A$39:$A$782,$A72,СВЦЭМ!$B$39:$B$782,Q$47)+'СЕТ СН'!$G$12+СВЦЭМ!$D$10+'СЕТ СН'!$G$5-'СЕТ СН'!$G$20</f>
        <v>5487.9648269999998</v>
      </c>
      <c r="R72" s="36">
        <f>SUMIFS(СВЦЭМ!$C$39:$C$782,СВЦЭМ!$A$39:$A$782,$A72,СВЦЭМ!$B$39:$B$782,R$47)+'СЕТ СН'!$G$12+СВЦЭМ!$D$10+'СЕТ СН'!$G$5-'СЕТ СН'!$G$20</f>
        <v>5480.8987212400007</v>
      </c>
      <c r="S72" s="36">
        <f>SUMIFS(СВЦЭМ!$C$39:$C$782,СВЦЭМ!$A$39:$A$782,$A72,СВЦЭМ!$B$39:$B$782,S$47)+'СЕТ СН'!$G$12+СВЦЭМ!$D$10+'СЕТ СН'!$G$5-'СЕТ СН'!$G$20</f>
        <v>5467.7808541700006</v>
      </c>
      <c r="T72" s="36">
        <f>SUMIFS(СВЦЭМ!$C$39:$C$782,СВЦЭМ!$A$39:$A$782,$A72,СВЦЭМ!$B$39:$B$782,T$47)+'СЕТ СН'!$G$12+СВЦЭМ!$D$10+'СЕТ СН'!$G$5-'СЕТ СН'!$G$20</f>
        <v>5412.6137091700002</v>
      </c>
      <c r="U72" s="36">
        <f>SUMIFS(СВЦЭМ!$C$39:$C$782,СВЦЭМ!$A$39:$A$782,$A72,СВЦЭМ!$B$39:$B$782,U$47)+'СЕТ СН'!$G$12+СВЦЭМ!$D$10+'СЕТ СН'!$G$5-'СЕТ СН'!$G$20</f>
        <v>5416.8136328500004</v>
      </c>
      <c r="V72" s="36">
        <f>SUMIFS(СВЦЭМ!$C$39:$C$782,СВЦЭМ!$A$39:$A$782,$A72,СВЦЭМ!$B$39:$B$782,V$47)+'СЕТ СН'!$G$12+СВЦЭМ!$D$10+'СЕТ СН'!$G$5-'СЕТ СН'!$G$20</f>
        <v>5472.2647626100006</v>
      </c>
      <c r="W72" s="36">
        <f>SUMIFS(СВЦЭМ!$C$39:$C$782,СВЦЭМ!$A$39:$A$782,$A72,СВЦЭМ!$B$39:$B$782,W$47)+'СЕТ СН'!$G$12+СВЦЭМ!$D$10+'СЕТ СН'!$G$5-'СЕТ СН'!$G$20</f>
        <v>5479.8840034900004</v>
      </c>
      <c r="X72" s="36">
        <f>SUMIFS(СВЦЭМ!$C$39:$C$782,СВЦЭМ!$A$39:$A$782,$A72,СВЦЭМ!$B$39:$B$782,X$47)+'СЕТ СН'!$G$12+СВЦЭМ!$D$10+'СЕТ СН'!$G$5-'СЕТ СН'!$G$20</f>
        <v>5513.5148136600001</v>
      </c>
      <c r="Y72" s="36">
        <f>SUMIFS(СВЦЭМ!$C$39:$C$782,СВЦЭМ!$A$39:$A$782,$A72,СВЦЭМ!$B$39:$B$782,Y$47)+'СЕТ СН'!$G$12+СВЦЭМ!$D$10+'СЕТ СН'!$G$5-'СЕТ СН'!$G$20</f>
        <v>5522.2385868500005</v>
      </c>
    </row>
    <row r="73" spans="1:27" ht="15.75" x14ac:dyDescent="0.2">
      <c r="A73" s="35">
        <f t="shared" si="1"/>
        <v>45317</v>
      </c>
      <c r="B73" s="36">
        <f>SUMIFS(СВЦЭМ!$C$39:$C$782,СВЦЭМ!$A$39:$A$782,$A73,СВЦЭМ!$B$39:$B$782,B$47)+'СЕТ СН'!$G$12+СВЦЭМ!$D$10+'СЕТ СН'!$G$5-'СЕТ СН'!$G$20</f>
        <v>5597.5187062499999</v>
      </c>
      <c r="C73" s="36">
        <f>SUMIFS(СВЦЭМ!$C$39:$C$782,СВЦЭМ!$A$39:$A$782,$A73,СВЦЭМ!$B$39:$B$782,C$47)+'СЕТ СН'!$G$12+СВЦЭМ!$D$10+'СЕТ СН'!$G$5-'СЕТ СН'!$G$20</f>
        <v>5647.6926157199996</v>
      </c>
      <c r="D73" s="36">
        <f>SUMIFS(СВЦЭМ!$C$39:$C$782,СВЦЭМ!$A$39:$A$782,$A73,СВЦЭМ!$B$39:$B$782,D$47)+'СЕТ СН'!$G$12+СВЦЭМ!$D$10+'СЕТ СН'!$G$5-'СЕТ СН'!$G$20</f>
        <v>5662.8372866299997</v>
      </c>
      <c r="E73" s="36">
        <f>SUMIFS(СВЦЭМ!$C$39:$C$782,СВЦЭМ!$A$39:$A$782,$A73,СВЦЭМ!$B$39:$B$782,E$47)+'СЕТ СН'!$G$12+СВЦЭМ!$D$10+'СЕТ СН'!$G$5-'СЕТ СН'!$G$20</f>
        <v>5660.1014706700007</v>
      </c>
      <c r="F73" s="36">
        <f>SUMIFS(СВЦЭМ!$C$39:$C$782,СВЦЭМ!$A$39:$A$782,$A73,СВЦЭМ!$B$39:$B$782,F$47)+'СЕТ СН'!$G$12+СВЦЭМ!$D$10+'СЕТ СН'!$G$5-'СЕТ СН'!$G$20</f>
        <v>5659.3242630300001</v>
      </c>
      <c r="G73" s="36">
        <f>SUMIFS(СВЦЭМ!$C$39:$C$782,СВЦЭМ!$A$39:$A$782,$A73,СВЦЭМ!$B$39:$B$782,G$47)+'СЕТ СН'!$G$12+СВЦЭМ!$D$10+'СЕТ СН'!$G$5-'СЕТ СН'!$G$20</f>
        <v>5648.9648224100001</v>
      </c>
      <c r="H73" s="36">
        <f>SUMIFS(СВЦЭМ!$C$39:$C$782,СВЦЭМ!$A$39:$A$782,$A73,СВЦЭМ!$B$39:$B$782,H$47)+'СЕТ СН'!$G$12+СВЦЭМ!$D$10+'СЕТ СН'!$G$5-'СЕТ СН'!$G$20</f>
        <v>5579.6373900399994</v>
      </c>
      <c r="I73" s="36">
        <f>SUMIFS(СВЦЭМ!$C$39:$C$782,СВЦЭМ!$A$39:$A$782,$A73,СВЦЭМ!$B$39:$B$782,I$47)+'СЕТ СН'!$G$12+СВЦЭМ!$D$10+'СЕТ СН'!$G$5-'СЕТ СН'!$G$20</f>
        <v>5522.9828719500001</v>
      </c>
      <c r="J73" s="36">
        <f>SUMIFS(СВЦЭМ!$C$39:$C$782,СВЦЭМ!$A$39:$A$782,$A73,СВЦЭМ!$B$39:$B$782,J$47)+'СЕТ СН'!$G$12+СВЦЭМ!$D$10+'СЕТ СН'!$G$5-'СЕТ СН'!$G$20</f>
        <v>5453.8001117399999</v>
      </c>
      <c r="K73" s="36">
        <f>SUMIFS(СВЦЭМ!$C$39:$C$782,СВЦЭМ!$A$39:$A$782,$A73,СВЦЭМ!$B$39:$B$782,K$47)+'СЕТ СН'!$G$12+СВЦЭМ!$D$10+'СЕТ СН'!$G$5-'СЕТ СН'!$G$20</f>
        <v>5455.2565991600004</v>
      </c>
      <c r="L73" s="36">
        <f>SUMIFS(СВЦЭМ!$C$39:$C$782,СВЦЭМ!$A$39:$A$782,$A73,СВЦЭМ!$B$39:$B$782,L$47)+'СЕТ СН'!$G$12+СВЦЭМ!$D$10+'СЕТ СН'!$G$5-'СЕТ СН'!$G$20</f>
        <v>5448.6541648300008</v>
      </c>
      <c r="M73" s="36">
        <f>SUMIFS(СВЦЭМ!$C$39:$C$782,СВЦЭМ!$A$39:$A$782,$A73,СВЦЭМ!$B$39:$B$782,M$47)+'СЕТ СН'!$G$12+СВЦЭМ!$D$10+'СЕТ СН'!$G$5-'СЕТ СН'!$G$20</f>
        <v>5459.8469915200003</v>
      </c>
      <c r="N73" s="36">
        <f>SUMIFS(СВЦЭМ!$C$39:$C$782,СВЦЭМ!$A$39:$A$782,$A73,СВЦЭМ!$B$39:$B$782,N$47)+'СЕТ СН'!$G$12+СВЦЭМ!$D$10+'СЕТ СН'!$G$5-'СЕТ СН'!$G$20</f>
        <v>5469.0762240500007</v>
      </c>
      <c r="O73" s="36">
        <f>SUMIFS(СВЦЭМ!$C$39:$C$782,СВЦЭМ!$A$39:$A$782,$A73,СВЦЭМ!$B$39:$B$782,O$47)+'СЕТ СН'!$G$12+СВЦЭМ!$D$10+'СЕТ СН'!$G$5-'СЕТ СН'!$G$20</f>
        <v>5465.5103885500002</v>
      </c>
      <c r="P73" s="36">
        <f>SUMIFS(СВЦЭМ!$C$39:$C$782,СВЦЭМ!$A$39:$A$782,$A73,СВЦЭМ!$B$39:$B$782,P$47)+'СЕТ СН'!$G$12+СВЦЭМ!$D$10+'СЕТ СН'!$G$5-'СЕТ СН'!$G$20</f>
        <v>5461.1593909000003</v>
      </c>
      <c r="Q73" s="36">
        <f>SUMIFS(СВЦЭМ!$C$39:$C$782,СВЦЭМ!$A$39:$A$782,$A73,СВЦЭМ!$B$39:$B$782,Q$47)+'СЕТ СН'!$G$12+СВЦЭМ!$D$10+'СЕТ СН'!$G$5-'СЕТ СН'!$G$20</f>
        <v>5489.2589345200004</v>
      </c>
      <c r="R73" s="36">
        <f>SUMIFS(СВЦЭМ!$C$39:$C$782,СВЦЭМ!$A$39:$A$782,$A73,СВЦЭМ!$B$39:$B$782,R$47)+'СЕТ СН'!$G$12+СВЦЭМ!$D$10+'СЕТ СН'!$G$5-'СЕТ СН'!$G$20</f>
        <v>5511.7687970100005</v>
      </c>
      <c r="S73" s="36">
        <f>SUMIFS(СВЦЭМ!$C$39:$C$782,СВЦЭМ!$A$39:$A$782,$A73,СВЦЭМ!$B$39:$B$782,S$47)+'СЕТ СН'!$G$12+СВЦЭМ!$D$10+'СЕТ СН'!$G$5-'СЕТ СН'!$G$20</f>
        <v>5492.7204885000001</v>
      </c>
      <c r="T73" s="36">
        <f>SUMIFS(СВЦЭМ!$C$39:$C$782,СВЦЭМ!$A$39:$A$782,$A73,СВЦЭМ!$B$39:$B$782,T$47)+'СЕТ СН'!$G$12+СВЦЭМ!$D$10+'СЕТ СН'!$G$5-'СЕТ СН'!$G$20</f>
        <v>5440.8339767800007</v>
      </c>
      <c r="U73" s="36">
        <f>SUMIFS(СВЦЭМ!$C$39:$C$782,СВЦЭМ!$A$39:$A$782,$A73,СВЦЭМ!$B$39:$B$782,U$47)+'СЕТ СН'!$G$12+СВЦЭМ!$D$10+'СЕТ СН'!$G$5-'СЕТ СН'!$G$20</f>
        <v>5419.4295737800003</v>
      </c>
      <c r="V73" s="36">
        <f>SUMIFS(СВЦЭМ!$C$39:$C$782,СВЦЭМ!$A$39:$A$782,$A73,СВЦЭМ!$B$39:$B$782,V$47)+'СЕТ СН'!$G$12+СВЦЭМ!$D$10+'СЕТ СН'!$G$5-'СЕТ СН'!$G$20</f>
        <v>5465.0750995899998</v>
      </c>
      <c r="W73" s="36">
        <f>SUMIFS(СВЦЭМ!$C$39:$C$782,СВЦЭМ!$A$39:$A$782,$A73,СВЦЭМ!$B$39:$B$782,W$47)+'СЕТ СН'!$G$12+СВЦЭМ!$D$10+'СЕТ СН'!$G$5-'СЕТ СН'!$G$20</f>
        <v>5461.2342378700005</v>
      </c>
      <c r="X73" s="36">
        <f>SUMIFS(СВЦЭМ!$C$39:$C$782,СВЦЭМ!$A$39:$A$782,$A73,СВЦЭМ!$B$39:$B$782,X$47)+'СЕТ СН'!$G$12+СВЦЭМ!$D$10+'СЕТ СН'!$G$5-'СЕТ СН'!$G$20</f>
        <v>5490.0269999500006</v>
      </c>
      <c r="Y73" s="36">
        <f>SUMIFS(СВЦЭМ!$C$39:$C$782,СВЦЭМ!$A$39:$A$782,$A73,СВЦЭМ!$B$39:$B$782,Y$47)+'СЕТ СН'!$G$12+СВЦЭМ!$D$10+'СЕТ СН'!$G$5-'СЕТ СН'!$G$20</f>
        <v>5603.9233569200005</v>
      </c>
    </row>
    <row r="74" spans="1:27" ht="15.75" x14ac:dyDescent="0.2">
      <c r="A74" s="35">
        <f t="shared" si="1"/>
        <v>45318</v>
      </c>
      <c r="B74" s="36">
        <f>SUMIFS(СВЦЭМ!$C$39:$C$782,СВЦЭМ!$A$39:$A$782,$A74,СВЦЭМ!$B$39:$B$782,B$47)+'СЕТ СН'!$G$12+СВЦЭМ!$D$10+'СЕТ СН'!$G$5-'СЕТ СН'!$G$20</f>
        <v>5435.8023457700001</v>
      </c>
      <c r="C74" s="36">
        <f>SUMIFS(СВЦЭМ!$C$39:$C$782,СВЦЭМ!$A$39:$A$782,$A74,СВЦЭМ!$B$39:$B$782,C$47)+'СЕТ СН'!$G$12+СВЦЭМ!$D$10+'СЕТ СН'!$G$5-'СЕТ СН'!$G$20</f>
        <v>5475.9468807600006</v>
      </c>
      <c r="D74" s="36">
        <f>SUMIFS(СВЦЭМ!$C$39:$C$782,СВЦЭМ!$A$39:$A$782,$A74,СВЦЭМ!$B$39:$B$782,D$47)+'СЕТ СН'!$G$12+СВЦЭМ!$D$10+'СЕТ СН'!$G$5-'СЕТ СН'!$G$20</f>
        <v>5496.7643995200006</v>
      </c>
      <c r="E74" s="36">
        <f>SUMIFS(СВЦЭМ!$C$39:$C$782,СВЦЭМ!$A$39:$A$782,$A74,СВЦЭМ!$B$39:$B$782,E$47)+'СЕТ СН'!$G$12+СВЦЭМ!$D$10+'СЕТ СН'!$G$5-'СЕТ СН'!$G$20</f>
        <v>5512.97577499</v>
      </c>
      <c r="F74" s="36">
        <f>SUMIFS(СВЦЭМ!$C$39:$C$782,СВЦЭМ!$A$39:$A$782,$A74,СВЦЭМ!$B$39:$B$782,F$47)+'СЕТ СН'!$G$12+СВЦЭМ!$D$10+'СЕТ СН'!$G$5-'СЕТ СН'!$G$20</f>
        <v>5502.6577219299998</v>
      </c>
      <c r="G74" s="36">
        <f>SUMIFS(СВЦЭМ!$C$39:$C$782,СВЦЭМ!$A$39:$A$782,$A74,СВЦЭМ!$B$39:$B$782,G$47)+'СЕТ СН'!$G$12+СВЦЭМ!$D$10+'СЕТ СН'!$G$5-'СЕТ СН'!$G$20</f>
        <v>5494.3082804900005</v>
      </c>
      <c r="H74" s="36">
        <f>SUMIFS(СВЦЭМ!$C$39:$C$782,СВЦЭМ!$A$39:$A$782,$A74,СВЦЭМ!$B$39:$B$782,H$47)+'СЕТ СН'!$G$12+СВЦЭМ!$D$10+'СЕТ СН'!$G$5-'СЕТ СН'!$G$20</f>
        <v>5470.4038559600003</v>
      </c>
      <c r="I74" s="36">
        <f>SUMIFS(СВЦЭМ!$C$39:$C$782,СВЦЭМ!$A$39:$A$782,$A74,СВЦЭМ!$B$39:$B$782,I$47)+'СЕТ СН'!$G$12+СВЦЭМ!$D$10+'СЕТ СН'!$G$5-'СЕТ СН'!$G$20</f>
        <v>5447.5639724500006</v>
      </c>
      <c r="J74" s="36">
        <f>SUMIFS(СВЦЭМ!$C$39:$C$782,СВЦЭМ!$A$39:$A$782,$A74,СВЦЭМ!$B$39:$B$782,J$47)+'СЕТ СН'!$G$12+СВЦЭМ!$D$10+'СЕТ СН'!$G$5-'СЕТ СН'!$G$20</f>
        <v>5363.68393122</v>
      </c>
      <c r="K74" s="36">
        <f>SUMIFS(СВЦЭМ!$C$39:$C$782,СВЦЭМ!$A$39:$A$782,$A74,СВЦЭМ!$B$39:$B$782,K$47)+'СЕТ СН'!$G$12+СВЦЭМ!$D$10+'СЕТ СН'!$G$5-'СЕТ СН'!$G$20</f>
        <v>5297.3100880000002</v>
      </c>
      <c r="L74" s="36">
        <f>SUMIFS(СВЦЭМ!$C$39:$C$782,СВЦЭМ!$A$39:$A$782,$A74,СВЦЭМ!$B$39:$B$782,L$47)+'СЕТ СН'!$G$12+СВЦЭМ!$D$10+'СЕТ СН'!$G$5-'СЕТ СН'!$G$20</f>
        <v>5261.3725366100007</v>
      </c>
      <c r="M74" s="36">
        <f>SUMIFS(СВЦЭМ!$C$39:$C$782,СВЦЭМ!$A$39:$A$782,$A74,СВЦЭМ!$B$39:$B$782,M$47)+'СЕТ СН'!$G$12+СВЦЭМ!$D$10+'СЕТ СН'!$G$5-'СЕТ СН'!$G$20</f>
        <v>5278.38924142</v>
      </c>
      <c r="N74" s="36">
        <f>SUMIFS(СВЦЭМ!$C$39:$C$782,СВЦЭМ!$A$39:$A$782,$A74,СВЦЭМ!$B$39:$B$782,N$47)+'СЕТ СН'!$G$12+СВЦЭМ!$D$10+'СЕТ СН'!$G$5-'СЕТ СН'!$G$20</f>
        <v>5291.6853301299998</v>
      </c>
      <c r="O74" s="36">
        <f>SUMIFS(СВЦЭМ!$C$39:$C$782,СВЦЭМ!$A$39:$A$782,$A74,СВЦЭМ!$B$39:$B$782,O$47)+'СЕТ СН'!$G$12+СВЦЭМ!$D$10+'СЕТ СН'!$G$5-'СЕТ СН'!$G$20</f>
        <v>5302.46245516</v>
      </c>
      <c r="P74" s="36">
        <f>SUMIFS(СВЦЭМ!$C$39:$C$782,СВЦЭМ!$A$39:$A$782,$A74,СВЦЭМ!$B$39:$B$782,P$47)+'СЕТ СН'!$G$12+СВЦЭМ!$D$10+'СЕТ СН'!$G$5-'СЕТ СН'!$G$20</f>
        <v>5311.9035371999998</v>
      </c>
      <c r="Q74" s="36">
        <f>SUMIFS(СВЦЭМ!$C$39:$C$782,СВЦЭМ!$A$39:$A$782,$A74,СВЦЭМ!$B$39:$B$782,Q$47)+'СЕТ СН'!$G$12+СВЦЭМ!$D$10+'СЕТ СН'!$G$5-'СЕТ СН'!$G$20</f>
        <v>5319.0380097300003</v>
      </c>
      <c r="R74" s="36">
        <f>SUMIFS(СВЦЭМ!$C$39:$C$782,СВЦЭМ!$A$39:$A$782,$A74,СВЦЭМ!$B$39:$B$782,R$47)+'СЕТ СН'!$G$12+СВЦЭМ!$D$10+'СЕТ СН'!$G$5-'СЕТ СН'!$G$20</f>
        <v>5323.4910398400007</v>
      </c>
      <c r="S74" s="36">
        <f>SUMIFS(СВЦЭМ!$C$39:$C$782,СВЦЭМ!$A$39:$A$782,$A74,СВЦЭМ!$B$39:$B$782,S$47)+'СЕТ СН'!$G$12+СВЦЭМ!$D$10+'СЕТ СН'!$G$5-'СЕТ СН'!$G$20</f>
        <v>5333.1437096200007</v>
      </c>
      <c r="T74" s="36">
        <f>SUMIFS(СВЦЭМ!$C$39:$C$782,СВЦЭМ!$A$39:$A$782,$A74,СВЦЭМ!$B$39:$B$782,T$47)+'СЕТ СН'!$G$12+СВЦЭМ!$D$10+'СЕТ СН'!$G$5-'СЕТ СН'!$G$20</f>
        <v>5279.9356183500004</v>
      </c>
      <c r="U74" s="36">
        <f>SUMIFS(СВЦЭМ!$C$39:$C$782,СВЦЭМ!$A$39:$A$782,$A74,СВЦЭМ!$B$39:$B$782,U$47)+'СЕТ СН'!$G$12+СВЦЭМ!$D$10+'СЕТ СН'!$G$5-'СЕТ СН'!$G$20</f>
        <v>5289.6735308200005</v>
      </c>
      <c r="V74" s="36">
        <f>SUMIFS(СВЦЭМ!$C$39:$C$782,СВЦЭМ!$A$39:$A$782,$A74,СВЦЭМ!$B$39:$B$782,V$47)+'СЕТ СН'!$G$12+СВЦЭМ!$D$10+'СЕТ СН'!$G$5-'СЕТ СН'!$G$20</f>
        <v>5306.4161735899997</v>
      </c>
      <c r="W74" s="36">
        <f>SUMIFS(СВЦЭМ!$C$39:$C$782,СВЦЭМ!$A$39:$A$782,$A74,СВЦЭМ!$B$39:$B$782,W$47)+'СЕТ СН'!$G$12+СВЦЭМ!$D$10+'СЕТ СН'!$G$5-'СЕТ СН'!$G$20</f>
        <v>5328.8118951000006</v>
      </c>
      <c r="X74" s="36">
        <f>SUMIFS(СВЦЭМ!$C$39:$C$782,СВЦЭМ!$A$39:$A$782,$A74,СВЦЭМ!$B$39:$B$782,X$47)+'СЕТ СН'!$G$12+СВЦЭМ!$D$10+'СЕТ СН'!$G$5-'СЕТ СН'!$G$20</f>
        <v>5359.55287133</v>
      </c>
      <c r="Y74" s="36">
        <f>SUMIFS(СВЦЭМ!$C$39:$C$782,СВЦЭМ!$A$39:$A$782,$A74,СВЦЭМ!$B$39:$B$782,Y$47)+'СЕТ СН'!$G$12+СВЦЭМ!$D$10+'СЕТ СН'!$G$5-'СЕТ СН'!$G$20</f>
        <v>5388.2842249800005</v>
      </c>
    </row>
    <row r="75" spans="1:27" ht="15.75" x14ac:dyDescent="0.2">
      <c r="A75" s="35">
        <f t="shared" si="1"/>
        <v>45319</v>
      </c>
      <c r="B75" s="36">
        <f>SUMIFS(СВЦЭМ!$C$39:$C$782,СВЦЭМ!$A$39:$A$782,$A75,СВЦЭМ!$B$39:$B$782,B$47)+'СЕТ СН'!$G$12+СВЦЭМ!$D$10+'СЕТ СН'!$G$5-'СЕТ СН'!$G$20</f>
        <v>5394.8791058500001</v>
      </c>
      <c r="C75" s="36">
        <f>SUMIFS(СВЦЭМ!$C$39:$C$782,СВЦЭМ!$A$39:$A$782,$A75,СВЦЭМ!$B$39:$B$782,C$47)+'СЕТ СН'!$G$12+СВЦЭМ!$D$10+'СЕТ СН'!$G$5-'СЕТ СН'!$G$20</f>
        <v>5439.3998267900006</v>
      </c>
      <c r="D75" s="36">
        <f>SUMIFS(СВЦЭМ!$C$39:$C$782,СВЦЭМ!$A$39:$A$782,$A75,СВЦЭМ!$B$39:$B$782,D$47)+'СЕТ СН'!$G$12+СВЦЭМ!$D$10+'СЕТ СН'!$G$5-'СЕТ СН'!$G$20</f>
        <v>5467.6440277900001</v>
      </c>
      <c r="E75" s="36">
        <f>SUMIFS(СВЦЭМ!$C$39:$C$782,СВЦЭМ!$A$39:$A$782,$A75,СВЦЭМ!$B$39:$B$782,E$47)+'СЕТ СН'!$G$12+СВЦЭМ!$D$10+'СЕТ СН'!$G$5-'СЕТ СН'!$G$20</f>
        <v>5477.0664268</v>
      </c>
      <c r="F75" s="36">
        <f>SUMIFS(СВЦЭМ!$C$39:$C$782,СВЦЭМ!$A$39:$A$782,$A75,СВЦЭМ!$B$39:$B$782,F$47)+'СЕТ СН'!$G$12+СВЦЭМ!$D$10+'СЕТ СН'!$G$5-'СЕТ СН'!$G$20</f>
        <v>5472.7721715500002</v>
      </c>
      <c r="G75" s="36">
        <f>SUMIFS(СВЦЭМ!$C$39:$C$782,СВЦЭМ!$A$39:$A$782,$A75,СВЦЭМ!$B$39:$B$782,G$47)+'СЕТ СН'!$G$12+СВЦЭМ!$D$10+'СЕТ СН'!$G$5-'СЕТ СН'!$G$20</f>
        <v>5466.2490663200006</v>
      </c>
      <c r="H75" s="36">
        <f>SUMIFS(СВЦЭМ!$C$39:$C$782,СВЦЭМ!$A$39:$A$782,$A75,СВЦЭМ!$B$39:$B$782,H$47)+'СЕТ СН'!$G$12+СВЦЭМ!$D$10+'СЕТ СН'!$G$5-'СЕТ СН'!$G$20</f>
        <v>5448.8691615300004</v>
      </c>
      <c r="I75" s="36">
        <f>SUMIFS(СВЦЭМ!$C$39:$C$782,СВЦЭМ!$A$39:$A$782,$A75,СВЦЭМ!$B$39:$B$782,I$47)+'СЕТ СН'!$G$12+СВЦЭМ!$D$10+'СЕТ СН'!$G$5-'СЕТ СН'!$G$20</f>
        <v>5439.0446546100002</v>
      </c>
      <c r="J75" s="36">
        <f>SUMIFS(СВЦЭМ!$C$39:$C$782,СВЦЭМ!$A$39:$A$782,$A75,СВЦЭМ!$B$39:$B$782,J$47)+'СЕТ СН'!$G$12+СВЦЭМ!$D$10+'СЕТ СН'!$G$5-'СЕТ СН'!$G$20</f>
        <v>5395.1813489800006</v>
      </c>
      <c r="K75" s="36">
        <f>SUMIFS(СВЦЭМ!$C$39:$C$782,СВЦЭМ!$A$39:$A$782,$A75,СВЦЭМ!$B$39:$B$782,K$47)+'СЕТ СН'!$G$12+СВЦЭМ!$D$10+'СЕТ СН'!$G$5-'СЕТ СН'!$G$20</f>
        <v>5338.1454907300003</v>
      </c>
      <c r="L75" s="36">
        <f>SUMIFS(СВЦЭМ!$C$39:$C$782,СВЦЭМ!$A$39:$A$782,$A75,СВЦЭМ!$B$39:$B$782,L$47)+'СЕТ СН'!$G$12+СВЦЭМ!$D$10+'СЕТ СН'!$G$5-'СЕТ СН'!$G$20</f>
        <v>5287.9063196500001</v>
      </c>
      <c r="M75" s="36">
        <f>SUMIFS(СВЦЭМ!$C$39:$C$782,СВЦЭМ!$A$39:$A$782,$A75,СВЦЭМ!$B$39:$B$782,M$47)+'СЕТ СН'!$G$12+СВЦЭМ!$D$10+'СЕТ СН'!$G$5-'СЕТ СН'!$G$20</f>
        <v>5283.1442999200008</v>
      </c>
      <c r="N75" s="36">
        <f>SUMIFS(СВЦЭМ!$C$39:$C$782,СВЦЭМ!$A$39:$A$782,$A75,СВЦЭМ!$B$39:$B$782,N$47)+'СЕТ СН'!$G$12+СВЦЭМ!$D$10+'СЕТ СН'!$G$5-'СЕТ СН'!$G$20</f>
        <v>5294.9752449000007</v>
      </c>
      <c r="O75" s="36">
        <f>SUMIFS(СВЦЭМ!$C$39:$C$782,СВЦЭМ!$A$39:$A$782,$A75,СВЦЭМ!$B$39:$B$782,O$47)+'СЕТ СН'!$G$12+СВЦЭМ!$D$10+'СЕТ СН'!$G$5-'СЕТ СН'!$G$20</f>
        <v>5305.9175357800004</v>
      </c>
      <c r="P75" s="36">
        <f>SUMIFS(СВЦЭМ!$C$39:$C$782,СВЦЭМ!$A$39:$A$782,$A75,СВЦЭМ!$B$39:$B$782,P$47)+'СЕТ СН'!$G$12+СВЦЭМ!$D$10+'СЕТ СН'!$G$5-'СЕТ СН'!$G$20</f>
        <v>5315.9171788000003</v>
      </c>
      <c r="Q75" s="36">
        <f>SUMIFS(СВЦЭМ!$C$39:$C$782,СВЦЭМ!$A$39:$A$782,$A75,СВЦЭМ!$B$39:$B$782,Q$47)+'СЕТ СН'!$G$12+СВЦЭМ!$D$10+'СЕТ СН'!$G$5-'СЕТ СН'!$G$20</f>
        <v>5330.7356624200002</v>
      </c>
      <c r="R75" s="36">
        <f>SUMIFS(СВЦЭМ!$C$39:$C$782,СВЦЭМ!$A$39:$A$782,$A75,СВЦЭМ!$B$39:$B$782,R$47)+'СЕТ СН'!$G$12+СВЦЭМ!$D$10+'СЕТ СН'!$G$5-'СЕТ СН'!$G$20</f>
        <v>5323.0581855700002</v>
      </c>
      <c r="S75" s="36">
        <f>SUMIFS(СВЦЭМ!$C$39:$C$782,СВЦЭМ!$A$39:$A$782,$A75,СВЦЭМ!$B$39:$B$782,S$47)+'СЕТ СН'!$G$12+СВЦЭМ!$D$10+'СЕТ СН'!$G$5-'СЕТ СН'!$G$20</f>
        <v>5293.0879933600008</v>
      </c>
      <c r="T75" s="36">
        <f>SUMIFS(СВЦЭМ!$C$39:$C$782,СВЦЭМ!$A$39:$A$782,$A75,СВЦЭМ!$B$39:$B$782,T$47)+'СЕТ СН'!$G$12+СВЦЭМ!$D$10+'СЕТ СН'!$G$5-'СЕТ СН'!$G$20</f>
        <v>5239.9601899999998</v>
      </c>
      <c r="U75" s="36">
        <f>SUMIFS(СВЦЭМ!$C$39:$C$782,СВЦЭМ!$A$39:$A$782,$A75,СВЦЭМ!$B$39:$B$782,U$47)+'СЕТ СН'!$G$12+СВЦЭМ!$D$10+'СЕТ СН'!$G$5-'СЕТ СН'!$G$20</f>
        <v>5240.5842903299999</v>
      </c>
      <c r="V75" s="36">
        <f>SUMIFS(СВЦЭМ!$C$39:$C$782,СВЦЭМ!$A$39:$A$782,$A75,СВЦЭМ!$B$39:$B$782,V$47)+'СЕТ СН'!$G$12+СВЦЭМ!$D$10+'СЕТ СН'!$G$5-'СЕТ СН'!$G$20</f>
        <v>5263.3618693500002</v>
      </c>
      <c r="W75" s="36">
        <f>SUMIFS(СВЦЭМ!$C$39:$C$782,СВЦЭМ!$A$39:$A$782,$A75,СВЦЭМ!$B$39:$B$782,W$47)+'СЕТ СН'!$G$12+СВЦЭМ!$D$10+'СЕТ СН'!$G$5-'СЕТ СН'!$G$20</f>
        <v>5283.0100663499998</v>
      </c>
      <c r="X75" s="36">
        <f>SUMIFS(СВЦЭМ!$C$39:$C$782,СВЦЭМ!$A$39:$A$782,$A75,СВЦЭМ!$B$39:$B$782,X$47)+'СЕТ СН'!$G$12+СВЦЭМ!$D$10+'СЕТ СН'!$G$5-'СЕТ СН'!$G$20</f>
        <v>5327.8831009300002</v>
      </c>
      <c r="Y75" s="36">
        <f>SUMIFS(СВЦЭМ!$C$39:$C$782,СВЦЭМ!$A$39:$A$782,$A75,СВЦЭМ!$B$39:$B$782,Y$47)+'СЕТ СН'!$G$12+СВЦЭМ!$D$10+'СЕТ СН'!$G$5-'СЕТ СН'!$G$20</f>
        <v>5347.2970424900004</v>
      </c>
    </row>
    <row r="76" spans="1:27" ht="15.75" x14ac:dyDescent="0.2">
      <c r="A76" s="35">
        <f t="shared" si="1"/>
        <v>45320</v>
      </c>
      <c r="B76" s="36">
        <f>SUMIFS(СВЦЭМ!$C$39:$C$782,СВЦЭМ!$A$39:$A$782,$A76,СВЦЭМ!$B$39:$B$782,B$47)+'СЕТ СН'!$G$12+СВЦЭМ!$D$10+'СЕТ СН'!$G$5-'СЕТ СН'!$G$20</f>
        <v>5377.5865682500007</v>
      </c>
      <c r="C76" s="36">
        <f>SUMIFS(СВЦЭМ!$C$39:$C$782,СВЦЭМ!$A$39:$A$782,$A76,СВЦЭМ!$B$39:$B$782,C$47)+'СЕТ СН'!$G$12+СВЦЭМ!$D$10+'СЕТ СН'!$G$5-'СЕТ СН'!$G$20</f>
        <v>5414.6060763800006</v>
      </c>
      <c r="D76" s="36">
        <f>SUMIFS(СВЦЭМ!$C$39:$C$782,СВЦЭМ!$A$39:$A$782,$A76,СВЦЭМ!$B$39:$B$782,D$47)+'СЕТ СН'!$G$12+СВЦЭМ!$D$10+'СЕТ СН'!$G$5-'СЕТ СН'!$G$20</f>
        <v>5429.2440079500002</v>
      </c>
      <c r="E76" s="36">
        <f>SUMIFS(СВЦЭМ!$C$39:$C$782,СВЦЭМ!$A$39:$A$782,$A76,СВЦЭМ!$B$39:$B$782,E$47)+'СЕТ СН'!$G$12+СВЦЭМ!$D$10+'СЕТ СН'!$G$5-'СЕТ СН'!$G$20</f>
        <v>5444.0975527600003</v>
      </c>
      <c r="F76" s="36">
        <f>SUMIFS(СВЦЭМ!$C$39:$C$782,СВЦЭМ!$A$39:$A$782,$A76,СВЦЭМ!$B$39:$B$782,F$47)+'СЕТ СН'!$G$12+СВЦЭМ!$D$10+'СЕТ СН'!$G$5-'СЕТ СН'!$G$20</f>
        <v>5437.6679404300003</v>
      </c>
      <c r="G76" s="36">
        <f>SUMIFS(СВЦЭМ!$C$39:$C$782,СВЦЭМ!$A$39:$A$782,$A76,СВЦЭМ!$B$39:$B$782,G$47)+'СЕТ СН'!$G$12+СВЦЭМ!$D$10+'СЕТ СН'!$G$5-'СЕТ СН'!$G$20</f>
        <v>5410.2744159400008</v>
      </c>
      <c r="H76" s="36">
        <f>SUMIFS(СВЦЭМ!$C$39:$C$782,СВЦЭМ!$A$39:$A$782,$A76,СВЦЭМ!$B$39:$B$782,H$47)+'СЕТ СН'!$G$12+СВЦЭМ!$D$10+'СЕТ СН'!$G$5-'СЕТ СН'!$G$20</f>
        <v>5381.04413148</v>
      </c>
      <c r="I76" s="36">
        <f>SUMIFS(СВЦЭМ!$C$39:$C$782,СВЦЭМ!$A$39:$A$782,$A76,СВЦЭМ!$B$39:$B$782,I$47)+'СЕТ СН'!$G$12+СВЦЭМ!$D$10+'СЕТ СН'!$G$5-'СЕТ СН'!$G$20</f>
        <v>5345.5483745400006</v>
      </c>
      <c r="J76" s="36">
        <f>SUMIFS(СВЦЭМ!$C$39:$C$782,СВЦЭМ!$A$39:$A$782,$A76,СВЦЭМ!$B$39:$B$782,J$47)+'СЕТ СН'!$G$12+СВЦЭМ!$D$10+'СЕТ СН'!$G$5-'СЕТ СН'!$G$20</f>
        <v>5304.81649758</v>
      </c>
      <c r="K76" s="36">
        <f>SUMIFS(СВЦЭМ!$C$39:$C$782,СВЦЭМ!$A$39:$A$782,$A76,СВЦЭМ!$B$39:$B$782,K$47)+'СЕТ СН'!$G$12+СВЦЭМ!$D$10+'СЕТ СН'!$G$5-'СЕТ СН'!$G$20</f>
        <v>5273.8224650600005</v>
      </c>
      <c r="L76" s="36">
        <f>SUMIFS(СВЦЭМ!$C$39:$C$782,СВЦЭМ!$A$39:$A$782,$A76,СВЦЭМ!$B$39:$B$782,L$47)+'СЕТ СН'!$G$12+СВЦЭМ!$D$10+'СЕТ СН'!$G$5-'СЕТ СН'!$G$20</f>
        <v>5263.1072025000003</v>
      </c>
      <c r="M76" s="36">
        <f>SUMIFS(СВЦЭМ!$C$39:$C$782,СВЦЭМ!$A$39:$A$782,$A76,СВЦЭМ!$B$39:$B$782,M$47)+'СЕТ СН'!$G$12+СВЦЭМ!$D$10+'СЕТ СН'!$G$5-'СЕТ СН'!$G$20</f>
        <v>5283.0475763000004</v>
      </c>
      <c r="N76" s="36">
        <f>SUMIFS(СВЦЭМ!$C$39:$C$782,СВЦЭМ!$A$39:$A$782,$A76,СВЦЭМ!$B$39:$B$782,N$47)+'СЕТ СН'!$G$12+СВЦЭМ!$D$10+'СЕТ СН'!$G$5-'СЕТ СН'!$G$20</f>
        <v>5310.3674799199998</v>
      </c>
      <c r="O76" s="36">
        <f>SUMIFS(СВЦЭМ!$C$39:$C$782,СВЦЭМ!$A$39:$A$782,$A76,СВЦЭМ!$B$39:$B$782,O$47)+'СЕТ СН'!$G$12+СВЦЭМ!$D$10+'СЕТ СН'!$G$5-'СЕТ СН'!$G$20</f>
        <v>5327.18754627</v>
      </c>
      <c r="P76" s="36">
        <f>SUMIFS(СВЦЭМ!$C$39:$C$782,СВЦЭМ!$A$39:$A$782,$A76,СВЦЭМ!$B$39:$B$782,P$47)+'СЕТ СН'!$G$12+СВЦЭМ!$D$10+'СЕТ СН'!$G$5-'СЕТ СН'!$G$20</f>
        <v>5338.76715109</v>
      </c>
      <c r="Q76" s="36">
        <f>SUMIFS(СВЦЭМ!$C$39:$C$782,СВЦЭМ!$A$39:$A$782,$A76,СВЦЭМ!$B$39:$B$782,Q$47)+'СЕТ СН'!$G$12+СВЦЭМ!$D$10+'СЕТ СН'!$G$5-'СЕТ СН'!$G$20</f>
        <v>5356.1004635200006</v>
      </c>
      <c r="R76" s="36">
        <f>SUMIFS(СВЦЭМ!$C$39:$C$782,СВЦЭМ!$A$39:$A$782,$A76,СВЦЭМ!$B$39:$B$782,R$47)+'СЕТ СН'!$G$12+СВЦЭМ!$D$10+'СЕТ СН'!$G$5-'СЕТ СН'!$G$20</f>
        <v>5345.61372742</v>
      </c>
      <c r="S76" s="36">
        <f>SUMIFS(СВЦЭМ!$C$39:$C$782,СВЦЭМ!$A$39:$A$782,$A76,СВЦЭМ!$B$39:$B$782,S$47)+'СЕТ СН'!$G$12+СВЦЭМ!$D$10+'СЕТ СН'!$G$5-'СЕТ СН'!$G$20</f>
        <v>5314.3368444500002</v>
      </c>
      <c r="T76" s="36">
        <f>SUMIFS(СВЦЭМ!$C$39:$C$782,СВЦЭМ!$A$39:$A$782,$A76,СВЦЭМ!$B$39:$B$782,T$47)+'СЕТ СН'!$G$12+СВЦЭМ!$D$10+'СЕТ СН'!$G$5-'СЕТ СН'!$G$20</f>
        <v>5274.4372535900002</v>
      </c>
      <c r="U76" s="36">
        <f>SUMIFS(СВЦЭМ!$C$39:$C$782,СВЦЭМ!$A$39:$A$782,$A76,СВЦЭМ!$B$39:$B$782,U$47)+'СЕТ СН'!$G$12+СВЦЭМ!$D$10+'СЕТ СН'!$G$5-'СЕТ СН'!$G$20</f>
        <v>5278.0335516200003</v>
      </c>
      <c r="V76" s="36">
        <f>SUMIFS(СВЦЭМ!$C$39:$C$782,СВЦЭМ!$A$39:$A$782,$A76,СВЦЭМ!$B$39:$B$782,V$47)+'СЕТ СН'!$G$12+СВЦЭМ!$D$10+'СЕТ СН'!$G$5-'СЕТ СН'!$G$20</f>
        <v>5286.3874560000004</v>
      </c>
      <c r="W76" s="36">
        <f>SUMIFS(СВЦЭМ!$C$39:$C$782,СВЦЭМ!$A$39:$A$782,$A76,СВЦЭМ!$B$39:$B$782,W$47)+'СЕТ СН'!$G$12+СВЦЭМ!$D$10+'СЕТ СН'!$G$5-'СЕТ СН'!$G$20</f>
        <v>5305.5727045399999</v>
      </c>
      <c r="X76" s="36">
        <f>SUMIFS(СВЦЭМ!$C$39:$C$782,СВЦЭМ!$A$39:$A$782,$A76,СВЦЭМ!$B$39:$B$782,X$47)+'СЕТ СН'!$G$12+СВЦЭМ!$D$10+'СЕТ СН'!$G$5-'СЕТ СН'!$G$20</f>
        <v>5340.32616039</v>
      </c>
      <c r="Y76" s="36">
        <f>SUMIFS(СВЦЭМ!$C$39:$C$782,СВЦЭМ!$A$39:$A$782,$A76,СВЦЭМ!$B$39:$B$782,Y$47)+'СЕТ СН'!$G$12+СВЦЭМ!$D$10+'СЕТ СН'!$G$5-'СЕТ СН'!$G$20</f>
        <v>5366.8182761400003</v>
      </c>
    </row>
    <row r="77" spans="1:27" ht="15.75" x14ac:dyDescent="0.2">
      <c r="A77" s="35">
        <f t="shared" si="1"/>
        <v>45321</v>
      </c>
      <c r="B77" s="36">
        <f>SUMIFS(СВЦЭМ!$C$39:$C$782,СВЦЭМ!$A$39:$A$782,$A77,СВЦЭМ!$B$39:$B$782,B$47)+'СЕТ СН'!$G$12+СВЦЭМ!$D$10+'СЕТ СН'!$G$5-'СЕТ СН'!$G$20</f>
        <v>5475.7535488000003</v>
      </c>
      <c r="C77" s="36">
        <f>SUMIFS(СВЦЭМ!$C$39:$C$782,СВЦЭМ!$A$39:$A$782,$A77,СВЦЭМ!$B$39:$B$782,C$47)+'СЕТ СН'!$G$12+СВЦЭМ!$D$10+'СЕТ СН'!$G$5-'СЕТ СН'!$G$20</f>
        <v>5498.0230376199997</v>
      </c>
      <c r="D77" s="36">
        <f>SUMIFS(СВЦЭМ!$C$39:$C$782,СВЦЭМ!$A$39:$A$782,$A77,СВЦЭМ!$B$39:$B$782,D$47)+'СЕТ СН'!$G$12+СВЦЭМ!$D$10+'СЕТ СН'!$G$5-'СЕТ СН'!$G$20</f>
        <v>5523.4494603000003</v>
      </c>
      <c r="E77" s="36">
        <f>SUMIFS(СВЦЭМ!$C$39:$C$782,СВЦЭМ!$A$39:$A$782,$A77,СВЦЭМ!$B$39:$B$782,E$47)+'СЕТ СН'!$G$12+СВЦЭМ!$D$10+'СЕТ СН'!$G$5-'СЕТ СН'!$G$20</f>
        <v>5537.9001250399997</v>
      </c>
      <c r="F77" s="36">
        <f>SUMIFS(СВЦЭМ!$C$39:$C$782,СВЦЭМ!$A$39:$A$782,$A77,СВЦЭМ!$B$39:$B$782,F$47)+'СЕТ СН'!$G$12+СВЦЭМ!$D$10+'СЕТ СН'!$G$5-'СЕТ СН'!$G$20</f>
        <v>5525.1074771599997</v>
      </c>
      <c r="G77" s="36">
        <f>SUMIFS(СВЦЭМ!$C$39:$C$782,СВЦЭМ!$A$39:$A$782,$A77,СВЦЭМ!$B$39:$B$782,G$47)+'СЕТ СН'!$G$12+СВЦЭМ!$D$10+'СЕТ СН'!$G$5-'СЕТ СН'!$G$20</f>
        <v>5498.0832863000005</v>
      </c>
      <c r="H77" s="36">
        <f>SUMIFS(СВЦЭМ!$C$39:$C$782,СВЦЭМ!$A$39:$A$782,$A77,СВЦЭМ!$B$39:$B$782,H$47)+'СЕТ СН'!$G$12+СВЦЭМ!$D$10+'СЕТ СН'!$G$5-'СЕТ СН'!$G$20</f>
        <v>5437.4328169800001</v>
      </c>
      <c r="I77" s="36">
        <f>SUMIFS(СВЦЭМ!$C$39:$C$782,СВЦЭМ!$A$39:$A$782,$A77,СВЦЭМ!$B$39:$B$782,I$47)+'СЕТ СН'!$G$12+СВЦЭМ!$D$10+'СЕТ СН'!$G$5-'СЕТ СН'!$G$20</f>
        <v>5404.4354647300006</v>
      </c>
      <c r="J77" s="36">
        <f>SUMIFS(СВЦЭМ!$C$39:$C$782,СВЦЭМ!$A$39:$A$782,$A77,СВЦЭМ!$B$39:$B$782,J$47)+'СЕТ СН'!$G$12+СВЦЭМ!$D$10+'СЕТ СН'!$G$5-'СЕТ СН'!$G$20</f>
        <v>5329.4241118800001</v>
      </c>
      <c r="K77" s="36">
        <f>SUMIFS(СВЦЭМ!$C$39:$C$782,СВЦЭМ!$A$39:$A$782,$A77,СВЦЭМ!$B$39:$B$782,K$47)+'СЕТ СН'!$G$12+СВЦЭМ!$D$10+'СЕТ СН'!$G$5-'СЕТ СН'!$G$20</f>
        <v>5313.4603609400001</v>
      </c>
      <c r="L77" s="36">
        <f>SUMIFS(СВЦЭМ!$C$39:$C$782,СВЦЭМ!$A$39:$A$782,$A77,СВЦЭМ!$B$39:$B$782,L$47)+'СЕТ СН'!$G$12+СВЦЭМ!$D$10+'СЕТ СН'!$G$5-'СЕТ СН'!$G$20</f>
        <v>5330.7099865500004</v>
      </c>
      <c r="M77" s="36">
        <f>SUMIFS(СВЦЭМ!$C$39:$C$782,СВЦЭМ!$A$39:$A$782,$A77,СВЦЭМ!$B$39:$B$782,M$47)+'СЕТ СН'!$G$12+СВЦЭМ!$D$10+'СЕТ СН'!$G$5-'СЕТ СН'!$G$20</f>
        <v>5415.5080121000001</v>
      </c>
      <c r="N77" s="36">
        <f>SUMIFS(СВЦЭМ!$C$39:$C$782,СВЦЭМ!$A$39:$A$782,$A77,СВЦЭМ!$B$39:$B$782,N$47)+'СЕТ СН'!$G$12+СВЦЭМ!$D$10+'СЕТ СН'!$G$5-'СЕТ СН'!$G$20</f>
        <v>5463.6837152300004</v>
      </c>
      <c r="O77" s="36">
        <f>SUMIFS(СВЦЭМ!$C$39:$C$782,СВЦЭМ!$A$39:$A$782,$A77,СВЦЭМ!$B$39:$B$782,O$47)+'СЕТ СН'!$G$12+СВЦЭМ!$D$10+'СЕТ СН'!$G$5-'СЕТ СН'!$G$20</f>
        <v>5483.4813732100001</v>
      </c>
      <c r="P77" s="36">
        <f>SUMIFS(СВЦЭМ!$C$39:$C$782,СВЦЭМ!$A$39:$A$782,$A77,СВЦЭМ!$B$39:$B$782,P$47)+'СЕТ СН'!$G$12+СВЦЭМ!$D$10+'СЕТ СН'!$G$5-'СЕТ СН'!$G$20</f>
        <v>5504.9433218000004</v>
      </c>
      <c r="Q77" s="36">
        <f>SUMIFS(СВЦЭМ!$C$39:$C$782,СВЦЭМ!$A$39:$A$782,$A77,СВЦЭМ!$B$39:$B$782,Q$47)+'СЕТ СН'!$G$12+СВЦЭМ!$D$10+'СЕТ СН'!$G$5-'СЕТ СН'!$G$20</f>
        <v>5518.8190697800001</v>
      </c>
      <c r="R77" s="36">
        <f>SUMIFS(СВЦЭМ!$C$39:$C$782,СВЦЭМ!$A$39:$A$782,$A77,СВЦЭМ!$B$39:$B$782,R$47)+'СЕТ СН'!$G$12+СВЦЭМ!$D$10+'СЕТ СН'!$G$5-'СЕТ СН'!$G$20</f>
        <v>5516.2534760400004</v>
      </c>
      <c r="S77" s="36">
        <f>SUMIFS(СВЦЭМ!$C$39:$C$782,СВЦЭМ!$A$39:$A$782,$A77,СВЦЭМ!$B$39:$B$782,S$47)+'СЕТ СН'!$G$12+СВЦЭМ!$D$10+'СЕТ СН'!$G$5-'СЕТ СН'!$G$20</f>
        <v>5498.9364991000002</v>
      </c>
      <c r="T77" s="36">
        <f>SUMIFS(СВЦЭМ!$C$39:$C$782,СВЦЭМ!$A$39:$A$782,$A77,СВЦЭМ!$B$39:$B$782,T$47)+'СЕТ СН'!$G$12+СВЦЭМ!$D$10+'СЕТ СН'!$G$5-'СЕТ СН'!$G$20</f>
        <v>5403.4297806700006</v>
      </c>
      <c r="U77" s="36">
        <f>SUMIFS(СВЦЭМ!$C$39:$C$782,СВЦЭМ!$A$39:$A$782,$A77,СВЦЭМ!$B$39:$B$782,U$47)+'СЕТ СН'!$G$12+СВЦЭМ!$D$10+'СЕТ СН'!$G$5-'СЕТ СН'!$G$20</f>
        <v>5369.7265276400003</v>
      </c>
      <c r="V77" s="36">
        <f>SUMIFS(СВЦЭМ!$C$39:$C$782,СВЦЭМ!$A$39:$A$782,$A77,СВЦЭМ!$B$39:$B$782,V$47)+'СЕТ СН'!$G$12+СВЦЭМ!$D$10+'СЕТ СН'!$G$5-'СЕТ СН'!$G$20</f>
        <v>5398.2117629800005</v>
      </c>
      <c r="W77" s="36">
        <f>SUMIFS(СВЦЭМ!$C$39:$C$782,СВЦЭМ!$A$39:$A$782,$A77,СВЦЭМ!$B$39:$B$782,W$47)+'СЕТ СН'!$G$12+СВЦЭМ!$D$10+'СЕТ СН'!$G$5-'СЕТ СН'!$G$20</f>
        <v>5373.3910389700004</v>
      </c>
      <c r="X77" s="36">
        <f>SUMIFS(СВЦЭМ!$C$39:$C$782,СВЦЭМ!$A$39:$A$782,$A77,СВЦЭМ!$B$39:$B$782,X$47)+'СЕТ СН'!$G$12+СВЦЭМ!$D$10+'СЕТ СН'!$G$5-'СЕТ СН'!$G$20</f>
        <v>5397.6123327000005</v>
      </c>
      <c r="Y77" s="36">
        <f>SUMIFS(СВЦЭМ!$C$39:$C$782,СВЦЭМ!$A$39:$A$782,$A77,СВЦЭМ!$B$39:$B$782,Y$47)+'СЕТ СН'!$G$12+СВЦЭМ!$D$10+'СЕТ СН'!$G$5-'СЕТ СН'!$G$20</f>
        <v>5432.6891720700005</v>
      </c>
      <c r="AA77" s="37"/>
    </row>
    <row r="78" spans="1:27" ht="15.75" x14ac:dyDescent="0.2">
      <c r="A78" s="35">
        <f t="shared" si="1"/>
        <v>45322</v>
      </c>
      <c r="B78" s="36">
        <f>SUMIFS(СВЦЭМ!$C$39:$C$782,СВЦЭМ!$A$39:$A$782,$A78,СВЦЭМ!$B$39:$B$782,B$47)+'СЕТ СН'!$G$12+СВЦЭМ!$D$10+'СЕТ СН'!$G$5-'СЕТ СН'!$G$20</f>
        <v>5486.2778639300004</v>
      </c>
      <c r="C78" s="36">
        <f>SUMIFS(СВЦЭМ!$C$39:$C$782,СВЦЭМ!$A$39:$A$782,$A78,СВЦЭМ!$B$39:$B$782,C$47)+'СЕТ СН'!$G$12+СВЦЭМ!$D$10+'СЕТ СН'!$G$5-'СЕТ СН'!$G$20</f>
        <v>5540.7487222899999</v>
      </c>
      <c r="D78" s="36">
        <f>SUMIFS(СВЦЭМ!$C$39:$C$782,СВЦЭМ!$A$39:$A$782,$A78,СВЦЭМ!$B$39:$B$782,D$47)+'СЕТ СН'!$G$12+СВЦЭМ!$D$10+'СЕТ СН'!$G$5-'СЕТ СН'!$G$20</f>
        <v>5553.4332606999997</v>
      </c>
      <c r="E78" s="36">
        <f>SUMIFS(СВЦЭМ!$C$39:$C$782,СВЦЭМ!$A$39:$A$782,$A78,СВЦЭМ!$B$39:$B$782,E$47)+'СЕТ СН'!$G$12+СВЦЭМ!$D$10+'СЕТ СН'!$G$5-'СЕТ СН'!$G$20</f>
        <v>5575.2123990099999</v>
      </c>
      <c r="F78" s="36">
        <f>SUMIFS(СВЦЭМ!$C$39:$C$782,СВЦЭМ!$A$39:$A$782,$A78,СВЦЭМ!$B$39:$B$782,F$47)+'СЕТ СН'!$G$12+СВЦЭМ!$D$10+'СЕТ СН'!$G$5-'СЕТ СН'!$G$20</f>
        <v>5566.2512216200003</v>
      </c>
      <c r="G78" s="36">
        <f>SUMIFS(СВЦЭМ!$C$39:$C$782,СВЦЭМ!$A$39:$A$782,$A78,СВЦЭМ!$B$39:$B$782,G$47)+'СЕТ СН'!$G$12+СВЦЭМ!$D$10+'СЕТ СН'!$G$5-'СЕТ СН'!$G$20</f>
        <v>5535.2765242599999</v>
      </c>
      <c r="H78" s="36">
        <f>SUMIFS(СВЦЭМ!$C$39:$C$782,СВЦЭМ!$A$39:$A$782,$A78,СВЦЭМ!$B$39:$B$782,H$47)+'СЕТ СН'!$G$12+СВЦЭМ!$D$10+'СЕТ СН'!$G$5-'СЕТ СН'!$G$20</f>
        <v>5472.6933442700001</v>
      </c>
      <c r="I78" s="36">
        <f>SUMIFS(СВЦЭМ!$C$39:$C$782,СВЦЭМ!$A$39:$A$782,$A78,СВЦЭМ!$B$39:$B$782,I$47)+'СЕТ СН'!$G$12+СВЦЭМ!$D$10+'СЕТ СН'!$G$5-'СЕТ СН'!$G$20</f>
        <v>5425.2793520800005</v>
      </c>
      <c r="J78" s="36">
        <f>SUMIFS(СВЦЭМ!$C$39:$C$782,СВЦЭМ!$A$39:$A$782,$A78,СВЦЭМ!$B$39:$B$782,J$47)+'СЕТ СН'!$G$12+СВЦЭМ!$D$10+'СЕТ СН'!$G$5-'СЕТ СН'!$G$20</f>
        <v>5380.7273547200002</v>
      </c>
      <c r="K78" s="36">
        <f>SUMIFS(СВЦЭМ!$C$39:$C$782,СВЦЭМ!$A$39:$A$782,$A78,СВЦЭМ!$B$39:$B$782,K$47)+'СЕТ СН'!$G$12+СВЦЭМ!$D$10+'СЕТ СН'!$G$5-'СЕТ СН'!$G$20</f>
        <v>5346.6259375700001</v>
      </c>
      <c r="L78" s="36">
        <f>SUMIFS(СВЦЭМ!$C$39:$C$782,СВЦЭМ!$A$39:$A$782,$A78,СВЦЭМ!$B$39:$B$782,L$47)+'СЕТ СН'!$G$12+СВЦЭМ!$D$10+'СЕТ СН'!$G$5-'СЕТ СН'!$G$20</f>
        <v>5341.4721875900004</v>
      </c>
      <c r="M78" s="36">
        <f>SUMIFS(СВЦЭМ!$C$39:$C$782,СВЦЭМ!$A$39:$A$782,$A78,СВЦЭМ!$B$39:$B$782,M$47)+'СЕТ СН'!$G$12+СВЦЭМ!$D$10+'СЕТ СН'!$G$5-'СЕТ СН'!$G$20</f>
        <v>5492.1526519300005</v>
      </c>
      <c r="N78" s="36">
        <f>SUMIFS(СВЦЭМ!$C$39:$C$782,СВЦЭМ!$A$39:$A$782,$A78,СВЦЭМ!$B$39:$B$782,N$47)+'СЕТ СН'!$G$12+СВЦЭМ!$D$10+'СЕТ СН'!$G$5-'СЕТ СН'!$G$20</f>
        <v>5522.1253804299995</v>
      </c>
      <c r="O78" s="36">
        <f>SUMIFS(СВЦЭМ!$C$39:$C$782,СВЦЭМ!$A$39:$A$782,$A78,СВЦЭМ!$B$39:$B$782,O$47)+'СЕТ СН'!$G$12+СВЦЭМ!$D$10+'СЕТ СН'!$G$5-'СЕТ СН'!$G$20</f>
        <v>5545.6104461699997</v>
      </c>
      <c r="P78" s="36">
        <f>SUMIFS(СВЦЭМ!$C$39:$C$782,СВЦЭМ!$A$39:$A$782,$A78,СВЦЭМ!$B$39:$B$782,P$47)+'СЕТ СН'!$G$12+СВЦЭМ!$D$10+'СЕТ СН'!$G$5-'СЕТ СН'!$G$20</f>
        <v>5565.0469970800004</v>
      </c>
      <c r="Q78" s="36">
        <f>SUMIFS(СВЦЭМ!$C$39:$C$782,СВЦЭМ!$A$39:$A$782,$A78,СВЦЭМ!$B$39:$B$782,Q$47)+'СЕТ СН'!$G$12+СВЦЭМ!$D$10+'СЕТ СН'!$G$5-'СЕТ СН'!$G$20</f>
        <v>5587.7718626000005</v>
      </c>
      <c r="R78" s="36">
        <f>SUMIFS(СВЦЭМ!$C$39:$C$782,СВЦЭМ!$A$39:$A$782,$A78,СВЦЭМ!$B$39:$B$782,R$47)+'СЕТ СН'!$G$12+СВЦЭМ!$D$10+'СЕТ СН'!$G$5-'СЕТ СН'!$G$20</f>
        <v>5580.3219223699998</v>
      </c>
      <c r="S78" s="36">
        <f>SUMIFS(СВЦЭМ!$C$39:$C$782,СВЦЭМ!$A$39:$A$782,$A78,СВЦЭМ!$B$39:$B$782,S$47)+'СЕТ СН'!$G$12+СВЦЭМ!$D$10+'СЕТ СН'!$G$5-'СЕТ СН'!$G$20</f>
        <v>5540.8647226399999</v>
      </c>
      <c r="T78" s="36">
        <f>SUMIFS(СВЦЭМ!$C$39:$C$782,СВЦЭМ!$A$39:$A$782,$A78,СВЦЭМ!$B$39:$B$782,T$47)+'СЕТ СН'!$G$12+СВЦЭМ!$D$10+'СЕТ СН'!$G$5-'СЕТ СН'!$G$20</f>
        <v>5458.1591360000002</v>
      </c>
      <c r="U78" s="36">
        <f>SUMIFS(СВЦЭМ!$C$39:$C$782,СВЦЭМ!$A$39:$A$782,$A78,СВЦЭМ!$B$39:$B$782,U$47)+'СЕТ СН'!$G$12+СВЦЭМ!$D$10+'СЕТ СН'!$G$5-'СЕТ СН'!$G$20</f>
        <v>5434.5844544400006</v>
      </c>
      <c r="V78" s="36">
        <f>SUMIFS(СВЦЭМ!$C$39:$C$782,СВЦЭМ!$A$39:$A$782,$A78,СВЦЭМ!$B$39:$B$782,V$47)+'СЕТ СН'!$G$12+СВЦЭМ!$D$10+'СЕТ СН'!$G$5-'СЕТ СН'!$G$20</f>
        <v>5399.3605335900002</v>
      </c>
      <c r="W78" s="36">
        <f>SUMIFS(СВЦЭМ!$C$39:$C$782,СВЦЭМ!$A$39:$A$782,$A78,СВЦЭМ!$B$39:$B$782,W$47)+'СЕТ СН'!$G$12+СВЦЭМ!$D$10+'СЕТ СН'!$G$5-'СЕТ СН'!$G$20</f>
        <v>5378.7615014100002</v>
      </c>
      <c r="X78" s="36">
        <f>SUMIFS(СВЦЭМ!$C$39:$C$782,СВЦЭМ!$A$39:$A$782,$A78,СВЦЭМ!$B$39:$B$782,X$47)+'СЕТ СН'!$G$12+СВЦЭМ!$D$10+'СЕТ СН'!$G$5-'СЕТ СН'!$G$20</f>
        <v>5397.2354478800007</v>
      </c>
      <c r="Y78" s="36">
        <f>SUMIFS(СВЦЭМ!$C$39:$C$782,СВЦЭМ!$A$39:$A$782,$A78,СВЦЭМ!$B$39:$B$782,Y$47)+'СЕТ СН'!$G$12+СВЦЭМ!$D$10+'СЕТ СН'!$G$5-'СЕТ СН'!$G$20</f>
        <v>5438.4434886700001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01.01.2024</v>
      </c>
      <c r="B84" s="36">
        <f>SUMIFS(СВЦЭМ!$C$39:$C$782,СВЦЭМ!$A$39:$A$782,$A84,СВЦЭМ!$B$39:$B$782,B$83)+'СЕТ СН'!$H$12+СВЦЭМ!$D$10+'СЕТ СН'!$H$5-'СЕТ СН'!$H$20</f>
        <v>5802.6345695800001</v>
      </c>
      <c r="C84" s="36">
        <f>SUMIFS(СВЦЭМ!$C$39:$C$782,СВЦЭМ!$A$39:$A$782,$A84,СВЦЭМ!$B$39:$B$782,C$83)+'СЕТ СН'!$H$12+СВЦЭМ!$D$10+'СЕТ СН'!$H$5-'СЕТ СН'!$H$20</f>
        <v>5831.7799263699999</v>
      </c>
      <c r="D84" s="36">
        <f>SUMIFS(СВЦЭМ!$C$39:$C$782,СВЦЭМ!$A$39:$A$782,$A84,СВЦЭМ!$B$39:$B$782,D$83)+'СЕТ СН'!$H$12+СВЦЭМ!$D$10+'СЕТ СН'!$H$5-'СЕТ СН'!$H$20</f>
        <v>5844.9182763200006</v>
      </c>
      <c r="E84" s="36">
        <f>SUMIFS(СВЦЭМ!$C$39:$C$782,СВЦЭМ!$A$39:$A$782,$A84,СВЦЭМ!$B$39:$B$782,E$83)+'СЕТ СН'!$H$12+СВЦЭМ!$D$10+'СЕТ СН'!$H$5-'СЕТ СН'!$H$20</f>
        <v>5875.30483233</v>
      </c>
      <c r="F84" s="36">
        <f>SUMIFS(СВЦЭМ!$C$39:$C$782,СВЦЭМ!$A$39:$A$782,$A84,СВЦЭМ!$B$39:$B$782,F$83)+'СЕТ СН'!$H$12+СВЦЭМ!$D$10+'СЕТ СН'!$H$5-'СЕТ СН'!$H$20</f>
        <v>5892.7985531800005</v>
      </c>
      <c r="G84" s="36">
        <f>SUMIFS(СВЦЭМ!$C$39:$C$782,СВЦЭМ!$A$39:$A$782,$A84,СВЦЭМ!$B$39:$B$782,G$83)+'СЕТ СН'!$H$12+СВЦЭМ!$D$10+'СЕТ СН'!$H$5-'СЕТ СН'!$H$20</f>
        <v>5878.8575248500001</v>
      </c>
      <c r="H84" s="36">
        <f>SUMIFS(СВЦЭМ!$C$39:$C$782,СВЦЭМ!$A$39:$A$782,$A84,СВЦЭМ!$B$39:$B$782,H$83)+'СЕТ СН'!$H$12+СВЦЭМ!$D$10+'СЕТ СН'!$H$5-'СЕТ СН'!$H$20</f>
        <v>5875.2808714399998</v>
      </c>
      <c r="I84" s="36">
        <f>SUMIFS(СВЦЭМ!$C$39:$C$782,СВЦЭМ!$A$39:$A$782,$A84,СВЦЭМ!$B$39:$B$782,I$83)+'СЕТ СН'!$H$12+СВЦЭМ!$D$10+'СЕТ СН'!$H$5-'СЕТ СН'!$H$20</f>
        <v>5877.7404317599994</v>
      </c>
      <c r="J84" s="36">
        <f>SUMIFS(СВЦЭМ!$C$39:$C$782,СВЦЭМ!$A$39:$A$782,$A84,СВЦЭМ!$B$39:$B$782,J$83)+'СЕТ СН'!$H$12+СВЦЭМ!$D$10+'СЕТ СН'!$H$5-'СЕТ СН'!$H$20</f>
        <v>5879.3756537400004</v>
      </c>
      <c r="K84" s="36">
        <f>SUMIFS(СВЦЭМ!$C$39:$C$782,СВЦЭМ!$A$39:$A$782,$A84,СВЦЭМ!$B$39:$B$782,K$83)+'СЕТ СН'!$H$12+СВЦЭМ!$D$10+'СЕТ СН'!$H$5-'СЕТ СН'!$H$20</f>
        <v>5805.9692776100001</v>
      </c>
      <c r="L84" s="36">
        <f>SUMIFS(СВЦЭМ!$C$39:$C$782,СВЦЭМ!$A$39:$A$782,$A84,СВЦЭМ!$B$39:$B$782,L$83)+'СЕТ СН'!$H$12+СВЦЭМ!$D$10+'СЕТ СН'!$H$5-'СЕТ СН'!$H$20</f>
        <v>5797.4578070799998</v>
      </c>
      <c r="M84" s="36">
        <f>SUMIFS(СВЦЭМ!$C$39:$C$782,СВЦЭМ!$A$39:$A$782,$A84,СВЦЭМ!$B$39:$B$782,M$83)+'СЕТ СН'!$H$12+СВЦЭМ!$D$10+'СЕТ СН'!$H$5-'СЕТ СН'!$H$20</f>
        <v>5802.0647273899995</v>
      </c>
      <c r="N84" s="36">
        <f>SUMIFS(СВЦЭМ!$C$39:$C$782,СВЦЭМ!$A$39:$A$782,$A84,СВЦЭМ!$B$39:$B$782,N$83)+'СЕТ СН'!$H$12+СВЦЭМ!$D$10+'СЕТ СН'!$H$5-'СЕТ СН'!$H$20</f>
        <v>5798.0470612600002</v>
      </c>
      <c r="O84" s="36">
        <f>SUMIFS(СВЦЭМ!$C$39:$C$782,СВЦЭМ!$A$39:$A$782,$A84,СВЦЭМ!$B$39:$B$782,O$83)+'СЕТ СН'!$H$12+СВЦЭМ!$D$10+'СЕТ СН'!$H$5-'СЕТ СН'!$H$20</f>
        <v>5810.8404337900001</v>
      </c>
      <c r="P84" s="36">
        <f>SUMIFS(СВЦЭМ!$C$39:$C$782,СВЦЭМ!$A$39:$A$782,$A84,СВЦЭМ!$B$39:$B$782,P$83)+'СЕТ СН'!$H$12+СВЦЭМ!$D$10+'СЕТ СН'!$H$5-'СЕТ СН'!$H$20</f>
        <v>5839.9998682200003</v>
      </c>
      <c r="Q84" s="36">
        <f>SUMIFS(СВЦЭМ!$C$39:$C$782,СВЦЭМ!$A$39:$A$782,$A84,СВЦЭМ!$B$39:$B$782,Q$83)+'СЕТ СН'!$H$12+СВЦЭМ!$D$10+'СЕТ СН'!$H$5-'СЕТ СН'!$H$20</f>
        <v>5840.4568406899998</v>
      </c>
      <c r="R84" s="36">
        <f>SUMIFS(СВЦЭМ!$C$39:$C$782,СВЦЭМ!$A$39:$A$782,$A84,СВЦЭМ!$B$39:$B$782,R$83)+'СЕТ СН'!$H$12+СВЦЭМ!$D$10+'СЕТ СН'!$H$5-'СЕТ СН'!$H$20</f>
        <v>5836.0555039000001</v>
      </c>
      <c r="S84" s="36">
        <f>SUMIFS(СВЦЭМ!$C$39:$C$782,СВЦЭМ!$A$39:$A$782,$A84,СВЦЭМ!$B$39:$B$782,S$83)+'СЕТ СН'!$H$12+СВЦЭМ!$D$10+'СЕТ СН'!$H$5-'СЕТ СН'!$H$20</f>
        <v>5810.11806394</v>
      </c>
      <c r="T84" s="36">
        <f>SUMIFS(СВЦЭМ!$C$39:$C$782,СВЦЭМ!$A$39:$A$782,$A84,СВЦЭМ!$B$39:$B$782,T$83)+'СЕТ СН'!$H$12+СВЦЭМ!$D$10+'СЕТ СН'!$H$5-'СЕТ СН'!$H$20</f>
        <v>5764.4548369100003</v>
      </c>
      <c r="U84" s="36">
        <f>SUMIFS(СВЦЭМ!$C$39:$C$782,СВЦЭМ!$A$39:$A$782,$A84,СВЦЭМ!$B$39:$B$782,U$83)+'СЕТ СН'!$H$12+СВЦЭМ!$D$10+'СЕТ СН'!$H$5-'СЕТ СН'!$H$20</f>
        <v>5756.5668212300006</v>
      </c>
      <c r="V84" s="36">
        <f>SUMIFS(СВЦЭМ!$C$39:$C$782,СВЦЭМ!$A$39:$A$782,$A84,СВЦЭМ!$B$39:$B$782,V$83)+'СЕТ СН'!$H$12+СВЦЭМ!$D$10+'СЕТ СН'!$H$5-'СЕТ СН'!$H$20</f>
        <v>5766.9853355499999</v>
      </c>
      <c r="W84" s="36">
        <f>SUMIFS(СВЦЭМ!$C$39:$C$782,СВЦЭМ!$A$39:$A$782,$A84,СВЦЭМ!$B$39:$B$782,W$83)+'СЕТ СН'!$H$12+СВЦЭМ!$D$10+'СЕТ СН'!$H$5-'СЕТ СН'!$H$20</f>
        <v>5742.8229374900002</v>
      </c>
      <c r="X84" s="36">
        <f>SUMIFS(СВЦЭМ!$C$39:$C$782,СВЦЭМ!$A$39:$A$782,$A84,СВЦЭМ!$B$39:$B$782,X$83)+'СЕТ СН'!$H$12+СВЦЭМ!$D$10+'СЕТ СН'!$H$5-'СЕТ СН'!$H$20</f>
        <v>5764.8568321799994</v>
      </c>
      <c r="Y84" s="36">
        <f>SUMIFS(СВЦЭМ!$C$39:$C$782,СВЦЭМ!$A$39:$A$782,$A84,СВЦЭМ!$B$39:$B$782,Y$83)+'СЕТ СН'!$H$12+СВЦЭМ!$D$10+'СЕТ СН'!$H$5-'СЕТ СН'!$H$20</f>
        <v>5747.3562315600002</v>
      </c>
    </row>
    <row r="85" spans="1:25" ht="15.75" x14ac:dyDescent="0.2">
      <c r="A85" s="35">
        <f>A84+1</f>
        <v>45293</v>
      </c>
      <c r="B85" s="36">
        <f>SUMIFS(СВЦЭМ!$C$39:$C$782,СВЦЭМ!$A$39:$A$782,$A85,СВЦЭМ!$B$39:$B$782,B$83)+'СЕТ СН'!$H$12+СВЦЭМ!$D$10+'СЕТ СН'!$H$5-'СЕТ СН'!$H$20</f>
        <v>5663.5274205400001</v>
      </c>
      <c r="C85" s="36">
        <f>SUMIFS(СВЦЭМ!$C$39:$C$782,СВЦЭМ!$A$39:$A$782,$A85,СВЦЭМ!$B$39:$B$782,C$83)+'СЕТ СН'!$H$12+СВЦЭМ!$D$10+'СЕТ СН'!$H$5-'СЕТ СН'!$H$20</f>
        <v>5697.0444063600007</v>
      </c>
      <c r="D85" s="36">
        <f>SUMIFS(СВЦЭМ!$C$39:$C$782,СВЦЭМ!$A$39:$A$782,$A85,СВЦЭМ!$B$39:$B$782,D$83)+'СЕТ СН'!$H$12+СВЦЭМ!$D$10+'СЕТ СН'!$H$5-'СЕТ СН'!$H$20</f>
        <v>5723.1596044300004</v>
      </c>
      <c r="E85" s="36">
        <f>SUMIFS(СВЦЭМ!$C$39:$C$782,СВЦЭМ!$A$39:$A$782,$A85,СВЦЭМ!$B$39:$B$782,E$83)+'СЕТ СН'!$H$12+СВЦЭМ!$D$10+'СЕТ СН'!$H$5-'СЕТ СН'!$H$20</f>
        <v>5727.7853409899999</v>
      </c>
      <c r="F85" s="36">
        <f>SUMIFS(СВЦЭМ!$C$39:$C$782,СВЦЭМ!$A$39:$A$782,$A85,СВЦЭМ!$B$39:$B$782,F$83)+'СЕТ СН'!$H$12+СВЦЭМ!$D$10+'СЕТ СН'!$H$5-'СЕТ СН'!$H$20</f>
        <v>5728.67470495</v>
      </c>
      <c r="G85" s="36">
        <f>SUMIFS(СВЦЭМ!$C$39:$C$782,СВЦЭМ!$A$39:$A$782,$A85,СВЦЭМ!$B$39:$B$782,G$83)+'СЕТ СН'!$H$12+СВЦЭМ!$D$10+'СЕТ СН'!$H$5-'СЕТ СН'!$H$20</f>
        <v>5721.5909617500001</v>
      </c>
      <c r="H85" s="36">
        <f>SUMIFS(СВЦЭМ!$C$39:$C$782,СВЦЭМ!$A$39:$A$782,$A85,СВЦЭМ!$B$39:$B$782,H$83)+'СЕТ СН'!$H$12+СВЦЭМ!$D$10+'СЕТ СН'!$H$5-'СЕТ СН'!$H$20</f>
        <v>5718.4714858400002</v>
      </c>
      <c r="I85" s="36">
        <f>SUMIFS(СВЦЭМ!$C$39:$C$782,СВЦЭМ!$A$39:$A$782,$A85,СВЦЭМ!$B$39:$B$782,I$83)+'СЕТ СН'!$H$12+СВЦЭМ!$D$10+'СЕТ СН'!$H$5-'СЕТ СН'!$H$20</f>
        <v>5721.2765453600005</v>
      </c>
      <c r="J85" s="36">
        <f>SUMIFS(СВЦЭМ!$C$39:$C$782,СВЦЭМ!$A$39:$A$782,$A85,СВЦЭМ!$B$39:$B$782,J$83)+'СЕТ СН'!$H$12+СВЦЭМ!$D$10+'СЕТ СН'!$H$5-'СЕТ СН'!$H$20</f>
        <v>5701.5390956800002</v>
      </c>
      <c r="K85" s="36">
        <f>SUMIFS(СВЦЭМ!$C$39:$C$782,СВЦЭМ!$A$39:$A$782,$A85,СВЦЭМ!$B$39:$B$782,K$83)+'СЕТ СН'!$H$12+СВЦЭМ!$D$10+'СЕТ СН'!$H$5-'СЕТ СН'!$H$20</f>
        <v>5665.0989876200001</v>
      </c>
      <c r="L85" s="36">
        <f>SUMIFS(СВЦЭМ!$C$39:$C$782,СВЦЭМ!$A$39:$A$782,$A85,СВЦЭМ!$B$39:$B$782,L$83)+'СЕТ СН'!$H$12+СВЦЭМ!$D$10+'СЕТ СН'!$H$5-'СЕТ СН'!$H$20</f>
        <v>5616.6656079599998</v>
      </c>
      <c r="M85" s="36">
        <f>SUMIFS(СВЦЭМ!$C$39:$C$782,СВЦЭМ!$A$39:$A$782,$A85,СВЦЭМ!$B$39:$B$782,M$83)+'СЕТ СН'!$H$12+СВЦЭМ!$D$10+'СЕТ СН'!$H$5-'СЕТ СН'!$H$20</f>
        <v>5607.6322641700008</v>
      </c>
      <c r="N85" s="36">
        <f>SUMIFS(СВЦЭМ!$C$39:$C$782,СВЦЭМ!$A$39:$A$782,$A85,СВЦЭМ!$B$39:$B$782,N$83)+'СЕТ СН'!$H$12+СВЦЭМ!$D$10+'СЕТ СН'!$H$5-'СЕТ СН'!$H$20</f>
        <v>5611.6039626100001</v>
      </c>
      <c r="O85" s="36">
        <f>SUMIFS(СВЦЭМ!$C$39:$C$782,СВЦЭМ!$A$39:$A$782,$A85,СВЦЭМ!$B$39:$B$782,O$83)+'СЕТ СН'!$H$12+СВЦЭМ!$D$10+'СЕТ СН'!$H$5-'СЕТ СН'!$H$20</f>
        <v>5636.9572421700004</v>
      </c>
      <c r="P85" s="36">
        <f>SUMIFS(СВЦЭМ!$C$39:$C$782,СВЦЭМ!$A$39:$A$782,$A85,СВЦЭМ!$B$39:$B$782,P$83)+'СЕТ СН'!$H$12+СВЦЭМ!$D$10+'СЕТ СН'!$H$5-'СЕТ СН'!$H$20</f>
        <v>5645.6000475300007</v>
      </c>
      <c r="Q85" s="36">
        <f>SUMIFS(СВЦЭМ!$C$39:$C$782,СВЦЭМ!$A$39:$A$782,$A85,СВЦЭМ!$B$39:$B$782,Q$83)+'СЕТ СН'!$H$12+СВЦЭМ!$D$10+'СЕТ СН'!$H$5-'СЕТ СН'!$H$20</f>
        <v>5680.8120889300008</v>
      </c>
      <c r="R85" s="36">
        <f>SUMIFS(СВЦЭМ!$C$39:$C$782,СВЦЭМ!$A$39:$A$782,$A85,СВЦЭМ!$B$39:$B$782,R$83)+'СЕТ СН'!$H$12+СВЦЭМ!$D$10+'СЕТ СН'!$H$5-'СЕТ СН'!$H$20</f>
        <v>5684.1876522900002</v>
      </c>
      <c r="S85" s="36">
        <f>SUMIFS(СВЦЭМ!$C$39:$C$782,СВЦЭМ!$A$39:$A$782,$A85,СВЦЭМ!$B$39:$B$782,S$83)+'СЕТ СН'!$H$12+СВЦЭМ!$D$10+'СЕТ СН'!$H$5-'СЕТ СН'!$H$20</f>
        <v>5640.7870581900006</v>
      </c>
      <c r="T85" s="36">
        <f>SUMIFS(СВЦЭМ!$C$39:$C$782,СВЦЭМ!$A$39:$A$782,$A85,СВЦЭМ!$B$39:$B$782,T$83)+'СЕТ СН'!$H$12+СВЦЭМ!$D$10+'СЕТ СН'!$H$5-'СЕТ СН'!$H$20</f>
        <v>5588.8530644600005</v>
      </c>
      <c r="U85" s="36">
        <f>SUMIFS(СВЦЭМ!$C$39:$C$782,СВЦЭМ!$A$39:$A$782,$A85,СВЦЭМ!$B$39:$B$782,U$83)+'СЕТ СН'!$H$12+СВЦЭМ!$D$10+'СЕТ СН'!$H$5-'СЕТ СН'!$H$20</f>
        <v>5597.9750826899999</v>
      </c>
      <c r="V85" s="36">
        <f>SUMIFS(СВЦЭМ!$C$39:$C$782,СВЦЭМ!$A$39:$A$782,$A85,СВЦЭМ!$B$39:$B$782,V$83)+'СЕТ СН'!$H$12+СВЦЭМ!$D$10+'СЕТ СН'!$H$5-'СЕТ СН'!$H$20</f>
        <v>5613.9240472800002</v>
      </c>
      <c r="W85" s="36">
        <f>SUMIFS(СВЦЭМ!$C$39:$C$782,СВЦЭМ!$A$39:$A$782,$A85,СВЦЭМ!$B$39:$B$782,W$83)+'СЕТ СН'!$H$12+СВЦЭМ!$D$10+'СЕТ СН'!$H$5-'СЕТ СН'!$H$20</f>
        <v>5626.3855886199999</v>
      </c>
      <c r="X85" s="36">
        <f>SUMIFS(СВЦЭМ!$C$39:$C$782,СВЦЭМ!$A$39:$A$782,$A85,СВЦЭМ!$B$39:$B$782,X$83)+'СЕТ СН'!$H$12+СВЦЭМ!$D$10+'СЕТ СН'!$H$5-'СЕТ СН'!$H$20</f>
        <v>5628.0168072200004</v>
      </c>
      <c r="Y85" s="36">
        <f>SUMIFS(СВЦЭМ!$C$39:$C$782,СВЦЭМ!$A$39:$A$782,$A85,СВЦЭМ!$B$39:$B$782,Y$83)+'СЕТ СН'!$H$12+СВЦЭМ!$D$10+'СЕТ СН'!$H$5-'СЕТ СН'!$H$20</f>
        <v>5645.77337678</v>
      </c>
    </row>
    <row r="86" spans="1:25" ht="15.75" x14ac:dyDescent="0.2">
      <c r="A86" s="35">
        <f t="shared" ref="A86:A114" si="2">A85+1</f>
        <v>45294</v>
      </c>
      <c r="B86" s="36">
        <f>SUMIFS(СВЦЭМ!$C$39:$C$782,СВЦЭМ!$A$39:$A$782,$A86,СВЦЭМ!$B$39:$B$782,B$83)+'СЕТ СН'!$H$12+СВЦЭМ!$D$10+'СЕТ СН'!$H$5-'СЕТ СН'!$H$20</f>
        <v>5560.7202616800005</v>
      </c>
      <c r="C86" s="36">
        <f>SUMIFS(СВЦЭМ!$C$39:$C$782,СВЦЭМ!$A$39:$A$782,$A86,СВЦЭМ!$B$39:$B$782,C$83)+'СЕТ СН'!$H$12+СВЦЭМ!$D$10+'СЕТ СН'!$H$5-'СЕТ СН'!$H$20</f>
        <v>5525.1978909900008</v>
      </c>
      <c r="D86" s="36">
        <f>SUMIFS(СВЦЭМ!$C$39:$C$782,СВЦЭМ!$A$39:$A$782,$A86,СВЦЭМ!$B$39:$B$782,D$83)+'СЕТ СН'!$H$12+СВЦЭМ!$D$10+'СЕТ СН'!$H$5-'СЕТ СН'!$H$20</f>
        <v>5604.2529133000007</v>
      </c>
      <c r="E86" s="36">
        <f>SUMIFS(СВЦЭМ!$C$39:$C$782,СВЦЭМ!$A$39:$A$782,$A86,СВЦЭМ!$B$39:$B$782,E$83)+'СЕТ СН'!$H$12+СВЦЭМ!$D$10+'СЕТ СН'!$H$5-'СЕТ СН'!$H$20</f>
        <v>5591.4961986899998</v>
      </c>
      <c r="F86" s="36">
        <f>SUMIFS(СВЦЭМ!$C$39:$C$782,СВЦЭМ!$A$39:$A$782,$A86,СВЦЭМ!$B$39:$B$782,F$83)+'СЕТ СН'!$H$12+СВЦЭМ!$D$10+'СЕТ СН'!$H$5-'СЕТ СН'!$H$20</f>
        <v>5594.1291222300006</v>
      </c>
      <c r="G86" s="36">
        <f>SUMIFS(СВЦЭМ!$C$39:$C$782,СВЦЭМ!$A$39:$A$782,$A86,СВЦЭМ!$B$39:$B$782,G$83)+'СЕТ СН'!$H$12+СВЦЭМ!$D$10+'СЕТ СН'!$H$5-'СЕТ СН'!$H$20</f>
        <v>5602.90595261</v>
      </c>
      <c r="H86" s="36">
        <f>SUMIFS(СВЦЭМ!$C$39:$C$782,СВЦЭМ!$A$39:$A$782,$A86,СВЦЭМ!$B$39:$B$782,H$83)+'СЕТ СН'!$H$12+СВЦЭМ!$D$10+'СЕТ СН'!$H$5-'СЕТ СН'!$H$20</f>
        <v>5595.6118311700002</v>
      </c>
      <c r="I86" s="36">
        <f>SUMIFS(СВЦЭМ!$C$39:$C$782,СВЦЭМ!$A$39:$A$782,$A86,СВЦЭМ!$B$39:$B$782,I$83)+'СЕТ СН'!$H$12+СВЦЭМ!$D$10+'СЕТ СН'!$H$5-'СЕТ СН'!$H$20</f>
        <v>5584.72199026</v>
      </c>
      <c r="J86" s="36">
        <f>SUMIFS(СВЦЭМ!$C$39:$C$782,СВЦЭМ!$A$39:$A$782,$A86,СВЦЭМ!$B$39:$B$782,J$83)+'СЕТ СН'!$H$12+СВЦЭМ!$D$10+'СЕТ СН'!$H$5-'СЕТ СН'!$H$20</f>
        <v>5543.5072091500006</v>
      </c>
      <c r="K86" s="36">
        <f>SUMIFS(СВЦЭМ!$C$39:$C$782,СВЦЭМ!$A$39:$A$782,$A86,СВЦЭМ!$B$39:$B$782,K$83)+'СЕТ СН'!$H$12+СВЦЭМ!$D$10+'СЕТ СН'!$H$5-'СЕТ СН'!$H$20</f>
        <v>5509.95600302</v>
      </c>
      <c r="L86" s="36">
        <f>SUMIFS(СВЦЭМ!$C$39:$C$782,СВЦЭМ!$A$39:$A$782,$A86,СВЦЭМ!$B$39:$B$782,L$83)+'СЕТ СН'!$H$12+СВЦЭМ!$D$10+'СЕТ СН'!$H$5-'СЕТ СН'!$H$20</f>
        <v>5475.7726737100002</v>
      </c>
      <c r="M86" s="36">
        <f>SUMIFS(СВЦЭМ!$C$39:$C$782,СВЦЭМ!$A$39:$A$782,$A86,СВЦЭМ!$B$39:$B$782,M$83)+'СЕТ СН'!$H$12+СВЦЭМ!$D$10+'СЕТ СН'!$H$5-'СЕТ СН'!$H$20</f>
        <v>5493.62749196</v>
      </c>
      <c r="N86" s="36">
        <f>SUMIFS(СВЦЭМ!$C$39:$C$782,СВЦЭМ!$A$39:$A$782,$A86,СВЦЭМ!$B$39:$B$782,N$83)+'СЕТ СН'!$H$12+СВЦЭМ!$D$10+'СЕТ СН'!$H$5-'СЕТ СН'!$H$20</f>
        <v>5508.2923504099999</v>
      </c>
      <c r="O86" s="36">
        <f>SUMIFS(СВЦЭМ!$C$39:$C$782,СВЦЭМ!$A$39:$A$782,$A86,СВЦЭМ!$B$39:$B$782,O$83)+'СЕТ СН'!$H$12+СВЦЭМ!$D$10+'СЕТ СН'!$H$5-'СЕТ СН'!$H$20</f>
        <v>5526.9553152400003</v>
      </c>
      <c r="P86" s="36">
        <f>SUMIFS(СВЦЭМ!$C$39:$C$782,СВЦЭМ!$A$39:$A$782,$A86,СВЦЭМ!$B$39:$B$782,P$83)+'СЕТ СН'!$H$12+СВЦЭМ!$D$10+'СЕТ СН'!$H$5-'СЕТ СН'!$H$20</f>
        <v>5541.21124857</v>
      </c>
      <c r="Q86" s="36">
        <f>SUMIFS(СВЦЭМ!$C$39:$C$782,СВЦЭМ!$A$39:$A$782,$A86,СВЦЭМ!$B$39:$B$782,Q$83)+'СЕТ СН'!$H$12+СВЦЭМ!$D$10+'СЕТ СН'!$H$5-'СЕТ СН'!$H$20</f>
        <v>5556.1203406500008</v>
      </c>
      <c r="R86" s="36">
        <f>SUMIFS(СВЦЭМ!$C$39:$C$782,СВЦЭМ!$A$39:$A$782,$A86,СВЦЭМ!$B$39:$B$782,R$83)+'СЕТ СН'!$H$12+СВЦЭМ!$D$10+'СЕТ СН'!$H$5-'СЕТ СН'!$H$20</f>
        <v>5558.5339941600005</v>
      </c>
      <c r="S86" s="36">
        <f>SUMIFS(СВЦЭМ!$C$39:$C$782,СВЦЭМ!$A$39:$A$782,$A86,СВЦЭМ!$B$39:$B$782,S$83)+'СЕТ СН'!$H$12+СВЦЭМ!$D$10+'СЕТ СН'!$H$5-'СЕТ СН'!$H$20</f>
        <v>5520.3718838000004</v>
      </c>
      <c r="T86" s="36">
        <f>SUMIFS(СВЦЭМ!$C$39:$C$782,СВЦЭМ!$A$39:$A$782,$A86,СВЦЭМ!$B$39:$B$782,T$83)+'СЕТ СН'!$H$12+СВЦЭМ!$D$10+'СЕТ СН'!$H$5-'СЕТ СН'!$H$20</f>
        <v>5464.8109371400005</v>
      </c>
      <c r="U86" s="36">
        <f>SUMIFS(СВЦЭМ!$C$39:$C$782,СВЦЭМ!$A$39:$A$782,$A86,СВЦЭМ!$B$39:$B$782,U$83)+'СЕТ СН'!$H$12+СВЦЭМ!$D$10+'СЕТ СН'!$H$5-'СЕТ СН'!$H$20</f>
        <v>5476.0983844900002</v>
      </c>
      <c r="V86" s="36">
        <f>SUMIFS(СВЦЭМ!$C$39:$C$782,СВЦЭМ!$A$39:$A$782,$A86,СВЦЭМ!$B$39:$B$782,V$83)+'СЕТ СН'!$H$12+СВЦЭМ!$D$10+'СЕТ СН'!$H$5-'СЕТ СН'!$H$20</f>
        <v>5490.6650810299998</v>
      </c>
      <c r="W86" s="36">
        <f>SUMIFS(СВЦЭМ!$C$39:$C$782,СВЦЭМ!$A$39:$A$782,$A86,СВЦЭМ!$B$39:$B$782,W$83)+'СЕТ СН'!$H$12+СВЦЭМ!$D$10+'СЕТ СН'!$H$5-'СЕТ СН'!$H$20</f>
        <v>5497.8225561899999</v>
      </c>
      <c r="X86" s="36">
        <f>SUMIFS(СВЦЭМ!$C$39:$C$782,СВЦЭМ!$A$39:$A$782,$A86,СВЦЭМ!$B$39:$B$782,X$83)+'СЕТ СН'!$H$12+СВЦЭМ!$D$10+'СЕТ СН'!$H$5-'СЕТ СН'!$H$20</f>
        <v>5519.4334235700007</v>
      </c>
      <c r="Y86" s="36">
        <f>SUMIFS(СВЦЭМ!$C$39:$C$782,СВЦЭМ!$A$39:$A$782,$A86,СВЦЭМ!$B$39:$B$782,Y$83)+'СЕТ СН'!$H$12+СВЦЭМ!$D$10+'СЕТ СН'!$H$5-'СЕТ СН'!$H$20</f>
        <v>5544.0910592300006</v>
      </c>
    </row>
    <row r="87" spans="1:25" ht="15.75" x14ac:dyDescent="0.2">
      <c r="A87" s="35">
        <f t="shared" si="2"/>
        <v>45295</v>
      </c>
      <c r="B87" s="36">
        <f>SUMIFS(СВЦЭМ!$C$39:$C$782,СВЦЭМ!$A$39:$A$782,$A87,СВЦЭМ!$B$39:$B$782,B$83)+'СЕТ СН'!$H$12+СВЦЭМ!$D$10+'СЕТ СН'!$H$5-'СЕТ СН'!$H$20</f>
        <v>5460.9042027400001</v>
      </c>
      <c r="C87" s="36">
        <f>SUMIFS(СВЦЭМ!$C$39:$C$782,СВЦЭМ!$A$39:$A$782,$A87,СВЦЭМ!$B$39:$B$782,C$83)+'СЕТ СН'!$H$12+СВЦЭМ!$D$10+'СЕТ СН'!$H$5-'СЕТ СН'!$H$20</f>
        <v>5496.4414358700005</v>
      </c>
      <c r="D87" s="36">
        <f>SUMIFS(СВЦЭМ!$C$39:$C$782,СВЦЭМ!$A$39:$A$782,$A87,СВЦЭМ!$B$39:$B$782,D$83)+'СЕТ СН'!$H$12+СВЦЭМ!$D$10+'СЕТ СН'!$H$5-'СЕТ СН'!$H$20</f>
        <v>5498.8777835300007</v>
      </c>
      <c r="E87" s="36">
        <f>SUMIFS(СВЦЭМ!$C$39:$C$782,СВЦЭМ!$A$39:$A$782,$A87,СВЦЭМ!$B$39:$B$782,E$83)+'СЕТ СН'!$H$12+СВЦЭМ!$D$10+'СЕТ СН'!$H$5-'СЕТ СН'!$H$20</f>
        <v>5522.2661273100002</v>
      </c>
      <c r="F87" s="36">
        <f>SUMIFS(СВЦЭМ!$C$39:$C$782,СВЦЭМ!$A$39:$A$782,$A87,СВЦЭМ!$B$39:$B$782,F$83)+'СЕТ СН'!$H$12+СВЦЭМ!$D$10+'СЕТ СН'!$H$5-'СЕТ СН'!$H$20</f>
        <v>5523.1583075300005</v>
      </c>
      <c r="G87" s="36">
        <f>SUMIFS(СВЦЭМ!$C$39:$C$782,СВЦЭМ!$A$39:$A$782,$A87,СВЦЭМ!$B$39:$B$782,G$83)+'СЕТ СН'!$H$12+СВЦЭМ!$D$10+'СЕТ СН'!$H$5-'СЕТ СН'!$H$20</f>
        <v>5505.4508003200008</v>
      </c>
      <c r="H87" s="36">
        <f>SUMIFS(СВЦЭМ!$C$39:$C$782,СВЦЭМ!$A$39:$A$782,$A87,СВЦЭМ!$B$39:$B$782,H$83)+'СЕТ СН'!$H$12+СВЦЭМ!$D$10+'СЕТ СН'!$H$5-'СЕТ СН'!$H$20</f>
        <v>5496.2642273399997</v>
      </c>
      <c r="I87" s="36">
        <f>SUMIFS(СВЦЭМ!$C$39:$C$782,СВЦЭМ!$A$39:$A$782,$A87,СВЦЭМ!$B$39:$B$782,I$83)+'СЕТ СН'!$H$12+СВЦЭМ!$D$10+'СЕТ СН'!$H$5-'СЕТ СН'!$H$20</f>
        <v>5478.4520641899999</v>
      </c>
      <c r="J87" s="36">
        <f>SUMIFS(СВЦЭМ!$C$39:$C$782,СВЦЭМ!$A$39:$A$782,$A87,СВЦЭМ!$B$39:$B$782,J$83)+'СЕТ СН'!$H$12+СВЦЭМ!$D$10+'СЕТ СН'!$H$5-'СЕТ СН'!$H$20</f>
        <v>5480.00707659</v>
      </c>
      <c r="K87" s="36">
        <f>SUMIFS(СВЦЭМ!$C$39:$C$782,СВЦЭМ!$A$39:$A$782,$A87,СВЦЭМ!$B$39:$B$782,K$83)+'СЕТ СН'!$H$12+СВЦЭМ!$D$10+'СЕТ СН'!$H$5-'СЕТ СН'!$H$20</f>
        <v>5435.5698538500001</v>
      </c>
      <c r="L87" s="36">
        <f>SUMIFS(СВЦЭМ!$C$39:$C$782,СВЦЭМ!$A$39:$A$782,$A87,СВЦЭМ!$B$39:$B$782,L$83)+'СЕТ СН'!$H$12+СВЦЭМ!$D$10+'СЕТ СН'!$H$5-'СЕТ СН'!$H$20</f>
        <v>5405.1655180500002</v>
      </c>
      <c r="M87" s="36">
        <f>SUMIFS(СВЦЭМ!$C$39:$C$782,СВЦЭМ!$A$39:$A$782,$A87,СВЦЭМ!$B$39:$B$782,M$83)+'СЕТ СН'!$H$12+СВЦЭМ!$D$10+'СЕТ СН'!$H$5-'СЕТ СН'!$H$20</f>
        <v>5403.6633954000008</v>
      </c>
      <c r="N87" s="36">
        <f>SUMIFS(СВЦЭМ!$C$39:$C$782,СВЦЭМ!$A$39:$A$782,$A87,СВЦЭМ!$B$39:$B$782,N$83)+'СЕТ СН'!$H$12+СВЦЭМ!$D$10+'СЕТ СН'!$H$5-'СЕТ СН'!$H$20</f>
        <v>5422.3641886200003</v>
      </c>
      <c r="O87" s="36">
        <f>SUMIFS(СВЦЭМ!$C$39:$C$782,СВЦЭМ!$A$39:$A$782,$A87,СВЦЭМ!$B$39:$B$782,O$83)+'СЕТ СН'!$H$12+СВЦЭМ!$D$10+'СЕТ СН'!$H$5-'СЕТ СН'!$H$20</f>
        <v>5435.8837232400001</v>
      </c>
      <c r="P87" s="36">
        <f>SUMIFS(СВЦЭМ!$C$39:$C$782,СВЦЭМ!$A$39:$A$782,$A87,СВЦЭМ!$B$39:$B$782,P$83)+'СЕТ СН'!$H$12+СВЦЭМ!$D$10+'СЕТ СН'!$H$5-'СЕТ СН'!$H$20</f>
        <v>5453.1641132300001</v>
      </c>
      <c r="Q87" s="36">
        <f>SUMIFS(СВЦЭМ!$C$39:$C$782,СВЦЭМ!$A$39:$A$782,$A87,СВЦЭМ!$B$39:$B$782,Q$83)+'СЕТ СН'!$H$12+СВЦЭМ!$D$10+'СЕТ СН'!$H$5-'СЕТ СН'!$H$20</f>
        <v>5470.5132573000001</v>
      </c>
      <c r="R87" s="36">
        <f>SUMIFS(СВЦЭМ!$C$39:$C$782,СВЦЭМ!$A$39:$A$782,$A87,СВЦЭМ!$B$39:$B$782,R$83)+'СЕТ СН'!$H$12+СВЦЭМ!$D$10+'СЕТ СН'!$H$5-'СЕТ СН'!$H$20</f>
        <v>5476.7100338300006</v>
      </c>
      <c r="S87" s="36">
        <f>SUMIFS(СВЦЭМ!$C$39:$C$782,СВЦЭМ!$A$39:$A$782,$A87,СВЦЭМ!$B$39:$B$782,S$83)+'СЕТ СН'!$H$12+СВЦЭМ!$D$10+'СЕТ СН'!$H$5-'СЕТ СН'!$H$20</f>
        <v>5428.3991049699998</v>
      </c>
      <c r="T87" s="36">
        <f>SUMIFS(СВЦЭМ!$C$39:$C$782,СВЦЭМ!$A$39:$A$782,$A87,СВЦЭМ!$B$39:$B$782,T$83)+'СЕТ СН'!$H$12+СВЦЭМ!$D$10+'СЕТ СН'!$H$5-'СЕТ СН'!$H$20</f>
        <v>5377.4647614100004</v>
      </c>
      <c r="U87" s="36">
        <f>SUMIFS(СВЦЭМ!$C$39:$C$782,СВЦЭМ!$A$39:$A$782,$A87,СВЦЭМ!$B$39:$B$782,U$83)+'СЕТ СН'!$H$12+СВЦЭМ!$D$10+'СЕТ СН'!$H$5-'СЕТ СН'!$H$20</f>
        <v>5390.7723681300004</v>
      </c>
      <c r="V87" s="36">
        <f>SUMIFS(СВЦЭМ!$C$39:$C$782,СВЦЭМ!$A$39:$A$782,$A87,СВЦЭМ!$B$39:$B$782,V$83)+'СЕТ СН'!$H$12+СВЦЭМ!$D$10+'СЕТ СН'!$H$5-'СЕТ СН'!$H$20</f>
        <v>5414.8773596400006</v>
      </c>
      <c r="W87" s="36">
        <f>SUMIFS(СВЦЭМ!$C$39:$C$782,СВЦЭМ!$A$39:$A$782,$A87,СВЦЭМ!$B$39:$B$782,W$83)+'СЕТ СН'!$H$12+СВЦЭМ!$D$10+'СЕТ СН'!$H$5-'СЕТ СН'!$H$20</f>
        <v>5425.0767830800005</v>
      </c>
      <c r="X87" s="36">
        <f>SUMIFS(СВЦЭМ!$C$39:$C$782,СВЦЭМ!$A$39:$A$782,$A87,СВЦЭМ!$B$39:$B$782,X$83)+'СЕТ СН'!$H$12+СВЦЭМ!$D$10+'СЕТ СН'!$H$5-'СЕТ СН'!$H$20</f>
        <v>5444.6463966900001</v>
      </c>
      <c r="Y87" s="36">
        <f>SUMIFS(СВЦЭМ!$C$39:$C$782,СВЦЭМ!$A$39:$A$782,$A87,СВЦЭМ!$B$39:$B$782,Y$83)+'СЕТ СН'!$H$12+СВЦЭМ!$D$10+'СЕТ СН'!$H$5-'СЕТ СН'!$H$20</f>
        <v>5464.2306477600005</v>
      </c>
    </row>
    <row r="88" spans="1:25" ht="15.75" x14ac:dyDescent="0.2">
      <c r="A88" s="35">
        <f t="shared" si="2"/>
        <v>45296</v>
      </c>
      <c r="B88" s="36">
        <f>SUMIFS(СВЦЭМ!$C$39:$C$782,СВЦЭМ!$A$39:$A$782,$A88,СВЦЭМ!$B$39:$B$782,B$83)+'СЕТ СН'!$H$12+СВЦЭМ!$D$10+'СЕТ СН'!$H$5-'СЕТ СН'!$H$20</f>
        <v>5518.0358352100002</v>
      </c>
      <c r="C88" s="36">
        <f>SUMIFS(СВЦЭМ!$C$39:$C$782,СВЦЭМ!$A$39:$A$782,$A88,СВЦЭМ!$B$39:$B$782,C$83)+'СЕТ СН'!$H$12+СВЦЭМ!$D$10+'СЕТ СН'!$H$5-'СЕТ СН'!$H$20</f>
        <v>5553.4215783400005</v>
      </c>
      <c r="D88" s="36">
        <f>SUMIFS(СВЦЭМ!$C$39:$C$782,СВЦЭМ!$A$39:$A$782,$A88,СВЦЭМ!$B$39:$B$782,D$83)+'СЕТ СН'!$H$12+СВЦЭМ!$D$10+'СЕТ СН'!$H$5-'СЕТ СН'!$H$20</f>
        <v>5575.78469795</v>
      </c>
      <c r="E88" s="36">
        <f>SUMIFS(СВЦЭМ!$C$39:$C$782,СВЦЭМ!$A$39:$A$782,$A88,СВЦЭМ!$B$39:$B$782,E$83)+'СЕТ СН'!$H$12+СВЦЭМ!$D$10+'СЕТ СН'!$H$5-'СЕТ СН'!$H$20</f>
        <v>5582.1635960000003</v>
      </c>
      <c r="F88" s="36">
        <f>SUMIFS(СВЦЭМ!$C$39:$C$782,СВЦЭМ!$A$39:$A$782,$A88,СВЦЭМ!$B$39:$B$782,F$83)+'СЕТ СН'!$H$12+СВЦЭМ!$D$10+'СЕТ СН'!$H$5-'СЕТ СН'!$H$20</f>
        <v>5587.3007995000007</v>
      </c>
      <c r="G88" s="36">
        <f>SUMIFS(СВЦЭМ!$C$39:$C$782,СВЦЭМ!$A$39:$A$782,$A88,СВЦЭМ!$B$39:$B$782,G$83)+'СЕТ СН'!$H$12+СВЦЭМ!$D$10+'СЕТ СН'!$H$5-'СЕТ СН'!$H$20</f>
        <v>5576.3914538500003</v>
      </c>
      <c r="H88" s="36">
        <f>SUMIFS(СВЦЭМ!$C$39:$C$782,СВЦЭМ!$A$39:$A$782,$A88,СВЦЭМ!$B$39:$B$782,H$83)+'СЕТ СН'!$H$12+СВЦЭМ!$D$10+'СЕТ СН'!$H$5-'СЕТ СН'!$H$20</f>
        <v>5557.2808244500002</v>
      </c>
      <c r="I88" s="36">
        <f>SUMIFS(СВЦЭМ!$C$39:$C$782,СВЦЭМ!$A$39:$A$782,$A88,СВЦЭМ!$B$39:$B$782,I$83)+'СЕТ СН'!$H$12+СВЦЭМ!$D$10+'СЕТ СН'!$H$5-'СЕТ СН'!$H$20</f>
        <v>5538.4209696600001</v>
      </c>
      <c r="J88" s="36">
        <f>SUMIFS(СВЦЭМ!$C$39:$C$782,СВЦЭМ!$A$39:$A$782,$A88,СВЦЭМ!$B$39:$B$782,J$83)+'СЕТ СН'!$H$12+СВЦЭМ!$D$10+'СЕТ СН'!$H$5-'СЕТ СН'!$H$20</f>
        <v>5497.6123659700006</v>
      </c>
      <c r="K88" s="36">
        <f>SUMIFS(СВЦЭМ!$C$39:$C$782,СВЦЭМ!$A$39:$A$782,$A88,СВЦЭМ!$B$39:$B$782,K$83)+'СЕТ СН'!$H$12+СВЦЭМ!$D$10+'СЕТ СН'!$H$5-'СЕТ СН'!$H$20</f>
        <v>5451.1239514600002</v>
      </c>
      <c r="L88" s="36">
        <f>SUMIFS(СВЦЭМ!$C$39:$C$782,СВЦЭМ!$A$39:$A$782,$A88,СВЦЭМ!$B$39:$B$782,L$83)+'СЕТ СН'!$H$12+СВЦЭМ!$D$10+'СЕТ СН'!$H$5-'СЕТ СН'!$H$20</f>
        <v>5404.2121534600001</v>
      </c>
      <c r="M88" s="36">
        <f>SUMIFS(СВЦЭМ!$C$39:$C$782,СВЦЭМ!$A$39:$A$782,$A88,СВЦЭМ!$B$39:$B$782,M$83)+'СЕТ СН'!$H$12+СВЦЭМ!$D$10+'СЕТ СН'!$H$5-'СЕТ СН'!$H$20</f>
        <v>5395.6273277100008</v>
      </c>
      <c r="N88" s="36">
        <f>SUMIFS(СВЦЭМ!$C$39:$C$782,СВЦЭМ!$A$39:$A$782,$A88,СВЦЭМ!$B$39:$B$782,N$83)+'СЕТ СН'!$H$12+СВЦЭМ!$D$10+'СЕТ СН'!$H$5-'СЕТ СН'!$H$20</f>
        <v>5412.2841954000005</v>
      </c>
      <c r="O88" s="36">
        <f>SUMIFS(СВЦЭМ!$C$39:$C$782,СВЦЭМ!$A$39:$A$782,$A88,СВЦЭМ!$B$39:$B$782,O$83)+'СЕТ СН'!$H$12+СВЦЭМ!$D$10+'СЕТ СН'!$H$5-'СЕТ СН'!$H$20</f>
        <v>5440.6782712500008</v>
      </c>
      <c r="P88" s="36">
        <f>SUMIFS(СВЦЭМ!$C$39:$C$782,СВЦЭМ!$A$39:$A$782,$A88,СВЦЭМ!$B$39:$B$782,P$83)+'СЕТ СН'!$H$12+СВЦЭМ!$D$10+'СЕТ СН'!$H$5-'СЕТ СН'!$H$20</f>
        <v>5454.7544348000001</v>
      </c>
      <c r="Q88" s="36">
        <f>SUMIFS(СВЦЭМ!$C$39:$C$782,СВЦЭМ!$A$39:$A$782,$A88,СВЦЭМ!$B$39:$B$782,Q$83)+'СЕТ СН'!$H$12+СВЦЭМ!$D$10+'СЕТ СН'!$H$5-'СЕТ СН'!$H$20</f>
        <v>5473.4878359100003</v>
      </c>
      <c r="R88" s="36">
        <f>SUMIFS(СВЦЭМ!$C$39:$C$782,СВЦЭМ!$A$39:$A$782,$A88,СВЦЭМ!$B$39:$B$782,R$83)+'СЕТ СН'!$H$12+СВЦЭМ!$D$10+'СЕТ СН'!$H$5-'СЕТ СН'!$H$20</f>
        <v>5456.9410770000004</v>
      </c>
      <c r="S88" s="36">
        <f>SUMIFS(СВЦЭМ!$C$39:$C$782,СВЦЭМ!$A$39:$A$782,$A88,СВЦЭМ!$B$39:$B$782,S$83)+'СЕТ СН'!$H$12+СВЦЭМ!$D$10+'СЕТ СН'!$H$5-'СЕТ СН'!$H$20</f>
        <v>5406.5441721900006</v>
      </c>
      <c r="T88" s="36">
        <f>SUMIFS(СВЦЭМ!$C$39:$C$782,СВЦЭМ!$A$39:$A$782,$A88,СВЦЭМ!$B$39:$B$782,T$83)+'СЕТ СН'!$H$12+СВЦЭМ!$D$10+'СЕТ СН'!$H$5-'СЕТ СН'!$H$20</f>
        <v>5386.8659546300005</v>
      </c>
      <c r="U88" s="36">
        <f>SUMIFS(СВЦЭМ!$C$39:$C$782,СВЦЭМ!$A$39:$A$782,$A88,СВЦЭМ!$B$39:$B$782,U$83)+'СЕТ СН'!$H$12+СВЦЭМ!$D$10+'СЕТ СН'!$H$5-'СЕТ СН'!$H$20</f>
        <v>5393.38547535</v>
      </c>
      <c r="V88" s="36">
        <f>SUMIFS(СВЦЭМ!$C$39:$C$782,СВЦЭМ!$A$39:$A$782,$A88,СВЦЭМ!$B$39:$B$782,V$83)+'СЕТ СН'!$H$12+СВЦЭМ!$D$10+'СЕТ СН'!$H$5-'СЕТ СН'!$H$20</f>
        <v>5419.1243797799998</v>
      </c>
      <c r="W88" s="36">
        <f>SUMIFS(СВЦЭМ!$C$39:$C$782,СВЦЭМ!$A$39:$A$782,$A88,СВЦЭМ!$B$39:$B$782,W$83)+'СЕТ СН'!$H$12+СВЦЭМ!$D$10+'СЕТ СН'!$H$5-'СЕТ СН'!$H$20</f>
        <v>5423.4799886800001</v>
      </c>
      <c r="X88" s="36">
        <f>SUMIFS(СВЦЭМ!$C$39:$C$782,СВЦЭМ!$A$39:$A$782,$A88,СВЦЭМ!$B$39:$B$782,X$83)+'СЕТ СН'!$H$12+СВЦЭМ!$D$10+'СЕТ СН'!$H$5-'СЕТ СН'!$H$20</f>
        <v>5433.6317832599998</v>
      </c>
      <c r="Y88" s="36">
        <f>SUMIFS(СВЦЭМ!$C$39:$C$782,СВЦЭМ!$A$39:$A$782,$A88,СВЦЭМ!$B$39:$B$782,Y$83)+'СЕТ СН'!$H$12+СВЦЭМ!$D$10+'СЕТ СН'!$H$5-'СЕТ СН'!$H$20</f>
        <v>5446.78385351</v>
      </c>
    </row>
    <row r="89" spans="1:25" ht="15.75" x14ac:dyDescent="0.2">
      <c r="A89" s="35">
        <f t="shared" si="2"/>
        <v>45297</v>
      </c>
      <c r="B89" s="36">
        <f>SUMIFS(СВЦЭМ!$C$39:$C$782,СВЦЭМ!$A$39:$A$782,$A89,СВЦЭМ!$B$39:$B$782,B$83)+'СЕТ СН'!$H$12+СВЦЭМ!$D$10+'СЕТ СН'!$H$5-'СЕТ СН'!$H$20</f>
        <v>5624.4582371000006</v>
      </c>
      <c r="C89" s="36">
        <f>SUMIFS(СВЦЭМ!$C$39:$C$782,СВЦЭМ!$A$39:$A$782,$A89,СВЦЭМ!$B$39:$B$782,C$83)+'СЕТ СН'!$H$12+СВЦЭМ!$D$10+'СЕТ СН'!$H$5-'СЕТ СН'!$H$20</f>
        <v>5605.3634001800001</v>
      </c>
      <c r="D89" s="36">
        <f>SUMIFS(СВЦЭМ!$C$39:$C$782,СВЦЭМ!$A$39:$A$782,$A89,СВЦЭМ!$B$39:$B$782,D$83)+'СЕТ СН'!$H$12+СВЦЭМ!$D$10+'СЕТ СН'!$H$5-'СЕТ СН'!$H$20</f>
        <v>5621.7493785300003</v>
      </c>
      <c r="E89" s="36">
        <f>SUMIFS(СВЦЭМ!$C$39:$C$782,СВЦЭМ!$A$39:$A$782,$A89,СВЦЭМ!$B$39:$B$782,E$83)+'СЕТ СН'!$H$12+СВЦЭМ!$D$10+'СЕТ СН'!$H$5-'СЕТ СН'!$H$20</f>
        <v>5643.3412226700002</v>
      </c>
      <c r="F89" s="36">
        <f>SUMIFS(СВЦЭМ!$C$39:$C$782,СВЦЭМ!$A$39:$A$782,$A89,СВЦЭМ!$B$39:$B$782,F$83)+'СЕТ СН'!$H$12+СВЦЭМ!$D$10+'СЕТ СН'!$H$5-'СЕТ СН'!$H$20</f>
        <v>5639.4089653999999</v>
      </c>
      <c r="G89" s="36">
        <f>SUMIFS(СВЦЭМ!$C$39:$C$782,СВЦЭМ!$A$39:$A$782,$A89,СВЦЭМ!$B$39:$B$782,G$83)+'СЕТ СН'!$H$12+СВЦЭМ!$D$10+'СЕТ СН'!$H$5-'СЕТ СН'!$H$20</f>
        <v>5629.7162837600008</v>
      </c>
      <c r="H89" s="36">
        <f>SUMIFS(СВЦЭМ!$C$39:$C$782,СВЦЭМ!$A$39:$A$782,$A89,СВЦЭМ!$B$39:$B$782,H$83)+'СЕТ СН'!$H$12+СВЦЭМ!$D$10+'СЕТ СН'!$H$5-'СЕТ СН'!$H$20</f>
        <v>5609.42698148</v>
      </c>
      <c r="I89" s="36">
        <f>SUMIFS(СВЦЭМ!$C$39:$C$782,СВЦЭМ!$A$39:$A$782,$A89,СВЦЭМ!$B$39:$B$782,I$83)+'СЕТ СН'!$H$12+СВЦЭМ!$D$10+'СЕТ СН'!$H$5-'СЕТ СН'!$H$20</f>
        <v>5565.7317366400002</v>
      </c>
      <c r="J89" s="36">
        <f>SUMIFS(СВЦЭМ!$C$39:$C$782,СВЦЭМ!$A$39:$A$782,$A89,СВЦЭМ!$B$39:$B$782,J$83)+'СЕТ СН'!$H$12+СВЦЭМ!$D$10+'СЕТ СН'!$H$5-'СЕТ СН'!$H$20</f>
        <v>5554.2831407400008</v>
      </c>
      <c r="K89" s="36">
        <f>SUMIFS(СВЦЭМ!$C$39:$C$782,СВЦЭМ!$A$39:$A$782,$A89,СВЦЭМ!$B$39:$B$782,K$83)+'СЕТ СН'!$H$12+СВЦЭМ!$D$10+'СЕТ СН'!$H$5-'СЕТ СН'!$H$20</f>
        <v>5514.8076053900004</v>
      </c>
      <c r="L89" s="36">
        <f>SUMIFS(СВЦЭМ!$C$39:$C$782,СВЦЭМ!$A$39:$A$782,$A89,СВЦЭМ!$B$39:$B$782,L$83)+'СЕТ СН'!$H$12+СВЦЭМ!$D$10+'СЕТ СН'!$H$5-'СЕТ СН'!$H$20</f>
        <v>5466.7013620100006</v>
      </c>
      <c r="M89" s="36">
        <f>SUMIFS(СВЦЭМ!$C$39:$C$782,СВЦЭМ!$A$39:$A$782,$A89,СВЦЭМ!$B$39:$B$782,M$83)+'СЕТ СН'!$H$12+СВЦЭМ!$D$10+'СЕТ СН'!$H$5-'СЕТ СН'!$H$20</f>
        <v>5460.2691755000005</v>
      </c>
      <c r="N89" s="36">
        <f>SUMIFS(СВЦЭМ!$C$39:$C$782,СВЦЭМ!$A$39:$A$782,$A89,СВЦЭМ!$B$39:$B$782,N$83)+'СЕТ СН'!$H$12+СВЦЭМ!$D$10+'СЕТ СН'!$H$5-'СЕТ СН'!$H$20</f>
        <v>5472.4346852799999</v>
      </c>
      <c r="O89" s="36">
        <f>SUMIFS(СВЦЭМ!$C$39:$C$782,СВЦЭМ!$A$39:$A$782,$A89,СВЦЭМ!$B$39:$B$782,O$83)+'СЕТ СН'!$H$12+СВЦЭМ!$D$10+'СЕТ СН'!$H$5-'СЕТ СН'!$H$20</f>
        <v>5486.0151418800006</v>
      </c>
      <c r="P89" s="36">
        <f>SUMIFS(СВЦЭМ!$C$39:$C$782,СВЦЭМ!$A$39:$A$782,$A89,СВЦЭМ!$B$39:$B$782,P$83)+'СЕТ СН'!$H$12+СВЦЭМ!$D$10+'СЕТ СН'!$H$5-'СЕТ СН'!$H$20</f>
        <v>5500.0496692900006</v>
      </c>
      <c r="Q89" s="36">
        <f>SUMIFS(СВЦЭМ!$C$39:$C$782,СВЦЭМ!$A$39:$A$782,$A89,СВЦЭМ!$B$39:$B$782,Q$83)+'СЕТ СН'!$H$12+СВЦЭМ!$D$10+'СЕТ СН'!$H$5-'СЕТ СН'!$H$20</f>
        <v>5512.9621496400005</v>
      </c>
      <c r="R89" s="36">
        <f>SUMIFS(СВЦЭМ!$C$39:$C$782,СВЦЭМ!$A$39:$A$782,$A89,СВЦЭМ!$B$39:$B$782,R$83)+'СЕТ СН'!$H$12+СВЦЭМ!$D$10+'СЕТ СН'!$H$5-'СЕТ СН'!$H$20</f>
        <v>5532.6741469099998</v>
      </c>
      <c r="S89" s="36">
        <f>SUMIFS(СВЦЭМ!$C$39:$C$782,СВЦЭМ!$A$39:$A$782,$A89,СВЦЭМ!$B$39:$B$782,S$83)+'СЕТ СН'!$H$12+СВЦЭМ!$D$10+'СЕТ СН'!$H$5-'СЕТ СН'!$H$20</f>
        <v>5470.6438540199997</v>
      </c>
      <c r="T89" s="36">
        <f>SUMIFS(СВЦЭМ!$C$39:$C$782,СВЦЭМ!$A$39:$A$782,$A89,СВЦЭМ!$B$39:$B$782,T$83)+'СЕТ СН'!$H$12+СВЦЭМ!$D$10+'СЕТ СН'!$H$5-'СЕТ СН'!$H$20</f>
        <v>5429.5761471100004</v>
      </c>
      <c r="U89" s="36">
        <f>SUMIFS(СВЦЭМ!$C$39:$C$782,СВЦЭМ!$A$39:$A$782,$A89,СВЦЭМ!$B$39:$B$782,U$83)+'СЕТ СН'!$H$12+СВЦЭМ!$D$10+'СЕТ СН'!$H$5-'СЕТ СН'!$H$20</f>
        <v>5440.2497067599998</v>
      </c>
      <c r="V89" s="36">
        <f>SUMIFS(СВЦЭМ!$C$39:$C$782,СВЦЭМ!$A$39:$A$782,$A89,СВЦЭМ!$B$39:$B$782,V$83)+'СЕТ СН'!$H$12+СВЦЭМ!$D$10+'СЕТ СН'!$H$5-'СЕТ СН'!$H$20</f>
        <v>5464.6633326299998</v>
      </c>
      <c r="W89" s="36">
        <f>SUMIFS(СВЦЭМ!$C$39:$C$782,СВЦЭМ!$A$39:$A$782,$A89,СВЦЭМ!$B$39:$B$782,W$83)+'СЕТ СН'!$H$12+СВЦЭМ!$D$10+'СЕТ СН'!$H$5-'СЕТ СН'!$H$20</f>
        <v>5472.3664610600008</v>
      </c>
      <c r="X89" s="36">
        <f>SUMIFS(СВЦЭМ!$C$39:$C$782,СВЦЭМ!$A$39:$A$782,$A89,СВЦЭМ!$B$39:$B$782,X$83)+'СЕТ СН'!$H$12+СВЦЭМ!$D$10+'СЕТ СН'!$H$5-'СЕТ СН'!$H$20</f>
        <v>5487.8989571800003</v>
      </c>
      <c r="Y89" s="36">
        <f>SUMIFS(СВЦЭМ!$C$39:$C$782,СВЦЭМ!$A$39:$A$782,$A89,СВЦЭМ!$B$39:$B$782,Y$83)+'СЕТ СН'!$H$12+СВЦЭМ!$D$10+'СЕТ СН'!$H$5-'СЕТ СН'!$H$20</f>
        <v>5506.0745813000003</v>
      </c>
    </row>
    <row r="90" spans="1:25" ht="15.75" x14ac:dyDescent="0.2">
      <c r="A90" s="35">
        <f t="shared" si="2"/>
        <v>45298</v>
      </c>
      <c r="B90" s="36">
        <f>SUMIFS(СВЦЭМ!$C$39:$C$782,СВЦЭМ!$A$39:$A$782,$A90,СВЦЭМ!$B$39:$B$782,B$83)+'СЕТ СН'!$H$12+СВЦЭМ!$D$10+'СЕТ СН'!$H$5-'СЕТ СН'!$H$20</f>
        <v>5543.2337634900005</v>
      </c>
      <c r="C90" s="36">
        <f>SUMIFS(СВЦЭМ!$C$39:$C$782,СВЦЭМ!$A$39:$A$782,$A90,СВЦЭМ!$B$39:$B$782,C$83)+'СЕТ СН'!$H$12+СВЦЭМ!$D$10+'СЕТ СН'!$H$5-'СЕТ СН'!$H$20</f>
        <v>5634.90659693</v>
      </c>
      <c r="D90" s="36">
        <f>SUMIFS(СВЦЭМ!$C$39:$C$782,СВЦЭМ!$A$39:$A$782,$A90,СВЦЭМ!$B$39:$B$782,D$83)+'СЕТ СН'!$H$12+СВЦЭМ!$D$10+'СЕТ СН'!$H$5-'СЕТ СН'!$H$20</f>
        <v>5659.7321481300005</v>
      </c>
      <c r="E90" s="36">
        <f>SUMIFS(СВЦЭМ!$C$39:$C$782,СВЦЭМ!$A$39:$A$782,$A90,СВЦЭМ!$B$39:$B$782,E$83)+'СЕТ СН'!$H$12+СВЦЭМ!$D$10+'СЕТ СН'!$H$5-'СЕТ СН'!$H$20</f>
        <v>5666.8705956699996</v>
      </c>
      <c r="F90" s="36">
        <f>SUMIFS(СВЦЭМ!$C$39:$C$782,СВЦЭМ!$A$39:$A$782,$A90,СВЦЭМ!$B$39:$B$782,F$83)+'СЕТ СН'!$H$12+СВЦЭМ!$D$10+'СЕТ СН'!$H$5-'СЕТ СН'!$H$20</f>
        <v>5671.6680392500002</v>
      </c>
      <c r="G90" s="36">
        <f>SUMIFS(СВЦЭМ!$C$39:$C$782,СВЦЭМ!$A$39:$A$782,$A90,СВЦЭМ!$B$39:$B$782,G$83)+'СЕТ СН'!$H$12+СВЦЭМ!$D$10+'СЕТ СН'!$H$5-'СЕТ СН'!$H$20</f>
        <v>5660.2197197799997</v>
      </c>
      <c r="H90" s="36">
        <f>SUMIFS(СВЦЭМ!$C$39:$C$782,СВЦЭМ!$A$39:$A$782,$A90,СВЦЭМ!$B$39:$B$782,H$83)+'СЕТ СН'!$H$12+СВЦЭМ!$D$10+'СЕТ СН'!$H$5-'СЕТ СН'!$H$20</f>
        <v>5646.8403795800004</v>
      </c>
      <c r="I90" s="36">
        <f>SUMIFS(СВЦЭМ!$C$39:$C$782,СВЦЭМ!$A$39:$A$782,$A90,СВЦЭМ!$B$39:$B$782,I$83)+'СЕТ СН'!$H$12+СВЦЭМ!$D$10+'СЕТ СН'!$H$5-'СЕТ СН'!$H$20</f>
        <v>5647.3432538399993</v>
      </c>
      <c r="J90" s="36">
        <f>SUMIFS(СВЦЭМ!$C$39:$C$782,СВЦЭМ!$A$39:$A$782,$A90,СВЦЭМ!$B$39:$B$782,J$83)+'СЕТ СН'!$H$12+СВЦЭМ!$D$10+'СЕТ СН'!$H$5-'СЕТ СН'!$H$20</f>
        <v>5607.6409952200001</v>
      </c>
      <c r="K90" s="36">
        <f>SUMIFS(СВЦЭМ!$C$39:$C$782,СВЦЭМ!$A$39:$A$782,$A90,СВЦЭМ!$B$39:$B$782,K$83)+'СЕТ СН'!$H$12+СВЦЭМ!$D$10+'СЕТ СН'!$H$5-'СЕТ СН'!$H$20</f>
        <v>5567.8512955400001</v>
      </c>
      <c r="L90" s="36">
        <f>SUMIFS(СВЦЭМ!$C$39:$C$782,СВЦЭМ!$A$39:$A$782,$A90,СВЦЭМ!$B$39:$B$782,L$83)+'СЕТ СН'!$H$12+СВЦЭМ!$D$10+'СЕТ СН'!$H$5-'СЕТ СН'!$H$20</f>
        <v>5531.7326920600008</v>
      </c>
      <c r="M90" s="36">
        <f>SUMIFS(СВЦЭМ!$C$39:$C$782,СВЦЭМ!$A$39:$A$782,$A90,СВЦЭМ!$B$39:$B$782,M$83)+'СЕТ СН'!$H$12+СВЦЭМ!$D$10+'СЕТ СН'!$H$5-'СЕТ СН'!$H$20</f>
        <v>5512.0329165200001</v>
      </c>
      <c r="N90" s="36">
        <f>SUMIFS(СВЦЭМ!$C$39:$C$782,СВЦЭМ!$A$39:$A$782,$A90,СВЦЭМ!$B$39:$B$782,N$83)+'СЕТ СН'!$H$12+СВЦЭМ!$D$10+'СЕТ СН'!$H$5-'СЕТ СН'!$H$20</f>
        <v>5525.1740902199999</v>
      </c>
      <c r="O90" s="36">
        <f>SUMIFS(СВЦЭМ!$C$39:$C$782,СВЦЭМ!$A$39:$A$782,$A90,СВЦЭМ!$B$39:$B$782,O$83)+'СЕТ СН'!$H$12+СВЦЭМ!$D$10+'СЕТ СН'!$H$5-'СЕТ СН'!$H$20</f>
        <v>5534.7000718400004</v>
      </c>
      <c r="P90" s="36">
        <f>SUMIFS(СВЦЭМ!$C$39:$C$782,СВЦЭМ!$A$39:$A$782,$A90,СВЦЭМ!$B$39:$B$782,P$83)+'СЕТ СН'!$H$12+СВЦЭМ!$D$10+'СЕТ СН'!$H$5-'СЕТ СН'!$H$20</f>
        <v>5557.1215412300007</v>
      </c>
      <c r="Q90" s="36">
        <f>SUMIFS(СВЦЭМ!$C$39:$C$782,СВЦЭМ!$A$39:$A$782,$A90,СВЦЭМ!$B$39:$B$782,Q$83)+'СЕТ СН'!$H$12+СВЦЭМ!$D$10+'СЕТ СН'!$H$5-'СЕТ СН'!$H$20</f>
        <v>5557.1194618700001</v>
      </c>
      <c r="R90" s="36">
        <f>SUMIFS(СВЦЭМ!$C$39:$C$782,СВЦЭМ!$A$39:$A$782,$A90,СВЦЭМ!$B$39:$B$782,R$83)+'СЕТ СН'!$H$12+СВЦЭМ!$D$10+'СЕТ СН'!$H$5-'СЕТ СН'!$H$20</f>
        <v>5546.8125937000004</v>
      </c>
      <c r="S90" s="36">
        <f>SUMIFS(СВЦЭМ!$C$39:$C$782,СВЦЭМ!$A$39:$A$782,$A90,СВЦЭМ!$B$39:$B$782,S$83)+'СЕТ СН'!$H$12+СВЦЭМ!$D$10+'СЕТ СН'!$H$5-'СЕТ СН'!$H$20</f>
        <v>5518.7397220500006</v>
      </c>
      <c r="T90" s="36">
        <f>SUMIFS(СВЦЭМ!$C$39:$C$782,СВЦЭМ!$A$39:$A$782,$A90,СВЦЭМ!$B$39:$B$782,T$83)+'СЕТ СН'!$H$12+СВЦЭМ!$D$10+'СЕТ СН'!$H$5-'СЕТ СН'!$H$20</f>
        <v>5503.4894652700004</v>
      </c>
      <c r="U90" s="36">
        <f>SUMIFS(СВЦЭМ!$C$39:$C$782,СВЦЭМ!$A$39:$A$782,$A90,СВЦЭМ!$B$39:$B$782,U$83)+'СЕТ СН'!$H$12+СВЦЭМ!$D$10+'СЕТ СН'!$H$5-'СЕТ СН'!$H$20</f>
        <v>5526.3120781400003</v>
      </c>
      <c r="V90" s="36">
        <f>SUMIFS(СВЦЭМ!$C$39:$C$782,СВЦЭМ!$A$39:$A$782,$A90,СВЦЭМ!$B$39:$B$782,V$83)+'СЕТ СН'!$H$12+СВЦЭМ!$D$10+'СЕТ СН'!$H$5-'СЕТ СН'!$H$20</f>
        <v>5537.1797733700005</v>
      </c>
      <c r="W90" s="36">
        <f>SUMIFS(СВЦЭМ!$C$39:$C$782,СВЦЭМ!$A$39:$A$782,$A90,СВЦЭМ!$B$39:$B$782,W$83)+'СЕТ СН'!$H$12+СВЦЭМ!$D$10+'СЕТ СН'!$H$5-'СЕТ СН'!$H$20</f>
        <v>5544.8012615300004</v>
      </c>
      <c r="X90" s="36">
        <f>SUMIFS(СВЦЭМ!$C$39:$C$782,СВЦЭМ!$A$39:$A$782,$A90,СВЦЭМ!$B$39:$B$782,X$83)+'СЕТ СН'!$H$12+СВЦЭМ!$D$10+'СЕТ СН'!$H$5-'СЕТ СН'!$H$20</f>
        <v>5564.5095464700007</v>
      </c>
      <c r="Y90" s="36">
        <f>SUMIFS(СВЦЭМ!$C$39:$C$782,СВЦЭМ!$A$39:$A$782,$A90,СВЦЭМ!$B$39:$B$782,Y$83)+'СЕТ СН'!$H$12+СВЦЭМ!$D$10+'СЕТ СН'!$H$5-'СЕТ СН'!$H$20</f>
        <v>5581.3329349200003</v>
      </c>
    </row>
    <row r="91" spans="1:25" ht="15.75" x14ac:dyDescent="0.2">
      <c r="A91" s="35">
        <f t="shared" si="2"/>
        <v>45299</v>
      </c>
      <c r="B91" s="36">
        <f>SUMIFS(СВЦЭМ!$C$39:$C$782,СВЦЭМ!$A$39:$A$782,$A91,СВЦЭМ!$B$39:$B$782,B$83)+'СЕТ СН'!$H$12+СВЦЭМ!$D$10+'СЕТ СН'!$H$5-'СЕТ СН'!$H$20</f>
        <v>5415.3720053400002</v>
      </c>
      <c r="C91" s="36">
        <f>SUMIFS(СВЦЭМ!$C$39:$C$782,СВЦЭМ!$A$39:$A$782,$A91,СВЦЭМ!$B$39:$B$782,C$83)+'СЕТ СН'!$H$12+СВЦЭМ!$D$10+'СЕТ СН'!$H$5-'СЕТ СН'!$H$20</f>
        <v>5441.7772338800005</v>
      </c>
      <c r="D91" s="36">
        <f>SUMIFS(СВЦЭМ!$C$39:$C$782,СВЦЭМ!$A$39:$A$782,$A91,СВЦЭМ!$B$39:$B$782,D$83)+'СЕТ СН'!$H$12+СВЦЭМ!$D$10+'СЕТ СН'!$H$5-'СЕТ СН'!$H$20</f>
        <v>5465.8219122800001</v>
      </c>
      <c r="E91" s="36">
        <f>SUMIFS(СВЦЭМ!$C$39:$C$782,СВЦЭМ!$A$39:$A$782,$A91,СВЦЭМ!$B$39:$B$782,E$83)+'СЕТ СН'!$H$12+СВЦЭМ!$D$10+'СЕТ СН'!$H$5-'СЕТ СН'!$H$20</f>
        <v>5478.0330877100005</v>
      </c>
      <c r="F91" s="36">
        <f>SUMIFS(СВЦЭМ!$C$39:$C$782,СВЦЭМ!$A$39:$A$782,$A91,СВЦЭМ!$B$39:$B$782,F$83)+'СЕТ СН'!$H$12+СВЦЭМ!$D$10+'СЕТ СН'!$H$5-'СЕТ СН'!$H$20</f>
        <v>5489.75716319</v>
      </c>
      <c r="G91" s="36">
        <f>SUMIFS(СВЦЭМ!$C$39:$C$782,СВЦЭМ!$A$39:$A$782,$A91,СВЦЭМ!$B$39:$B$782,G$83)+'СЕТ СН'!$H$12+СВЦЭМ!$D$10+'СЕТ СН'!$H$5-'СЕТ СН'!$H$20</f>
        <v>5482.6198248700002</v>
      </c>
      <c r="H91" s="36">
        <f>SUMIFS(СВЦЭМ!$C$39:$C$782,СВЦЭМ!$A$39:$A$782,$A91,СВЦЭМ!$B$39:$B$782,H$83)+'СЕТ СН'!$H$12+СВЦЭМ!$D$10+'СЕТ СН'!$H$5-'СЕТ СН'!$H$20</f>
        <v>5465.8859628099999</v>
      </c>
      <c r="I91" s="36">
        <f>SUMIFS(СВЦЭМ!$C$39:$C$782,СВЦЭМ!$A$39:$A$782,$A91,СВЦЭМ!$B$39:$B$782,I$83)+'СЕТ СН'!$H$12+СВЦЭМ!$D$10+'СЕТ СН'!$H$5-'СЕТ СН'!$H$20</f>
        <v>5452.3312717600002</v>
      </c>
      <c r="J91" s="36">
        <f>SUMIFS(СВЦЭМ!$C$39:$C$782,СВЦЭМ!$A$39:$A$782,$A91,СВЦЭМ!$B$39:$B$782,J$83)+'СЕТ СН'!$H$12+СВЦЭМ!$D$10+'СЕТ СН'!$H$5-'СЕТ СН'!$H$20</f>
        <v>5414.8206927700003</v>
      </c>
      <c r="K91" s="36">
        <f>SUMIFS(СВЦЭМ!$C$39:$C$782,СВЦЭМ!$A$39:$A$782,$A91,СВЦЭМ!$B$39:$B$782,K$83)+'СЕТ СН'!$H$12+СВЦЭМ!$D$10+'СЕТ СН'!$H$5-'СЕТ СН'!$H$20</f>
        <v>5406.0510138900008</v>
      </c>
      <c r="L91" s="36">
        <f>SUMIFS(СВЦЭМ!$C$39:$C$782,СВЦЭМ!$A$39:$A$782,$A91,СВЦЭМ!$B$39:$B$782,L$83)+'СЕТ СН'!$H$12+СВЦЭМ!$D$10+'СЕТ СН'!$H$5-'СЕТ СН'!$H$20</f>
        <v>5479.0079348100007</v>
      </c>
      <c r="M91" s="36">
        <f>SUMIFS(СВЦЭМ!$C$39:$C$782,СВЦЭМ!$A$39:$A$782,$A91,СВЦЭМ!$B$39:$B$782,M$83)+'СЕТ СН'!$H$12+СВЦЭМ!$D$10+'СЕТ СН'!$H$5-'СЕТ СН'!$H$20</f>
        <v>5471.2852175300004</v>
      </c>
      <c r="N91" s="36">
        <f>SUMIFS(СВЦЭМ!$C$39:$C$782,СВЦЭМ!$A$39:$A$782,$A91,СВЦЭМ!$B$39:$B$782,N$83)+'СЕТ СН'!$H$12+СВЦЭМ!$D$10+'СЕТ СН'!$H$5-'СЕТ СН'!$H$20</f>
        <v>5479.7417334700003</v>
      </c>
      <c r="O91" s="36">
        <f>SUMIFS(СВЦЭМ!$C$39:$C$782,СВЦЭМ!$A$39:$A$782,$A91,СВЦЭМ!$B$39:$B$782,O$83)+'СЕТ СН'!$H$12+СВЦЭМ!$D$10+'СЕТ СН'!$H$5-'СЕТ СН'!$H$20</f>
        <v>5496.0634404900002</v>
      </c>
      <c r="P91" s="36">
        <f>SUMIFS(СВЦЭМ!$C$39:$C$782,СВЦЭМ!$A$39:$A$782,$A91,СВЦЭМ!$B$39:$B$782,P$83)+'СЕТ СН'!$H$12+СВЦЭМ!$D$10+'СЕТ СН'!$H$5-'СЕТ СН'!$H$20</f>
        <v>5518.2809776200002</v>
      </c>
      <c r="Q91" s="36">
        <f>SUMIFS(СВЦЭМ!$C$39:$C$782,СВЦЭМ!$A$39:$A$782,$A91,СВЦЭМ!$B$39:$B$782,Q$83)+'СЕТ СН'!$H$12+СВЦЭМ!$D$10+'СЕТ СН'!$H$5-'СЕТ СН'!$H$20</f>
        <v>5522.8228856400001</v>
      </c>
      <c r="R91" s="36">
        <f>SUMIFS(СВЦЭМ!$C$39:$C$782,СВЦЭМ!$A$39:$A$782,$A91,СВЦЭМ!$B$39:$B$782,R$83)+'СЕТ СН'!$H$12+СВЦЭМ!$D$10+'СЕТ СН'!$H$5-'СЕТ СН'!$H$20</f>
        <v>5513.5712725100002</v>
      </c>
      <c r="S91" s="36">
        <f>SUMIFS(СВЦЭМ!$C$39:$C$782,СВЦЭМ!$A$39:$A$782,$A91,СВЦЭМ!$B$39:$B$782,S$83)+'СЕТ СН'!$H$12+СВЦЭМ!$D$10+'СЕТ СН'!$H$5-'СЕТ СН'!$H$20</f>
        <v>5484.2026889999997</v>
      </c>
      <c r="T91" s="36">
        <f>SUMIFS(СВЦЭМ!$C$39:$C$782,СВЦЭМ!$A$39:$A$782,$A91,СВЦЭМ!$B$39:$B$782,T$83)+'СЕТ СН'!$H$12+СВЦЭМ!$D$10+'СЕТ СН'!$H$5-'СЕТ СН'!$H$20</f>
        <v>5446.4747698400006</v>
      </c>
      <c r="U91" s="36">
        <f>SUMIFS(СВЦЭМ!$C$39:$C$782,СВЦЭМ!$A$39:$A$782,$A91,СВЦЭМ!$B$39:$B$782,U$83)+'СЕТ СН'!$H$12+СВЦЭМ!$D$10+'СЕТ СН'!$H$5-'СЕТ СН'!$H$20</f>
        <v>5453.62402036</v>
      </c>
      <c r="V91" s="36">
        <f>SUMIFS(СВЦЭМ!$C$39:$C$782,СВЦЭМ!$A$39:$A$782,$A91,СВЦЭМ!$B$39:$B$782,V$83)+'СЕТ СН'!$H$12+СВЦЭМ!$D$10+'СЕТ СН'!$H$5-'СЕТ СН'!$H$20</f>
        <v>5477.2867091600001</v>
      </c>
      <c r="W91" s="36">
        <f>SUMIFS(СВЦЭМ!$C$39:$C$782,СВЦЭМ!$A$39:$A$782,$A91,СВЦЭМ!$B$39:$B$782,W$83)+'СЕТ СН'!$H$12+СВЦЭМ!$D$10+'СЕТ СН'!$H$5-'СЕТ СН'!$H$20</f>
        <v>5473.4085958800006</v>
      </c>
      <c r="X91" s="36">
        <f>SUMIFS(СВЦЭМ!$C$39:$C$782,СВЦЭМ!$A$39:$A$782,$A91,СВЦЭМ!$B$39:$B$782,X$83)+'СЕТ СН'!$H$12+СВЦЭМ!$D$10+'СЕТ СН'!$H$5-'СЕТ СН'!$H$20</f>
        <v>5487.2264119700003</v>
      </c>
      <c r="Y91" s="36">
        <f>SUMIFS(СВЦЭМ!$C$39:$C$782,СВЦЭМ!$A$39:$A$782,$A91,СВЦЭМ!$B$39:$B$782,Y$83)+'СЕТ СН'!$H$12+СВЦЭМ!$D$10+'СЕТ СН'!$H$5-'СЕТ СН'!$H$20</f>
        <v>5503.62373071</v>
      </c>
    </row>
    <row r="92" spans="1:25" ht="15.75" x14ac:dyDescent="0.2">
      <c r="A92" s="35">
        <f t="shared" si="2"/>
        <v>45300</v>
      </c>
      <c r="B92" s="36">
        <f>SUMIFS(СВЦЭМ!$C$39:$C$782,СВЦЭМ!$A$39:$A$782,$A92,СВЦЭМ!$B$39:$B$782,B$83)+'СЕТ СН'!$H$12+СВЦЭМ!$D$10+'СЕТ СН'!$H$5-'СЕТ СН'!$H$20</f>
        <v>5511.82032385</v>
      </c>
      <c r="C92" s="36">
        <f>SUMIFS(СВЦЭМ!$C$39:$C$782,СВЦЭМ!$A$39:$A$782,$A92,СВЦЭМ!$B$39:$B$782,C$83)+'СЕТ СН'!$H$12+СВЦЭМ!$D$10+'СЕТ СН'!$H$5-'СЕТ СН'!$H$20</f>
        <v>5607.6561688000002</v>
      </c>
      <c r="D92" s="36">
        <f>SUMIFS(СВЦЭМ!$C$39:$C$782,СВЦЭМ!$A$39:$A$782,$A92,СВЦЭМ!$B$39:$B$782,D$83)+'СЕТ СН'!$H$12+СВЦЭМ!$D$10+'СЕТ СН'!$H$5-'СЕТ СН'!$H$20</f>
        <v>5669.95613701</v>
      </c>
      <c r="E92" s="36">
        <f>SUMIFS(СВЦЭМ!$C$39:$C$782,СВЦЭМ!$A$39:$A$782,$A92,СВЦЭМ!$B$39:$B$782,E$83)+'СЕТ СН'!$H$12+СВЦЭМ!$D$10+'СЕТ СН'!$H$5-'СЕТ СН'!$H$20</f>
        <v>5693.9933669800002</v>
      </c>
      <c r="F92" s="36">
        <f>SUMIFS(СВЦЭМ!$C$39:$C$782,СВЦЭМ!$A$39:$A$782,$A92,СВЦЭМ!$B$39:$B$782,F$83)+'СЕТ СН'!$H$12+СВЦЭМ!$D$10+'СЕТ СН'!$H$5-'СЕТ СН'!$H$20</f>
        <v>5691.1197673799998</v>
      </c>
      <c r="G92" s="36">
        <f>SUMIFS(СВЦЭМ!$C$39:$C$782,СВЦЭМ!$A$39:$A$782,$A92,СВЦЭМ!$B$39:$B$782,G$83)+'СЕТ СН'!$H$12+СВЦЭМ!$D$10+'СЕТ СН'!$H$5-'СЕТ СН'!$H$20</f>
        <v>5676.0374897599995</v>
      </c>
      <c r="H92" s="36">
        <f>SUMIFS(СВЦЭМ!$C$39:$C$782,СВЦЭМ!$A$39:$A$782,$A92,СВЦЭМ!$B$39:$B$782,H$83)+'СЕТ СН'!$H$12+СВЦЭМ!$D$10+'СЕТ СН'!$H$5-'СЕТ СН'!$H$20</f>
        <v>5612.3642872500004</v>
      </c>
      <c r="I92" s="36">
        <f>SUMIFS(СВЦЭМ!$C$39:$C$782,СВЦЭМ!$A$39:$A$782,$A92,СВЦЭМ!$B$39:$B$782,I$83)+'СЕТ СН'!$H$12+СВЦЭМ!$D$10+'СЕТ СН'!$H$5-'СЕТ СН'!$H$20</f>
        <v>5570.9650483599999</v>
      </c>
      <c r="J92" s="36">
        <f>SUMIFS(СВЦЭМ!$C$39:$C$782,СВЦЭМ!$A$39:$A$782,$A92,СВЦЭМ!$B$39:$B$782,J$83)+'СЕТ СН'!$H$12+СВЦЭМ!$D$10+'СЕТ СН'!$H$5-'СЕТ СН'!$H$20</f>
        <v>5555.2568781600003</v>
      </c>
      <c r="K92" s="36">
        <f>SUMIFS(СВЦЭМ!$C$39:$C$782,СВЦЭМ!$A$39:$A$782,$A92,СВЦЭМ!$B$39:$B$782,K$83)+'СЕТ СН'!$H$12+СВЦЭМ!$D$10+'СЕТ СН'!$H$5-'СЕТ СН'!$H$20</f>
        <v>5541.4671506000004</v>
      </c>
      <c r="L92" s="36">
        <f>SUMIFS(СВЦЭМ!$C$39:$C$782,СВЦЭМ!$A$39:$A$782,$A92,СВЦЭМ!$B$39:$B$782,L$83)+'СЕТ СН'!$H$12+СВЦЭМ!$D$10+'СЕТ СН'!$H$5-'СЕТ СН'!$H$20</f>
        <v>5526.84130568</v>
      </c>
      <c r="M92" s="36">
        <f>SUMIFS(СВЦЭМ!$C$39:$C$782,СВЦЭМ!$A$39:$A$782,$A92,СВЦЭМ!$B$39:$B$782,M$83)+'СЕТ СН'!$H$12+СВЦЭМ!$D$10+'СЕТ СН'!$H$5-'СЕТ СН'!$H$20</f>
        <v>5535.7345353000001</v>
      </c>
      <c r="N92" s="36">
        <f>SUMIFS(СВЦЭМ!$C$39:$C$782,СВЦЭМ!$A$39:$A$782,$A92,СВЦЭМ!$B$39:$B$782,N$83)+'СЕТ СН'!$H$12+СВЦЭМ!$D$10+'СЕТ СН'!$H$5-'СЕТ СН'!$H$20</f>
        <v>5556.8313236100003</v>
      </c>
      <c r="O92" s="36">
        <f>SUMIFS(СВЦЭМ!$C$39:$C$782,СВЦЭМ!$A$39:$A$782,$A92,СВЦЭМ!$B$39:$B$782,O$83)+'СЕТ СН'!$H$12+СВЦЭМ!$D$10+'СЕТ СН'!$H$5-'СЕТ СН'!$H$20</f>
        <v>5554.6579289000001</v>
      </c>
      <c r="P92" s="36">
        <f>SUMIFS(СВЦЭМ!$C$39:$C$782,СВЦЭМ!$A$39:$A$782,$A92,СВЦЭМ!$B$39:$B$782,P$83)+'СЕТ СН'!$H$12+СВЦЭМ!$D$10+'СЕТ СН'!$H$5-'СЕТ СН'!$H$20</f>
        <v>5575.7765077599997</v>
      </c>
      <c r="Q92" s="36">
        <f>SUMIFS(СВЦЭМ!$C$39:$C$782,СВЦЭМ!$A$39:$A$782,$A92,СВЦЭМ!$B$39:$B$782,Q$83)+'СЕТ СН'!$H$12+СВЦЭМ!$D$10+'СЕТ СН'!$H$5-'СЕТ СН'!$H$20</f>
        <v>5580.4801672800004</v>
      </c>
      <c r="R92" s="36">
        <f>SUMIFS(СВЦЭМ!$C$39:$C$782,СВЦЭМ!$A$39:$A$782,$A92,СВЦЭМ!$B$39:$B$782,R$83)+'СЕТ СН'!$H$12+СВЦЭМ!$D$10+'СЕТ СН'!$H$5-'СЕТ СН'!$H$20</f>
        <v>5570.3400085900003</v>
      </c>
      <c r="S92" s="36">
        <f>SUMIFS(СВЦЭМ!$C$39:$C$782,СВЦЭМ!$A$39:$A$782,$A92,СВЦЭМ!$B$39:$B$782,S$83)+'СЕТ СН'!$H$12+СВЦЭМ!$D$10+'СЕТ СН'!$H$5-'СЕТ СН'!$H$20</f>
        <v>5547.8243906799999</v>
      </c>
      <c r="T92" s="36">
        <f>SUMIFS(СВЦЭМ!$C$39:$C$782,СВЦЭМ!$A$39:$A$782,$A92,СВЦЭМ!$B$39:$B$782,T$83)+'СЕТ СН'!$H$12+СВЦЭМ!$D$10+'СЕТ СН'!$H$5-'СЕТ СН'!$H$20</f>
        <v>5514.4306127400005</v>
      </c>
      <c r="U92" s="36">
        <f>SUMIFS(СВЦЭМ!$C$39:$C$782,СВЦЭМ!$A$39:$A$782,$A92,СВЦЭМ!$B$39:$B$782,U$83)+'СЕТ СН'!$H$12+СВЦЭМ!$D$10+'СЕТ СН'!$H$5-'СЕТ СН'!$H$20</f>
        <v>5525.1263643500006</v>
      </c>
      <c r="V92" s="36">
        <f>SUMIFS(СВЦЭМ!$C$39:$C$782,СВЦЭМ!$A$39:$A$782,$A92,СВЦЭМ!$B$39:$B$782,V$83)+'СЕТ СН'!$H$12+СВЦЭМ!$D$10+'СЕТ СН'!$H$5-'СЕТ СН'!$H$20</f>
        <v>5544.8896271000003</v>
      </c>
      <c r="W92" s="36">
        <f>SUMIFS(СВЦЭМ!$C$39:$C$782,СВЦЭМ!$A$39:$A$782,$A92,СВЦЭМ!$B$39:$B$782,W$83)+'СЕТ СН'!$H$12+СВЦЭМ!$D$10+'СЕТ СН'!$H$5-'СЕТ СН'!$H$20</f>
        <v>5553.7282633300001</v>
      </c>
      <c r="X92" s="36">
        <f>SUMIFS(СВЦЭМ!$C$39:$C$782,СВЦЭМ!$A$39:$A$782,$A92,СВЦЭМ!$B$39:$B$782,X$83)+'СЕТ СН'!$H$12+СВЦЭМ!$D$10+'СЕТ СН'!$H$5-'СЕТ СН'!$H$20</f>
        <v>5570.36650912</v>
      </c>
      <c r="Y92" s="36">
        <f>SUMIFS(СВЦЭМ!$C$39:$C$782,СВЦЭМ!$A$39:$A$782,$A92,СВЦЭМ!$B$39:$B$782,Y$83)+'СЕТ СН'!$H$12+СВЦЭМ!$D$10+'СЕТ СН'!$H$5-'СЕТ СН'!$H$20</f>
        <v>5591.9518624299999</v>
      </c>
    </row>
    <row r="93" spans="1:25" ht="15.75" x14ac:dyDescent="0.2">
      <c r="A93" s="35">
        <f t="shared" si="2"/>
        <v>45301</v>
      </c>
      <c r="B93" s="36">
        <f>SUMIFS(СВЦЭМ!$C$39:$C$782,СВЦЭМ!$A$39:$A$782,$A93,СВЦЭМ!$B$39:$B$782,B$83)+'СЕТ СН'!$H$12+СВЦЭМ!$D$10+'СЕТ СН'!$H$5-'СЕТ СН'!$H$20</f>
        <v>5582.9704162899998</v>
      </c>
      <c r="C93" s="36">
        <f>SUMIFS(СВЦЭМ!$C$39:$C$782,СВЦЭМ!$A$39:$A$782,$A93,СВЦЭМ!$B$39:$B$782,C$83)+'СЕТ СН'!$H$12+СВЦЭМ!$D$10+'СЕТ СН'!$H$5-'СЕТ СН'!$H$20</f>
        <v>5628.6732599300003</v>
      </c>
      <c r="D93" s="36">
        <f>SUMIFS(СВЦЭМ!$C$39:$C$782,СВЦЭМ!$A$39:$A$782,$A93,СВЦЭМ!$B$39:$B$782,D$83)+'СЕТ СН'!$H$12+СВЦЭМ!$D$10+'СЕТ СН'!$H$5-'СЕТ СН'!$H$20</f>
        <v>5659.2482011800003</v>
      </c>
      <c r="E93" s="36">
        <f>SUMIFS(СВЦЭМ!$C$39:$C$782,СВЦЭМ!$A$39:$A$782,$A93,СВЦЭМ!$B$39:$B$782,E$83)+'СЕТ СН'!$H$12+СВЦЭМ!$D$10+'СЕТ СН'!$H$5-'СЕТ СН'!$H$20</f>
        <v>5678.4666300099998</v>
      </c>
      <c r="F93" s="36">
        <f>SUMIFS(СВЦЭМ!$C$39:$C$782,СВЦЭМ!$A$39:$A$782,$A93,СВЦЭМ!$B$39:$B$782,F$83)+'СЕТ СН'!$H$12+СВЦЭМ!$D$10+'СЕТ СН'!$H$5-'СЕТ СН'!$H$20</f>
        <v>5675.5372711</v>
      </c>
      <c r="G93" s="36">
        <f>SUMIFS(СВЦЭМ!$C$39:$C$782,СВЦЭМ!$A$39:$A$782,$A93,СВЦЭМ!$B$39:$B$782,G$83)+'СЕТ СН'!$H$12+СВЦЭМ!$D$10+'СЕТ СН'!$H$5-'СЕТ СН'!$H$20</f>
        <v>5651.9272557300001</v>
      </c>
      <c r="H93" s="36">
        <f>SUMIFS(СВЦЭМ!$C$39:$C$782,СВЦЭМ!$A$39:$A$782,$A93,СВЦЭМ!$B$39:$B$782,H$83)+'СЕТ СН'!$H$12+СВЦЭМ!$D$10+'СЕТ СН'!$H$5-'СЕТ СН'!$H$20</f>
        <v>5585.5690935100001</v>
      </c>
      <c r="I93" s="36">
        <f>SUMIFS(СВЦЭМ!$C$39:$C$782,СВЦЭМ!$A$39:$A$782,$A93,СВЦЭМ!$B$39:$B$782,I$83)+'СЕТ СН'!$H$12+СВЦЭМ!$D$10+'СЕТ СН'!$H$5-'СЕТ СН'!$H$20</f>
        <v>5540.0469001700003</v>
      </c>
      <c r="J93" s="36">
        <f>SUMIFS(СВЦЭМ!$C$39:$C$782,СВЦЭМ!$A$39:$A$782,$A93,СВЦЭМ!$B$39:$B$782,J$83)+'СЕТ СН'!$H$12+СВЦЭМ!$D$10+'СЕТ СН'!$H$5-'СЕТ СН'!$H$20</f>
        <v>5553.7527200000004</v>
      </c>
      <c r="K93" s="36">
        <f>SUMIFS(СВЦЭМ!$C$39:$C$782,СВЦЭМ!$A$39:$A$782,$A93,СВЦЭМ!$B$39:$B$782,K$83)+'СЕТ СН'!$H$12+СВЦЭМ!$D$10+'СЕТ СН'!$H$5-'СЕТ СН'!$H$20</f>
        <v>5532.3347628000001</v>
      </c>
      <c r="L93" s="36">
        <f>SUMIFS(СВЦЭМ!$C$39:$C$782,СВЦЭМ!$A$39:$A$782,$A93,СВЦЭМ!$B$39:$B$782,L$83)+'СЕТ СН'!$H$12+СВЦЭМ!$D$10+'СЕТ СН'!$H$5-'СЕТ СН'!$H$20</f>
        <v>5522.0981643800005</v>
      </c>
      <c r="M93" s="36">
        <f>SUMIFS(СВЦЭМ!$C$39:$C$782,СВЦЭМ!$A$39:$A$782,$A93,СВЦЭМ!$B$39:$B$782,M$83)+'СЕТ СН'!$H$12+СВЦЭМ!$D$10+'СЕТ СН'!$H$5-'СЕТ СН'!$H$20</f>
        <v>5525.4321112400003</v>
      </c>
      <c r="N93" s="36">
        <f>SUMIFS(СВЦЭМ!$C$39:$C$782,СВЦЭМ!$A$39:$A$782,$A93,СВЦЭМ!$B$39:$B$782,N$83)+'СЕТ СН'!$H$12+СВЦЭМ!$D$10+'СЕТ СН'!$H$5-'СЕТ СН'!$H$20</f>
        <v>5512.94077337</v>
      </c>
      <c r="O93" s="36">
        <f>SUMIFS(СВЦЭМ!$C$39:$C$782,СВЦЭМ!$A$39:$A$782,$A93,СВЦЭМ!$B$39:$B$782,O$83)+'СЕТ СН'!$H$12+СВЦЭМ!$D$10+'СЕТ СН'!$H$5-'СЕТ СН'!$H$20</f>
        <v>5519.3668890400004</v>
      </c>
      <c r="P93" s="36">
        <f>SUMIFS(СВЦЭМ!$C$39:$C$782,СВЦЭМ!$A$39:$A$782,$A93,СВЦЭМ!$B$39:$B$782,P$83)+'СЕТ СН'!$H$12+СВЦЭМ!$D$10+'СЕТ СН'!$H$5-'СЕТ СН'!$H$20</f>
        <v>5533.8790219700004</v>
      </c>
      <c r="Q93" s="36">
        <f>SUMIFS(СВЦЭМ!$C$39:$C$782,СВЦЭМ!$A$39:$A$782,$A93,СВЦЭМ!$B$39:$B$782,Q$83)+'СЕТ СН'!$H$12+СВЦЭМ!$D$10+'СЕТ СН'!$H$5-'СЕТ СН'!$H$20</f>
        <v>5524.6264523</v>
      </c>
      <c r="R93" s="36">
        <f>SUMIFS(СВЦЭМ!$C$39:$C$782,СВЦЭМ!$A$39:$A$782,$A93,СВЦЭМ!$B$39:$B$782,R$83)+'СЕТ СН'!$H$12+СВЦЭМ!$D$10+'СЕТ СН'!$H$5-'СЕТ СН'!$H$20</f>
        <v>5530.4497295800002</v>
      </c>
      <c r="S93" s="36">
        <f>SUMIFS(СВЦЭМ!$C$39:$C$782,СВЦЭМ!$A$39:$A$782,$A93,СВЦЭМ!$B$39:$B$782,S$83)+'СЕТ СН'!$H$12+СВЦЭМ!$D$10+'СЕТ СН'!$H$5-'СЕТ СН'!$H$20</f>
        <v>5509.7260699500002</v>
      </c>
      <c r="T93" s="36">
        <f>SUMIFS(СВЦЭМ!$C$39:$C$782,СВЦЭМ!$A$39:$A$782,$A93,СВЦЭМ!$B$39:$B$782,T$83)+'СЕТ СН'!$H$12+СВЦЭМ!$D$10+'СЕТ СН'!$H$5-'СЕТ СН'!$H$20</f>
        <v>5488.6960421800004</v>
      </c>
      <c r="U93" s="36">
        <f>SUMIFS(СВЦЭМ!$C$39:$C$782,СВЦЭМ!$A$39:$A$782,$A93,СВЦЭМ!$B$39:$B$782,U$83)+'СЕТ СН'!$H$12+СВЦЭМ!$D$10+'СЕТ СН'!$H$5-'СЕТ СН'!$H$20</f>
        <v>5500.5484880200001</v>
      </c>
      <c r="V93" s="36">
        <f>SUMIFS(СВЦЭМ!$C$39:$C$782,СВЦЭМ!$A$39:$A$782,$A93,СВЦЭМ!$B$39:$B$782,V$83)+'СЕТ СН'!$H$12+СВЦЭМ!$D$10+'СЕТ СН'!$H$5-'СЕТ СН'!$H$20</f>
        <v>5522.4105775799999</v>
      </c>
      <c r="W93" s="36">
        <f>SUMIFS(СВЦЭМ!$C$39:$C$782,СВЦЭМ!$A$39:$A$782,$A93,СВЦЭМ!$B$39:$B$782,W$83)+'СЕТ СН'!$H$12+СВЦЭМ!$D$10+'СЕТ СН'!$H$5-'СЕТ СН'!$H$20</f>
        <v>5524.0407182200006</v>
      </c>
      <c r="X93" s="36">
        <f>SUMIFS(СВЦЭМ!$C$39:$C$782,СВЦЭМ!$A$39:$A$782,$A93,СВЦЭМ!$B$39:$B$782,X$83)+'СЕТ СН'!$H$12+СВЦЭМ!$D$10+'СЕТ СН'!$H$5-'СЕТ СН'!$H$20</f>
        <v>5546.99030141</v>
      </c>
      <c r="Y93" s="36">
        <f>SUMIFS(СВЦЭМ!$C$39:$C$782,СВЦЭМ!$A$39:$A$782,$A93,СВЦЭМ!$B$39:$B$782,Y$83)+'СЕТ СН'!$H$12+СВЦЭМ!$D$10+'СЕТ СН'!$H$5-'СЕТ СН'!$H$20</f>
        <v>5573.7034951700007</v>
      </c>
    </row>
    <row r="94" spans="1:25" ht="15.75" x14ac:dyDescent="0.2">
      <c r="A94" s="35">
        <f t="shared" si="2"/>
        <v>45302</v>
      </c>
      <c r="B94" s="36">
        <f>SUMIFS(СВЦЭМ!$C$39:$C$782,СВЦЭМ!$A$39:$A$782,$A94,СВЦЭМ!$B$39:$B$782,B$83)+'СЕТ СН'!$H$12+СВЦЭМ!$D$10+'СЕТ СН'!$H$5-'СЕТ СН'!$H$20</f>
        <v>5605.7582929800001</v>
      </c>
      <c r="C94" s="36">
        <f>SUMIFS(СВЦЭМ!$C$39:$C$782,СВЦЭМ!$A$39:$A$782,$A94,СВЦЭМ!$B$39:$B$782,C$83)+'СЕТ СН'!$H$12+СВЦЭМ!$D$10+'СЕТ СН'!$H$5-'СЕТ СН'!$H$20</f>
        <v>5641.5521207199999</v>
      </c>
      <c r="D94" s="36">
        <f>SUMIFS(СВЦЭМ!$C$39:$C$782,СВЦЭМ!$A$39:$A$782,$A94,СВЦЭМ!$B$39:$B$782,D$83)+'СЕТ СН'!$H$12+СВЦЭМ!$D$10+'СЕТ СН'!$H$5-'СЕТ СН'!$H$20</f>
        <v>5662.5062970300005</v>
      </c>
      <c r="E94" s="36">
        <f>SUMIFS(СВЦЭМ!$C$39:$C$782,СВЦЭМ!$A$39:$A$782,$A94,СВЦЭМ!$B$39:$B$782,E$83)+'СЕТ СН'!$H$12+СВЦЭМ!$D$10+'СЕТ СН'!$H$5-'СЕТ СН'!$H$20</f>
        <v>5692.3186074999994</v>
      </c>
      <c r="F94" s="36">
        <f>SUMIFS(СВЦЭМ!$C$39:$C$782,СВЦЭМ!$A$39:$A$782,$A94,СВЦЭМ!$B$39:$B$782,F$83)+'СЕТ СН'!$H$12+СВЦЭМ!$D$10+'СЕТ СН'!$H$5-'СЕТ СН'!$H$20</f>
        <v>5683.0211182399999</v>
      </c>
      <c r="G94" s="36">
        <f>SUMIFS(СВЦЭМ!$C$39:$C$782,СВЦЭМ!$A$39:$A$782,$A94,СВЦЭМ!$B$39:$B$782,G$83)+'СЕТ СН'!$H$12+СВЦЭМ!$D$10+'СЕТ СН'!$H$5-'СЕТ СН'!$H$20</f>
        <v>5665.7536110700003</v>
      </c>
      <c r="H94" s="36">
        <f>SUMIFS(СВЦЭМ!$C$39:$C$782,СВЦЭМ!$A$39:$A$782,$A94,СВЦЭМ!$B$39:$B$782,H$83)+'СЕТ СН'!$H$12+СВЦЭМ!$D$10+'СЕТ СН'!$H$5-'СЕТ СН'!$H$20</f>
        <v>5606.5965469900002</v>
      </c>
      <c r="I94" s="36">
        <f>SUMIFS(СВЦЭМ!$C$39:$C$782,СВЦЭМ!$A$39:$A$782,$A94,СВЦЭМ!$B$39:$B$782,I$83)+'СЕТ СН'!$H$12+СВЦЭМ!$D$10+'СЕТ СН'!$H$5-'СЕТ СН'!$H$20</f>
        <v>5562.4414152700001</v>
      </c>
      <c r="J94" s="36">
        <f>SUMIFS(СВЦЭМ!$C$39:$C$782,СВЦЭМ!$A$39:$A$782,$A94,СВЦЭМ!$B$39:$B$782,J$83)+'СЕТ СН'!$H$12+СВЦЭМ!$D$10+'СЕТ СН'!$H$5-'СЕТ СН'!$H$20</f>
        <v>5551.0221737400007</v>
      </c>
      <c r="K94" s="36">
        <f>SUMIFS(СВЦЭМ!$C$39:$C$782,СВЦЭМ!$A$39:$A$782,$A94,СВЦЭМ!$B$39:$B$782,K$83)+'СЕТ СН'!$H$12+СВЦЭМ!$D$10+'СЕТ СН'!$H$5-'СЕТ СН'!$H$20</f>
        <v>5530.2395651500001</v>
      </c>
      <c r="L94" s="36">
        <f>SUMIFS(СВЦЭМ!$C$39:$C$782,СВЦЭМ!$A$39:$A$782,$A94,СВЦЭМ!$B$39:$B$782,L$83)+'СЕТ СН'!$H$12+СВЦЭМ!$D$10+'СЕТ СН'!$H$5-'СЕТ СН'!$H$20</f>
        <v>5516.4412452400002</v>
      </c>
      <c r="M94" s="36">
        <f>SUMIFS(СВЦЭМ!$C$39:$C$782,СВЦЭМ!$A$39:$A$782,$A94,СВЦЭМ!$B$39:$B$782,M$83)+'СЕТ СН'!$H$12+СВЦЭМ!$D$10+'СЕТ СН'!$H$5-'СЕТ СН'!$H$20</f>
        <v>5527.6041460000006</v>
      </c>
      <c r="N94" s="36">
        <f>SUMIFS(СВЦЭМ!$C$39:$C$782,СВЦЭМ!$A$39:$A$782,$A94,СВЦЭМ!$B$39:$B$782,N$83)+'СЕТ СН'!$H$12+СВЦЭМ!$D$10+'СЕТ СН'!$H$5-'СЕТ СН'!$H$20</f>
        <v>5528.5221637900004</v>
      </c>
      <c r="O94" s="36">
        <f>SUMIFS(СВЦЭМ!$C$39:$C$782,СВЦЭМ!$A$39:$A$782,$A94,СВЦЭМ!$B$39:$B$782,O$83)+'СЕТ СН'!$H$12+СВЦЭМ!$D$10+'СЕТ СН'!$H$5-'СЕТ СН'!$H$20</f>
        <v>5545.5645654800001</v>
      </c>
      <c r="P94" s="36">
        <f>SUMIFS(СВЦЭМ!$C$39:$C$782,СВЦЭМ!$A$39:$A$782,$A94,СВЦЭМ!$B$39:$B$782,P$83)+'СЕТ СН'!$H$12+СВЦЭМ!$D$10+'СЕТ СН'!$H$5-'СЕТ СН'!$H$20</f>
        <v>5543.7903144299999</v>
      </c>
      <c r="Q94" s="36">
        <f>SUMIFS(СВЦЭМ!$C$39:$C$782,СВЦЭМ!$A$39:$A$782,$A94,СВЦЭМ!$B$39:$B$782,Q$83)+'СЕТ СН'!$H$12+СВЦЭМ!$D$10+'СЕТ СН'!$H$5-'СЕТ СН'!$H$20</f>
        <v>5562.4049561600004</v>
      </c>
      <c r="R94" s="36">
        <f>SUMIFS(СВЦЭМ!$C$39:$C$782,СВЦЭМ!$A$39:$A$782,$A94,СВЦЭМ!$B$39:$B$782,R$83)+'СЕТ СН'!$H$12+СВЦЭМ!$D$10+'СЕТ СН'!$H$5-'СЕТ СН'!$H$20</f>
        <v>5550.61898354</v>
      </c>
      <c r="S94" s="36">
        <f>SUMIFS(СВЦЭМ!$C$39:$C$782,СВЦЭМ!$A$39:$A$782,$A94,СВЦЭМ!$B$39:$B$782,S$83)+'СЕТ СН'!$H$12+СВЦЭМ!$D$10+'СЕТ СН'!$H$5-'СЕТ СН'!$H$20</f>
        <v>5514.9948440000007</v>
      </c>
      <c r="T94" s="36">
        <f>SUMIFS(СВЦЭМ!$C$39:$C$782,СВЦЭМ!$A$39:$A$782,$A94,СВЦЭМ!$B$39:$B$782,T$83)+'СЕТ СН'!$H$12+СВЦЭМ!$D$10+'СЕТ СН'!$H$5-'СЕТ СН'!$H$20</f>
        <v>5499.7641065799999</v>
      </c>
      <c r="U94" s="36">
        <f>SUMIFS(СВЦЭМ!$C$39:$C$782,СВЦЭМ!$A$39:$A$782,$A94,СВЦЭМ!$B$39:$B$782,U$83)+'СЕТ СН'!$H$12+СВЦЭМ!$D$10+'СЕТ СН'!$H$5-'СЕТ СН'!$H$20</f>
        <v>5523.5673705300005</v>
      </c>
      <c r="V94" s="36">
        <f>SUMIFS(СВЦЭМ!$C$39:$C$782,СВЦЭМ!$A$39:$A$782,$A94,СВЦЭМ!$B$39:$B$782,V$83)+'СЕТ СН'!$H$12+СВЦЭМ!$D$10+'СЕТ СН'!$H$5-'СЕТ СН'!$H$20</f>
        <v>5545.5956452600003</v>
      </c>
      <c r="W94" s="36">
        <f>SUMIFS(СВЦЭМ!$C$39:$C$782,СВЦЭМ!$A$39:$A$782,$A94,СВЦЭМ!$B$39:$B$782,W$83)+'СЕТ СН'!$H$12+СВЦЭМ!$D$10+'СЕТ СН'!$H$5-'СЕТ СН'!$H$20</f>
        <v>5552.1462454100001</v>
      </c>
      <c r="X94" s="36">
        <f>SUMIFS(СВЦЭМ!$C$39:$C$782,СВЦЭМ!$A$39:$A$782,$A94,СВЦЭМ!$B$39:$B$782,X$83)+'СЕТ СН'!$H$12+СВЦЭМ!$D$10+'СЕТ СН'!$H$5-'СЕТ СН'!$H$20</f>
        <v>5577.2442642599999</v>
      </c>
      <c r="Y94" s="36">
        <f>SUMIFS(СВЦЭМ!$C$39:$C$782,СВЦЭМ!$A$39:$A$782,$A94,СВЦЭМ!$B$39:$B$782,Y$83)+'СЕТ СН'!$H$12+СВЦЭМ!$D$10+'СЕТ СН'!$H$5-'СЕТ СН'!$H$20</f>
        <v>5616.9221428700002</v>
      </c>
    </row>
    <row r="95" spans="1:25" ht="15.75" x14ac:dyDescent="0.2">
      <c r="A95" s="35">
        <f t="shared" si="2"/>
        <v>45303</v>
      </c>
      <c r="B95" s="36">
        <f>SUMIFS(СВЦЭМ!$C$39:$C$782,СВЦЭМ!$A$39:$A$782,$A95,СВЦЭМ!$B$39:$B$782,B$83)+'СЕТ СН'!$H$12+СВЦЭМ!$D$10+'СЕТ СН'!$H$5-'СЕТ СН'!$H$20</f>
        <v>5648.6105002700006</v>
      </c>
      <c r="C95" s="36">
        <f>SUMIFS(СВЦЭМ!$C$39:$C$782,СВЦЭМ!$A$39:$A$782,$A95,СВЦЭМ!$B$39:$B$782,C$83)+'СЕТ СН'!$H$12+СВЦЭМ!$D$10+'СЕТ СН'!$H$5-'СЕТ СН'!$H$20</f>
        <v>5690.6879505199995</v>
      </c>
      <c r="D95" s="36">
        <f>SUMIFS(СВЦЭМ!$C$39:$C$782,СВЦЭМ!$A$39:$A$782,$A95,СВЦЭМ!$B$39:$B$782,D$83)+'СЕТ СН'!$H$12+СВЦЭМ!$D$10+'СЕТ СН'!$H$5-'СЕТ СН'!$H$20</f>
        <v>5708.6371603699999</v>
      </c>
      <c r="E95" s="36">
        <f>SUMIFS(СВЦЭМ!$C$39:$C$782,СВЦЭМ!$A$39:$A$782,$A95,СВЦЭМ!$B$39:$B$782,E$83)+'СЕТ СН'!$H$12+СВЦЭМ!$D$10+'СЕТ СН'!$H$5-'СЕТ СН'!$H$20</f>
        <v>5723.5501607599999</v>
      </c>
      <c r="F95" s="36">
        <f>SUMIFS(СВЦЭМ!$C$39:$C$782,СВЦЭМ!$A$39:$A$782,$A95,СВЦЭМ!$B$39:$B$782,F$83)+'СЕТ СН'!$H$12+СВЦЭМ!$D$10+'СЕТ СН'!$H$5-'СЕТ СН'!$H$20</f>
        <v>5720.13181119</v>
      </c>
      <c r="G95" s="36">
        <f>SUMIFS(СВЦЭМ!$C$39:$C$782,СВЦЭМ!$A$39:$A$782,$A95,СВЦЭМ!$B$39:$B$782,G$83)+'СЕТ СН'!$H$12+СВЦЭМ!$D$10+'СЕТ СН'!$H$5-'СЕТ СН'!$H$20</f>
        <v>5694.2075590900004</v>
      </c>
      <c r="H95" s="36">
        <f>SUMIFS(СВЦЭМ!$C$39:$C$782,СВЦЭМ!$A$39:$A$782,$A95,СВЦЭМ!$B$39:$B$782,H$83)+'СЕТ СН'!$H$12+СВЦЭМ!$D$10+'СЕТ СН'!$H$5-'СЕТ СН'!$H$20</f>
        <v>5637.5430183000008</v>
      </c>
      <c r="I95" s="36">
        <f>SUMIFS(СВЦЭМ!$C$39:$C$782,СВЦЭМ!$A$39:$A$782,$A95,СВЦЭМ!$B$39:$B$782,I$83)+'СЕТ СН'!$H$12+СВЦЭМ!$D$10+'СЕТ СН'!$H$5-'СЕТ СН'!$H$20</f>
        <v>5619.1475894600007</v>
      </c>
      <c r="J95" s="36">
        <f>SUMIFS(СВЦЭМ!$C$39:$C$782,СВЦЭМ!$A$39:$A$782,$A95,СВЦЭМ!$B$39:$B$782,J$83)+'СЕТ СН'!$H$12+СВЦЭМ!$D$10+'СЕТ СН'!$H$5-'СЕТ СН'!$H$20</f>
        <v>5583.0546168600004</v>
      </c>
      <c r="K95" s="36">
        <f>SUMIFS(СВЦЭМ!$C$39:$C$782,СВЦЭМ!$A$39:$A$782,$A95,СВЦЭМ!$B$39:$B$782,K$83)+'СЕТ СН'!$H$12+СВЦЭМ!$D$10+'СЕТ СН'!$H$5-'СЕТ СН'!$H$20</f>
        <v>5562.5779837600003</v>
      </c>
      <c r="L95" s="36">
        <f>SUMIFS(СВЦЭМ!$C$39:$C$782,СВЦЭМ!$A$39:$A$782,$A95,СВЦЭМ!$B$39:$B$782,L$83)+'СЕТ СН'!$H$12+СВЦЭМ!$D$10+'СЕТ СН'!$H$5-'СЕТ СН'!$H$20</f>
        <v>5536.5746915199998</v>
      </c>
      <c r="M95" s="36">
        <f>SUMIFS(СВЦЭМ!$C$39:$C$782,СВЦЭМ!$A$39:$A$782,$A95,СВЦЭМ!$B$39:$B$782,M$83)+'СЕТ СН'!$H$12+СВЦЭМ!$D$10+'СЕТ СН'!$H$5-'СЕТ СН'!$H$20</f>
        <v>5556.7335435800005</v>
      </c>
      <c r="N95" s="36">
        <f>SUMIFS(СВЦЭМ!$C$39:$C$782,СВЦЭМ!$A$39:$A$782,$A95,СВЦЭМ!$B$39:$B$782,N$83)+'СЕТ СН'!$H$12+СВЦЭМ!$D$10+'СЕТ СН'!$H$5-'СЕТ СН'!$H$20</f>
        <v>5581.6077079700008</v>
      </c>
      <c r="O95" s="36">
        <f>SUMIFS(СВЦЭМ!$C$39:$C$782,СВЦЭМ!$A$39:$A$782,$A95,СВЦЭМ!$B$39:$B$782,O$83)+'СЕТ СН'!$H$12+СВЦЭМ!$D$10+'СЕТ СН'!$H$5-'СЕТ СН'!$H$20</f>
        <v>5594.6195320500001</v>
      </c>
      <c r="P95" s="36">
        <f>SUMIFS(СВЦЭМ!$C$39:$C$782,СВЦЭМ!$A$39:$A$782,$A95,СВЦЭМ!$B$39:$B$782,P$83)+'СЕТ СН'!$H$12+СВЦЭМ!$D$10+'СЕТ СН'!$H$5-'СЕТ СН'!$H$20</f>
        <v>5597.4450249800002</v>
      </c>
      <c r="Q95" s="36">
        <f>SUMIFS(СВЦЭМ!$C$39:$C$782,СВЦЭМ!$A$39:$A$782,$A95,СВЦЭМ!$B$39:$B$782,Q$83)+'СЕТ СН'!$H$12+СВЦЭМ!$D$10+'СЕТ СН'!$H$5-'СЕТ СН'!$H$20</f>
        <v>5615.5118909700004</v>
      </c>
      <c r="R95" s="36">
        <f>SUMIFS(СВЦЭМ!$C$39:$C$782,СВЦЭМ!$A$39:$A$782,$A95,СВЦЭМ!$B$39:$B$782,R$83)+'СЕТ СН'!$H$12+СВЦЭМ!$D$10+'СЕТ СН'!$H$5-'СЕТ СН'!$H$20</f>
        <v>5617.76460632</v>
      </c>
      <c r="S95" s="36">
        <f>SUMIFS(СВЦЭМ!$C$39:$C$782,СВЦЭМ!$A$39:$A$782,$A95,СВЦЭМ!$B$39:$B$782,S$83)+'СЕТ СН'!$H$12+СВЦЭМ!$D$10+'СЕТ СН'!$H$5-'СЕТ СН'!$H$20</f>
        <v>5578.2957099600007</v>
      </c>
      <c r="T95" s="36">
        <f>SUMIFS(СВЦЭМ!$C$39:$C$782,СВЦЭМ!$A$39:$A$782,$A95,СВЦЭМ!$B$39:$B$782,T$83)+'СЕТ СН'!$H$12+СВЦЭМ!$D$10+'СЕТ СН'!$H$5-'СЕТ СН'!$H$20</f>
        <v>5529.4648900299999</v>
      </c>
      <c r="U95" s="36">
        <f>SUMIFS(СВЦЭМ!$C$39:$C$782,СВЦЭМ!$A$39:$A$782,$A95,СВЦЭМ!$B$39:$B$782,U$83)+'СЕТ СН'!$H$12+СВЦЭМ!$D$10+'СЕТ СН'!$H$5-'СЕТ СН'!$H$20</f>
        <v>5542.7813638300004</v>
      </c>
      <c r="V95" s="36">
        <f>SUMIFS(СВЦЭМ!$C$39:$C$782,СВЦЭМ!$A$39:$A$782,$A95,СВЦЭМ!$B$39:$B$782,V$83)+'СЕТ СН'!$H$12+СВЦЭМ!$D$10+'СЕТ СН'!$H$5-'СЕТ СН'!$H$20</f>
        <v>5556.6469440700002</v>
      </c>
      <c r="W95" s="36">
        <f>SUMIFS(СВЦЭМ!$C$39:$C$782,СВЦЭМ!$A$39:$A$782,$A95,СВЦЭМ!$B$39:$B$782,W$83)+'СЕТ СН'!$H$12+СВЦЭМ!$D$10+'СЕТ СН'!$H$5-'СЕТ СН'!$H$20</f>
        <v>5578.7550537100005</v>
      </c>
      <c r="X95" s="36">
        <f>SUMIFS(СВЦЭМ!$C$39:$C$782,СВЦЭМ!$A$39:$A$782,$A95,СВЦЭМ!$B$39:$B$782,X$83)+'СЕТ СН'!$H$12+СВЦЭМ!$D$10+'СЕТ СН'!$H$5-'СЕТ СН'!$H$20</f>
        <v>5606.2184202200006</v>
      </c>
      <c r="Y95" s="36">
        <f>SUMIFS(СВЦЭМ!$C$39:$C$782,СВЦЭМ!$A$39:$A$782,$A95,СВЦЭМ!$B$39:$B$782,Y$83)+'СЕТ СН'!$H$12+СВЦЭМ!$D$10+'СЕТ СН'!$H$5-'СЕТ СН'!$H$20</f>
        <v>5614.0944961700006</v>
      </c>
    </row>
    <row r="96" spans="1:25" ht="15.75" x14ac:dyDescent="0.2">
      <c r="A96" s="35">
        <f t="shared" si="2"/>
        <v>45304</v>
      </c>
      <c r="B96" s="36">
        <f>SUMIFS(СВЦЭМ!$C$39:$C$782,СВЦЭМ!$A$39:$A$782,$A96,СВЦЭМ!$B$39:$B$782,B$83)+'СЕТ СН'!$H$12+СВЦЭМ!$D$10+'СЕТ СН'!$H$5-'СЕТ СН'!$H$20</f>
        <v>5464.3981624400003</v>
      </c>
      <c r="C96" s="36">
        <f>SUMIFS(СВЦЭМ!$C$39:$C$782,СВЦЭМ!$A$39:$A$782,$A96,СВЦЭМ!$B$39:$B$782,C$83)+'СЕТ СН'!$H$12+СВЦЭМ!$D$10+'СЕТ СН'!$H$5-'СЕТ СН'!$H$20</f>
        <v>5430.9227824500003</v>
      </c>
      <c r="D96" s="36">
        <f>SUMIFS(СВЦЭМ!$C$39:$C$782,СВЦЭМ!$A$39:$A$782,$A96,СВЦЭМ!$B$39:$B$782,D$83)+'СЕТ СН'!$H$12+СВЦЭМ!$D$10+'СЕТ СН'!$H$5-'СЕТ СН'!$H$20</f>
        <v>5460.00940395</v>
      </c>
      <c r="E96" s="36">
        <f>SUMIFS(СВЦЭМ!$C$39:$C$782,СВЦЭМ!$A$39:$A$782,$A96,СВЦЭМ!$B$39:$B$782,E$83)+'СЕТ СН'!$H$12+СВЦЭМ!$D$10+'СЕТ СН'!$H$5-'СЕТ СН'!$H$20</f>
        <v>5470.4724179900004</v>
      </c>
      <c r="F96" s="36">
        <f>SUMIFS(СВЦЭМ!$C$39:$C$782,СВЦЭМ!$A$39:$A$782,$A96,СВЦЭМ!$B$39:$B$782,F$83)+'СЕТ СН'!$H$12+СВЦЭМ!$D$10+'СЕТ СН'!$H$5-'СЕТ СН'!$H$20</f>
        <v>5475.1440184800003</v>
      </c>
      <c r="G96" s="36">
        <f>SUMIFS(СВЦЭМ!$C$39:$C$782,СВЦЭМ!$A$39:$A$782,$A96,СВЦЭМ!$B$39:$B$782,G$83)+'СЕТ СН'!$H$12+СВЦЭМ!$D$10+'СЕТ СН'!$H$5-'СЕТ СН'!$H$20</f>
        <v>5467.3628678300001</v>
      </c>
      <c r="H96" s="36">
        <f>SUMIFS(СВЦЭМ!$C$39:$C$782,СВЦЭМ!$A$39:$A$782,$A96,СВЦЭМ!$B$39:$B$782,H$83)+'СЕТ СН'!$H$12+СВЦЭМ!$D$10+'СЕТ СН'!$H$5-'СЕТ СН'!$H$20</f>
        <v>5454.8355791200001</v>
      </c>
      <c r="I96" s="36">
        <f>SUMIFS(СВЦЭМ!$C$39:$C$782,СВЦЭМ!$A$39:$A$782,$A96,СВЦЭМ!$B$39:$B$782,I$83)+'СЕТ СН'!$H$12+СВЦЭМ!$D$10+'СЕТ СН'!$H$5-'СЕТ СН'!$H$20</f>
        <v>5465.2460596600004</v>
      </c>
      <c r="J96" s="36">
        <f>SUMIFS(СВЦЭМ!$C$39:$C$782,СВЦЭМ!$A$39:$A$782,$A96,СВЦЭМ!$B$39:$B$782,J$83)+'СЕТ СН'!$H$12+СВЦЭМ!$D$10+'СЕТ СН'!$H$5-'СЕТ СН'!$H$20</f>
        <v>5419.5367511200002</v>
      </c>
      <c r="K96" s="36">
        <f>SUMIFS(СВЦЭМ!$C$39:$C$782,СВЦЭМ!$A$39:$A$782,$A96,СВЦЭМ!$B$39:$B$782,K$83)+'СЕТ СН'!$H$12+СВЦЭМ!$D$10+'СЕТ СН'!$H$5-'СЕТ СН'!$H$20</f>
        <v>5389.7379807800007</v>
      </c>
      <c r="L96" s="36">
        <f>SUMIFS(СВЦЭМ!$C$39:$C$782,СВЦЭМ!$A$39:$A$782,$A96,СВЦЭМ!$B$39:$B$782,L$83)+'СЕТ СН'!$H$12+СВЦЭМ!$D$10+'СЕТ СН'!$H$5-'СЕТ СН'!$H$20</f>
        <v>5331.5727097700001</v>
      </c>
      <c r="M96" s="36">
        <f>SUMIFS(СВЦЭМ!$C$39:$C$782,СВЦЭМ!$A$39:$A$782,$A96,СВЦЭМ!$B$39:$B$782,M$83)+'СЕТ СН'!$H$12+СВЦЭМ!$D$10+'СЕТ СН'!$H$5-'СЕТ СН'!$H$20</f>
        <v>5319.8839545400006</v>
      </c>
      <c r="N96" s="36">
        <f>SUMIFS(СВЦЭМ!$C$39:$C$782,СВЦЭМ!$A$39:$A$782,$A96,СВЦЭМ!$B$39:$B$782,N$83)+'СЕТ СН'!$H$12+СВЦЭМ!$D$10+'СЕТ СН'!$H$5-'СЕТ СН'!$H$20</f>
        <v>5327.9801499499999</v>
      </c>
      <c r="O96" s="36">
        <f>SUMIFS(СВЦЭМ!$C$39:$C$782,СВЦЭМ!$A$39:$A$782,$A96,СВЦЭМ!$B$39:$B$782,O$83)+'СЕТ СН'!$H$12+СВЦЭМ!$D$10+'СЕТ СН'!$H$5-'СЕТ СН'!$H$20</f>
        <v>5341.9573053100003</v>
      </c>
      <c r="P96" s="36">
        <f>SUMIFS(СВЦЭМ!$C$39:$C$782,СВЦЭМ!$A$39:$A$782,$A96,СВЦЭМ!$B$39:$B$782,P$83)+'СЕТ СН'!$H$12+СВЦЭМ!$D$10+'СЕТ СН'!$H$5-'СЕТ СН'!$H$20</f>
        <v>5362.78041476</v>
      </c>
      <c r="Q96" s="36">
        <f>SUMIFS(СВЦЭМ!$C$39:$C$782,СВЦЭМ!$A$39:$A$782,$A96,СВЦЭМ!$B$39:$B$782,Q$83)+'СЕТ СН'!$H$12+СВЦЭМ!$D$10+'СЕТ СН'!$H$5-'СЕТ СН'!$H$20</f>
        <v>5375.5837001</v>
      </c>
      <c r="R96" s="36">
        <f>SUMIFS(СВЦЭМ!$C$39:$C$782,СВЦЭМ!$A$39:$A$782,$A96,СВЦЭМ!$B$39:$B$782,R$83)+'СЕТ СН'!$H$12+СВЦЭМ!$D$10+'СЕТ СН'!$H$5-'СЕТ СН'!$H$20</f>
        <v>5358.1557058500002</v>
      </c>
      <c r="S96" s="36">
        <f>SUMIFS(СВЦЭМ!$C$39:$C$782,СВЦЭМ!$A$39:$A$782,$A96,СВЦЭМ!$B$39:$B$782,S$83)+'СЕТ СН'!$H$12+СВЦЭМ!$D$10+'СЕТ СН'!$H$5-'СЕТ СН'!$H$20</f>
        <v>5336.8716411800006</v>
      </c>
      <c r="T96" s="36">
        <f>SUMIFS(СВЦЭМ!$C$39:$C$782,СВЦЭМ!$A$39:$A$782,$A96,СВЦЭМ!$B$39:$B$782,T$83)+'СЕТ СН'!$H$12+СВЦЭМ!$D$10+'СЕТ СН'!$H$5-'СЕТ СН'!$H$20</f>
        <v>5297.1128724200007</v>
      </c>
      <c r="U96" s="36">
        <f>SUMIFS(СВЦЭМ!$C$39:$C$782,СВЦЭМ!$A$39:$A$782,$A96,СВЦЭМ!$B$39:$B$782,U$83)+'СЕТ СН'!$H$12+СВЦЭМ!$D$10+'СЕТ СН'!$H$5-'СЕТ СН'!$H$20</f>
        <v>5296.6474846900001</v>
      </c>
      <c r="V96" s="36">
        <f>SUMIFS(СВЦЭМ!$C$39:$C$782,СВЦЭМ!$A$39:$A$782,$A96,СВЦЭМ!$B$39:$B$782,V$83)+'СЕТ СН'!$H$12+СВЦЭМ!$D$10+'СЕТ СН'!$H$5-'СЕТ СН'!$H$20</f>
        <v>5318.0241846700001</v>
      </c>
      <c r="W96" s="36">
        <f>SUMIFS(СВЦЭМ!$C$39:$C$782,СВЦЭМ!$A$39:$A$782,$A96,СВЦЭМ!$B$39:$B$782,W$83)+'СЕТ СН'!$H$12+СВЦЭМ!$D$10+'СЕТ СН'!$H$5-'СЕТ СН'!$H$20</f>
        <v>5331.2441658600001</v>
      </c>
      <c r="X96" s="36">
        <f>SUMIFS(СВЦЭМ!$C$39:$C$782,СВЦЭМ!$A$39:$A$782,$A96,СВЦЭМ!$B$39:$B$782,X$83)+'СЕТ СН'!$H$12+СВЦЭМ!$D$10+'СЕТ СН'!$H$5-'СЕТ СН'!$H$20</f>
        <v>5358.4067977499999</v>
      </c>
      <c r="Y96" s="36">
        <f>SUMIFS(СВЦЭМ!$C$39:$C$782,СВЦЭМ!$A$39:$A$782,$A96,СВЦЭМ!$B$39:$B$782,Y$83)+'СЕТ СН'!$H$12+СВЦЭМ!$D$10+'СЕТ СН'!$H$5-'СЕТ СН'!$H$20</f>
        <v>5385.9656477600001</v>
      </c>
    </row>
    <row r="97" spans="1:25" ht="15.75" x14ac:dyDescent="0.2">
      <c r="A97" s="35">
        <f t="shared" si="2"/>
        <v>45305</v>
      </c>
      <c r="B97" s="36">
        <f>SUMIFS(СВЦЭМ!$C$39:$C$782,СВЦЭМ!$A$39:$A$782,$A97,СВЦЭМ!$B$39:$B$782,B$83)+'СЕТ СН'!$H$12+СВЦЭМ!$D$10+'СЕТ СН'!$H$5-'СЕТ СН'!$H$20</f>
        <v>5543.6484107100005</v>
      </c>
      <c r="C97" s="36">
        <f>SUMIFS(СВЦЭМ!$C$39:$C$782,СВЦЭМ!$A$39:$A$782,$A97,СВЦЭМ!$B$39:$B$782,C$83)+'СЕТ СН'!$H$12+СВЦЭМ!$D$10+'СЕТ СН'!$H$5-'СЕТ СН'!$H$20</f>
        <v>5560.2631891300007</v>
      </c>
      <c r="D97" s="36">
        <f>SUMIFS(СВЦЭМ!$C$39:$C$782,СВЦЭМ!$A$39:$A$782,$A97,СВЦЭМ!$B$39:$B$782,D$83)+'СЕТ СН'!$H$12+СВЦЭМ!$D$10+'СЕТ СН'!$H$5-'СЕТ СН'!$H$20</f>
        <v>5582.1155254200003</v>
      </c>
      <c r="E97" s="36">
        <f>SUMIFS(СВЦЭМ!$C$39:$C$782,СВЦЭМ!$A$39:$A$782,$A97,СВЦЭМ!$B$39:$B$782,E$83)+'СЕТ СН'!$H$12+СВЦЭМ!$D$10+'СЕТ СН'!$H$5-'СЕТ СН'!$H$20</f>
        <v>5597.4462706300001</v>
      </c>
      <c r="F97" s="36">
        <f>SUMIFS(СВЦЭМ!$C$39:$C$782,СВЦЭМ!$A$39:$A$782,$A97,СВЦЭМ!$B$39:$B$782,F$83)+'СЕТ СН'!$H$12+СВЦЭМ!$D$10+'СЕТ СН'!$H$5-'СЕТ СН'!$H$20</f>
        <v>5608.01276848</v>
      </c>
      <c r="G97" s="36">
        <f>SUMIFS(СВЦЭМ!$C$39:$C$782,СВЦЭМ!$A$39:$A$782,$A97,СВЦЭМ!$B$39:$B$782,G$83)+'СЕТ СН'!$H$12+СВЦЭМ!$D$10+'СЕТ СН'!$H$5-'СЕТ СН'!$H$20</f>
        <v>5591.9108034000001</v>
      </c>
      <c r="H97" s="36">
        <f>SUMIFS(СВЦЭМ!$C$39:$C$782,СВЦЭМ!$A$39:$A$782,$A97,СВЦЭМ!$B$39:$B$782,H$83)+'СЕТ СН'!$H$12+СВЦЭМ!$D$10+'СЕТ СН'!$H$5-'СЕТ СН'!$H$20</f>
        <v>5567.1430127000003</v>
      </c>
      <c r="I97" s="36">
        <f>SUMIFS(СВЦЭМ!$C$39:$C$782,СВЦЭМ!$A$39:$A$782,$A97,СВЦЭМ!$B$39:$B$782,I$83)+'СЕТ СН'!$H$12+СВЦЭМ!$D$10+'СЕТ СН'!$H$5-'СЕТ СН'!$H$20</f>
        <v>5553.8148925000005</v>
      </c>
      <c r="J97" s="36">
        <f>SUMIFS(СВЦЭМ!$C$39:$C$782,СВЦЭМ!$A$39:$A$782,$A97,СВЦЭМ!$B$39:$B$782,J$83)+'СЕТ СН'!$H$12+СВЦЭМ!$D$10+'СЕТ СН'!$H$5-'СЕТ СН'!$H$20</f>
        <v>5535.4192748100004</v>
      </c>
      <c r="K97" s="36">
        <f>SUMIFS(СВЦЭМ!$C$39:$C$782,СВЦЭМ!$A$39:$A$782,$A97,СВЦЭМ!$B$39:$B$782,K$83)+'СЕТ СН'!$H$12+СВЦЭМ!$D$10+'СЕТ СН'!$H$5-'СЕТ СН'!$H$20</f>
        <v>5484.9148619600001</v>
      </c>
      <c r="L97" s="36">
        <f>SUMIFS(СВЦЭМ!$C$39:$C$782,СВЦЭМ!$A$39:$A$782,$A97,СВЦЭМ!$B$39:$B$782,L$83)+'СЕТ СН'!$H$12+СВЦЭМ!$D$10+'СЕТ СН'!$H$5-'СЕТ СН'!$H$20</f>
        <v>5446.8996766800001</v>
      </c>
      <c r="M97" s="36">
        <f>SUMIFS(СВЦЭМ!$C$39:$C$782,СВЦЭМ!$A$39:$A$782,$A97,СВЦЭМ!$B$39:$B$782,M$83)+'СЕТ СН'!$H$12+СВЦЭМ!$D$10+'СЕТ СН'!$H$5-'СЕТ СН'!$H$20</f>
        <v>5436.6221873700006</v>
      </c>
      <c r="N97" s="36">
        <f>SUMIFS(СВЦЭМ!$C$39:$C$782,СВЦЭМ!$A$39:$A$782,$A97,СВЦЭМ!$B$39:$B$782,N$83)+'СЕТ СН'!$H$12+СВЦЭМ!$D$10+'СЕТ СН'!$H$5-'СЕТ СН'!$H$20</f>
        <v>5434.48651513</v>
      </c>
      <c r="O97" s="36">
        <f>SUMIFS(СВЦЭМ!$C$39:$C$782,СВЦЭМ!$A$39:$A$782,$A97,СВЦЭМ!$B$39:$B$782,O$83)+'СЕТ СН'!$H$12+СВЦЭМ!$D$10+'СЕТ СН'!$H$5-'СЕТ СН'!$H$20</f>
        <v>5454.3059478600007</v>
      </c>
      <c r="P97" s="36">
        <f>SUMIFS(СВЦЭМ!$C$39:$C$782,СВЦЭМ!$A$39:$A$782,$A97,СВЦЭМ!$B$39:$B$782,P$83)+'СЕТ СН'!$H$12+СВЦЭМ!$D$10+'СЕТ СН'!$H$5-'СЕТ СН'!$H$20</f>
        <v>5480.7606180399998</v>
      </c>
      <c r="Q97" s="36">
        <f>SUMIFS(СВЦЭМ!$C$39:$C$782,СВЦЭМ!$A$39:$A$782,$A97,СВЦЭМ!$B$39:$B$782,Q$83)+'СЕТ СН'!$H$12+СВЦЭМ!$D$10+'СЕТ СН'!$H$5-'СЕТ СН'!$H$20</f>
        <v>5476.5013288300006</v>
      </c>
      <c r="R97" s="36">
        <f>SUMIFS(СВЦЭМ!$C$39:$C$782,СВЦЭМ!$A$39:$A$782,$A97,СВЦЭМ!$B$39:$B$782,R$83)+'СЕТ СН'!$H$12+СВЦЭМ!$D$10+'СЕТ СН'!$H$5-'СЕТ СН'!$H$20</f>
        <v>5468.3657948199998</v>
      </c>
      <c r="S97" s="36">
        <f>SUMIFS(СВЦЭМ!$C$39:$C$782,СВЦЭМ!$A$39:$A$782,$A97,СВЦЭМ!$B$39:$B$782,S$83)+'СЕТ СН'!$H$12+СВЦЭМ!$D$10+'СЕТ СН'!$H$5-'СЕТ СН'!$H$20</f>
        <v>5426.0132998600002</v>
      </c>
      <c r="T97" s="36">
        <f>SUMIFS(СВЦЭМ!$C$39:$C$782,СВЦЭМ!$A$39:$A$782,$A97,СВЦЭМ!$B$39:$B$782,T$83)+'СЕТ СН'!$H$12+СВЦЭМ!$D$10+'СЕТ СН'!$H$5-'СЕТ СН'!$H$20</f>
        <v>5382.4142771000006</v>
      </c>
      <c r="U97" s="36">
        <f>SUMIFS(СВЦЭМ!$C$39:$C$782,СВЦЭМ!$A$39:$A$782,$A97,СВЦЭМ!$B$39:$B$782,U$83)+'СЕТ СН'!$H$12+СВЦЭМ!$D$10+'СЕТ СН'!$H$5-'СЕТ СН'!$H$20</f>
        <v>5400.4391412300001</v>
      </c>
      <c r="V97" s="36">
        <f>SUMIFS(СВЦЭМ!$C$39:$C$782,СВЦЭМ!$A$39:$A$782,$A97,СВЦЭМ!$B$39:$B$782,V$83)+'СЕТ СН'!$H$12+СВЦЭМ!$D$10+'СЕТ СН'!$H$5-'СЕТ СН'!$H$20</f>
        <v>5415.7349277499998</v>
      </c>
      <c r="W97" s="36">
        <f>SUMIFS(СВЦЭМ!$C$39:$C$782,СВЦЭМ!$A$39:$A$782,$A97,СВЦЭМ!$B$39:$B$782,W$83)+'СЕТ СН'!$H$12+СВЦЭМ!$D$10+'СЕТ СН'!$H$5-'СЕТ СН'!$H$20</f>
        <v>5445.6724438600004</v>
      </c>
      <c r="X97" s="36">
        <f>SUMIFS(СВЦЭМ!$C$39:$C$782,СВЦЭМ!$A$39:$A$782,$A97,СВЦЭМ!$B$39:$B$782,X$83)+'СЕТ СН'!$H$12+СВЦЭМ!$D$10+'СЕТ СН'!$H$5-'СЕТ СН'!$H$20</f>
        <v>5484.4017460000005</v>
      </c>
      <c r="Y97" s="36">
        <f>SUMIFS(СВЦЭМ!$C$39:$C$782,СВЦЭМ!$A$39:$A$782,$A97,СВЦЭМ!$B$39:$B$782,Y$83)+'СЕТ СН'!$H$12+СВЦЭМ!$D$10+'СЕТ СН'!$H$5-'СЕТ СН'!$H$20</f>
        <v>5504.7542671000001</v>
      </c>
    </row>
    <row r="98" spans="1:25" ht="15.75" x14ac:dyDescent="0.2">
      <c r="A98" s="35">
        <f t="shared" si="2"/>
        <v>45306</v>
      </c>
      <c r="B98" s="36">
        <f>SUMIFS(СВЦЭМ!$C$39:$C$782,СВЦЭМ!$A$39:$A$782,$A98,СВЦЭМ!$B$39:$B$782,B$83)+'СЕТ СН'!$H$12+СВЦЭМ!$D$10+'СЕТ СН'!$H$5-'СЕТ СН'!$H$20</f>
        <v>5511.2488401500004</v>
      </c>
      <c r="C98" s="36">
        <f>SUMIFS(СВЦЭМ!$C$39:$C$782,СВЦЭМ!$A$39:$A$782,$A98,СВЦЭМ!$B$39:$B$782,C$83)+'СЕТ СН'!$H$12+СВЦЭМ!$D$10+'СЕТ СН'!$H$5-'СЕТ СН'!$H$20</f>
        <v>5555.7866356300001</v>
      </c>
      <c r="D98" s="36">
        <f>SUMIFS(СВЦЭМ!$C$39:$C$782,СВЦЭМ!$A$39:$A$782,$A98,СВЦЭМ!$B$39:$B$782,D$83)+'СЕТ СН'!$H$12+СВЦЭМ!$D$10+'СЕТ СН'!$H$5-'СЕТ СН'!$H$20</f>
        <v>5569.1573303499999</v>
      </c>
      <c r="E98" s="36">
        <f>SUMIFS(СВЦЭМ!$C$39:$C$782,СВЦЭМ!$A$39:$A$782,$A98,СВЦЭМ!$B$39:$B$782,E$83)+'СЕТ СН'!$H$12+СВЦЭМ!$D$10+'СЕТ СН'!$H$5-'СЕТ СН'!$H$20</f>
        <v>5596.5806872700005</v>
      </c>
      <c r="F98" s="36">
        <f>SUMIFS(СВЦЭМ!$C$39:$C$782,СВЦЭМ!$A$39:$A$782,$A98,СВЦЭМ!$B$39:$B$782,F$83)+'СЕТ СН'!$H$12+СВЦЭМ!$D$10+'СЕТ СН'!$H$5-'СЕТ СН'!$H$20</f>
        <v>5595.0068518400003</v>
      </c>
      <c r="G98" s="36">
        <f>SUMIFS(СВЦЭМ!$C$39:$C$782,СВЦЭМ!$A$39:$A$782,$A98,СВЦЭМ!$B$39:$B$782,G$83)+'СЕТ СН'!$H$12+СВЦЭМ!$D$10+'СЕТ СН'!$H$5-'СЕТ СН'!$H$20</f>
        <v>5565.3587266499999</v>
      </c>
      <c r="H98" s="36">
        <f>SUMIFS(СВЦЭМ!$C$39:$C$782,СВЦЭМ!$A$39:$A$782,$A98,СВЦЭМ!$B$39:$B$782,H$83)+'СЕТ СН'!$H$12+СВЦЭМ!$D$10+'СЕТ СН'!$H$5-'СЕТ СН'!$H$20</f>
        <v>5536.4262822800001</v>
      </c>
      <c r="I98" s="36">
        <f>SUMIFS(СВЦЭМ!$C$39:$C$782,СВЦЭМ!$A$39:$A$782,$A98,СВЦЭМ!$B$39:$B$782,I$83)+'СЕТ СН'!$H$12+СВЦЭМ!$D$10+'СЕТ СН'!$H$5-'СЕТ СН'!$H$20</f>
        <v>5495.7383986000004</v>
      </c>
      <c r="J98" s="36">
        <f>SUMIFS(СВЦЭМ!$C$39:$C$782,СВЦЭМ!$A$39:$A$782,$A98,СВЦЭМ!$B$39:$B$782,J$83)+'СЕТ СН'!$H$12+СВЦЭМ!$D$10+'СЕТ СН'!$H$5-'СЕТ СН'!$H$20</f>
        <v>5450.0557786999998</v>
      </c>
      <c r="K98" s="36">
        <f>SUMIFS(СВЦЭМ!$C$39:$C$782,СВЦЭМ!$A$39:$A$782,$A98,СВЦЭМ!$B$39:$B$782,K$83)+'СЕТ СН'!$H$12+СВЦЭМ!$D$10+'СЕТ СН'!$H$5-'СЕТ СН'!$H$20</f>
        <v>5417.64913566</v>
      </c>
      <c r="L98" s="36">
        <f>SUMIFS(СВЦЭМ!$C$39:$C$782,СВЦЭМ!$A$39:$A$782,$A98,СВЦЭМ!$B$39:$B$782,L$83)+'СЕТ СН'!$H$12+СВЦЭМ!$D$10+'СЕТ СН'!$H$5-'СЕТ СН'!$H$20</f>
        <v>5398.3523453200005</v>
      </c>
      <c r="M98" s="36">
        <f>SUMIFS(СВЦЭМ!$C$39:$C$782,СВЦЭМ!$A$39:$A$782,$A98,СВЦЭМ!$B$39:$B$782,M$83)+'СЕТ СН'!$H$12+СВЦЭМ!$D$10+'СЕТ СН'!$H$5-'СЕТ СН'!$H$20</f>
        <v>5411.4010366700004</v>
      </c>
      <c r="N98" s="36">
        <f>SUMIFS(СВЦЭМ!$C$39:$C$782,СВЦЭМ!$A$39:$A$782,$A98,СВЦЭМ!$B$39:$B$782,N$83)+'СЕТ СН'!$H$12+СВЦЭМ!$D$10+'СЕТ СН'!$H$5-'СЕТ СН'!$H$20</f>
        <v>5448.7002487400005</v>
      </c>
      <c r="O98" s="36">
        <f>SUMIFS(СВЦЭМ!$C$39:$C$782,СВЦЭМ!$A$39:$A$782,$A98,СВЦЭМ!$B$39:$B$782,O$83)+'СЕТ СН'!$H$12+СВЦЭМ!$D$10+'СЕТ СН'!$H$5-'СЕТ СН'!$H$20</f>
        <v>5459.7711481200004</v>
      </c>
      <c r="P98" s="36">
        <f>SUMIFS(СВЦЭМ!$C$39:$C$782,СВЦЭМ!$A$39:$A$782,$A98,СВЦЭМ!$B$39:$B$782,P$83)+'СЕТ СН'!$H$12+СВЦЭМ!$D$10+'СЕТ СН'!$H$5-'СЕТ СН'!$H$20</f>
        <v>5484.3187248100003</v>
      </c>
      <c r="Q98" s="36">
        <f>SUMIFS(СВЦЭМ!$C$39:$C$782,СВЦЭМ!$A$39:$A$782,$A98,СВЦЭМ!$B$39:$B$782,Q$83)+'СЕТ СН'!$H$12+СВЦЭМ!$D$10+'СЕТ СН'!$H$5-'СЕТ СН'!$H$20</f>
        <v>5493.2353197000002</v>
      </c>
      <c r="R98" s="36">
        <f>SUMIFS(СВЦЭМ!$C$39:$C$782,СВЦЭМ!$A$39:$A$782,$A98,СВЦЭМ!$B$39:$B$782,R$83)+'СЕТ СН'!$H$12+СВЦЭМ!$D$10+'СЕТ СН'!$H$5-'СЕТ СН'!$H$20</f>
        <v>5514.1250149900006</v>
      </c>
      <c r="S98" s="36">
        <f>SUMIFS(СВЦЭМ!$C$39:$C$782,СВЦЭМ!$A$39:$A$782,$A98,СВЦЭМ!$B$39:$B$782,S$83)+'СЕТ СН'!$H$12+СВЦЭМ!$D$10+'СЕТ СН'!$H$5-'СЕТ СН'!$H$20</f>
        <v>5475.23833474</v>
      </c>
      <c r="T98" s="36">
        <f>SUMIFS(СВЦЭМ!$C$39:$C$782,СВЦЭМ!$A$39:$A$782,$A98,СВЦЭМ!$B$39:$B$782,T$83)+'СЕТ СН'!$H$12+СВЦЭМ!$D$10+'СЕТ СН'!$H$5-'СЕТ СН'!$H$20</f>
        <v>5429.26292474</v>
      </c>
      <c r="U98" s="36">
        <f>SUMIFS(СВЦЭМ!$C$39:$C$782,СВЦЭМ!$A$39:$A$782,$A98,СВЦЭМ!$B$39:$B$782,U$83)+'СЕТ СН'!$H$12+СВЦЭМ!$D$10+'СЕТ СН'!$H$5-'СЕТ СН'!$H$20</f>
        <v>5447.8701785200001</v>
      </c>
      <c r="V98" s="36">
        <f>SUMIFS(СВЦЭМ!$C$39:$C$782,СВЦЭМ!$A$39:$A$782,$A98,СВЦЭМ!$B$39:$B$782,V$83)+'СЕТ СН'!$H$12+СВЦЭМ!$D$10+'СЕТ СН'!$H$5-'СЕТ СН'!$H$20</f>
        <v>5466.3042495500003</v>
      </c>
      <c r="W98" s="36">
        <f>SUMIFS(СВЦЭМ!$C$39:$C$782,СВЦЭМ!$A$39:$A$782,$A98,СВЦЭМ!$B$39:$B$782,W$83)+'СЕТ СН'!$H$12+СВЦЭМ!$D$10+'СЕТ СН'!$H$5-'СЕТ СН'!$H$20</f>
        <v>5475.9364310600004</v>
      </c>
      <c r="X98" s="36">
        <f>SUMIFS(СВЦЭМ!$C$39:$C$782,СВЦЭМ!$A$39:$A$782,$A98,СВЦЭМ!$B$39:$B$782,X$83)+'СЕТ СН'!$H$12+СВЦЭМ!$D$10+'СЕТ СН'!$H$5-'СЕТ СН'!$H$20</f>
        <v>5470.2532810800003</v>
      </c>
      <c r="Y98" s="36">
        <f>SUMIFS(СВЦЭМ!$C$39:$C$782,СВЦЭМ!$A$39:$A$782,$A98,СВЦЭМ!$B$39:$B$782,Y$83)+'СЕТ СН'!$H$12+СВЦЭМ!$D$10+'СЕТ СН'!$H$5-'СЕТ СН'!$H$20</f>
        <v>5497.9700172499997</v>
      </c>
    </row>
    <row r="99" spans="1:25" ht="15.75" x14ac:dyDescent="0.2">
      <c r="A99" s="35">
        <f t="shared" si="2"/>
        <v>45307</v>
      </c>
      <c r="B99" s="36">
        <f>SUMIFS(СВЦЭМ!$C$39:$C$782,СВЦЭМ!$A$39:$A$782,$A99,СВЦЭМ!$B$39:$B$782,B$83)+'СЕТ СН'!$H$12+СВЦЭМ!$D$10+'СЕТ СН'!$H$5-'СЕТ СН'!$H$20</f>
        <v>5586.7550952600004</v>
      </c>
      <c r="C99" s="36">
        <f>SUMIFS(СВЦЭМ!$C$39:$C$782,СВЦЭМ!$A$39:$A$782,$A99,СВЦЭМ!$B$39:$B$782,C$83)+'СЕТ СН'!$H$12+СВЦЭМ!$D$10+'СЕТ СН'!$H$5-'СЕТ СН'!$H$20</f>
        <v>5628.30873574</v>
      </c>
      <c r="D99" s="36">
        <f>SUMIFS(СВЦЭМ!$C$39:$C$782,СВЦЭМ!$A$39:$A$782,$A99,СВЦЭМ!$B$39:$B$782,D$83)+'СЕТ СН'!$H$12+СВЦЭМ!$D$10+'СЕТ СН'!$H$5-'СЕТ СН'!$H$20</f>
        <v>5649.2842550999994</v>
      </c>
      <c r="E99" s="36">
        <f>SUMIFS(СВЦЭМ!$C$39:$C$782,СВЦЭМ!$A$39:$A$782,$A99,СВЦЭМ!$B$39:$B$782,E$83)+'СЕТ СН'!$H$12+СВЦЭМ!$D$10+'СЕТ СН'!$H$5-'СЕТ СН'!$H$20</f>
        <v>5666.09616112</v>
      </c>
      <c r="F99" s="36">
        <f>SUMIFS(СВЦЭМ!$C$39:$C$782,СВЦЭМ!$A$39:$A$782,$A99,СВЦЭМ!$B$39:$B$782,F$83)+'СЕТ СН'!$H$12+СВЦЭМ!$D$10+'СЕТ СН'!$H$5-'СЕТ СН'!$H$20</f>
        <v>5665.1303423400004</v>
      </c>
      <c r="G99" s="36">
        <f>SUMIFS(СВЦЭМ!$C$39:$C$782,СВЦЭМ!$A$39:$A$782,$A99,СВЦЭМ!$B$39:$B$782,G$83)+'СЕТ СН'!$H$12+СВЦЭМ!$D$10+'СЕТ СН'!$H$5-'СЕТ СН'!$H$20</f>
        <v>5647.5565030100006</v>
      </c>
      <c r="H99" s="36">
        <f>SUMIFS(СВЦЭМ!$C$39:$C$782,СВЦЭМ!$A$39:$A$782,$A99,СВЦЭМ!$B$39:$B$782,H$83)+'СЕТ СН'!$H$12+СВЦЭМ!$D$10+'СЕТ СН'!$H$5-'СЕТ СН'!$H$20</f>
        <v>5574.3769852800006</v>
      </c>
      <c r="I99" s="36">
        <f>SUMIFS(СВЦЭМ!$C$39:$C$782,СВЦЭМ!$A$39:$A$782,$A99,СВЦЭМ!$B$39:$B$782,I$83)+'СЕТ СН'!$H$12+СВЦЭМ!$D$10+'СЕТ СН'!$H$5-'СЕТ СН'!$H$20</f>
        <v>5527.9004757700004</v>
      </c>
      <c r="J99" s="36">
        <f>SUMIFS(СВЦЭМ!$C$39:$C$782,СВЦЭМ!$A$39:$A$782,$A99,СВЦЭМ!$B$39:$B$782,J$83)+'СЕТ СН'!$H$12+СВЦЭМ!$D$10+'СЕТ СН'!$H$5-'СЕТ СН'!$H$20</f>
        <v>5481.4897110800002</v>
      </c>
      <c r="K99" s="36">
        <f>SUMIFS(СВЦЭМ!$C$39:$C$782,СВЦЭМ!$A$39:$A$782,$A99,СВЦЭМ!$B$39:$B$782,K$83)+'СЕТ СН'!$H$12+СВЦЭМ!$D$10+'СЕТ СН'!$H$5-'СЕТ СН'!$H$20</f>
        <v>5448.0756918700008</v>
      </c>
      <c r="L99" s="36">
        <f>SUMIFS(СВЦЭМ!$C$39:$C$782,СВЦЭМ!$A$39:$A$782,$A99,СВЦЭМ!$B$39:$B$782,L$83)+'СЕТ СН'!$H$12+СВЦЭМ!$D$10+'СЕТ СН'!$H$5-'СЕТ СН'!$H$20</f>
        <v>5443.9576951300005</v>
      </c>
      <c r="M99" s="36">
        <f>SUMIFS(СВЦЭМ!$C$39:$C$782,СВЦЭМ!$A$39:$A$782,$A99,СВЦЭМ!$B$39:$B$782,M$83)+'СЕТ СН'!$H$12+СВЦЭМ!$D$10+'СЕТ СН'!$H$5-'СЕТ СН'!$H$20</f>
        <v>5474.72816109</v>
      </c>
      <c r="N99" s="36">
        <f>SUMIFS(СВЦЭМ!$C$39:$C$782,СВЦЭМ!$A$39:$A$782,$A99,СВЦЭМ!$B$39:$B$782,N$83)+'СЕТ СН'!$H$12+СВЦЭМ!$D$10+'СЕТ СН'!$H$5-'СЕТ СН'!$H$20</f>
        <v>5495.5447523600005</v>
      </c>
      <c r="O99" s="36">
        <f>SUMIFS(СВЦЭМ!$C$39:$C$782,СВЦЭМ!$A$39:$A$782,$A99,СВЦЭМ!$B$39:$B$782,O$83)+'СЕТ СН'!$H$12+СВЦЭМ!$D$10+'СЕТ СН'!$H$5-'СЕТ СН'!$H$20</f>
        <v>5500.6920814900004</v>
      </c>
      <c r="P99" s="36">
        <f>SUMIFS(СВЦЭМ!$C$39:$C$782,СВЦЭМ!$A$39:$A$782,$A99,СВЦЭМ!$B$39:$B$782,P$83)+'СЕТ СН'!$H$12+СВЦЭМ!$D$10+'СЕТ СН'!$H$5-'СЕТ СН'!$H$20</f>
        <v>5519.6988656000003</v>
      </c>
      <c r="Q99" s="36">
        <f>SUMIFS(СВЦЭМ!$C$39:$C$782,СВЦЭМ!$A$39:$A$782,$A99,СВЦЭМ!$B$39:$B$782,Q$83)+'СЕТ СН'!$H$12+СВЦЭМ!$D$10+'СЕТ СН'!$H$5-'СЕТ СН'!$H$20</f>
        <v>5525.7146501000007</v>
      </c>
      <c r="R99" s="36">
        <f>SUMIFS(СВЦЭМ!$C$39:$C$782,СВЦЭМ!$A$39:$A$782,$A99,СВЦЭМ!$B$39:$B$782,R$83)+'СЕТ СН'!$H$12+СВЦЭМ!$D$10+'СЕТ СН'!$H$5-'СЕТ СН'!$H$20</f>
        <v>5526.0035606700003</v>
      </c>
      <c r="S99" s="36">
        <f>SUMIFS(СВЦЭМ!$C$39:$C$782,СВЦЭМ!$A$39:$A$782,$A99,СВЦЭМ!$B$39:$B$782,S$83)+'СЕТ СН'!$H$12+СВЦЭМ!$D$10+'СЕТ СН'!$H$5-'СЕТ СН'!$H$20</f>
        <v>5492.6585102000008</v>
      </c>
      <c r="T99" s="36">
        <f>SUMIFS(СВЦЭМ!$C$39:$C$782,СВЦЭМ!$A$39:$A$782,$A99,СВЦЭМ!$B$39:$B$782,T$83)+'СЕТ СН'!$H$12+СВЦЭМ!$D$10+'СЕТ СН'!$H$5-'СЕТ СН'!$H$20</f>
        <v>5441.2239799700001</v>
      </c>
      <c r="U99" s="36">
        <f>SUMIFS(СВЦЭМ!$C$39:$C$782,СВЦЭМ!$A$39:$A$782,$A99,СВЦЭМ!$B$39:$B$782,U$83)+'СЕТ СН'!$H$12+СВЦЭМ!$D$10+'СЕТ СН'!$H$5-'СЕТ СН'!$H$20</f>
        <v>5454.6244193000002</v>
      </c>
      <c r="V99" s="36">
        <f>SUMIFS(СВЦЭМ!$C$39:$C$782,СВЦЭМ!$A$39:$A$782,$A99,СВЦЭМ!$B$39:$B$782,V$83)+'СЕТ СН'!$H$12+СВЦЭМ!$D$10+'СЕТ СН'!$H$5-'СЕТ СН'!$H$20</f>
        <v>5480.0972261500001</v>
      </c>
      <c r="W99" s="36">
        <f>SUMIFS(СВЦЭМ!$C$39:$C$782,СВЦЭМ!$A$39:$A$782,$A99,СВЦЭМ!$B$39:$B$782,W$83)+'СЕТ СН'!$H$12+СВЦЭМ!$D$10+'СЕТ СН'!$H$5-'СЕТ СН'!$H$20</f>
        <v>5489.1953423800005</v>
      </c>
      <c r="X99" s="36">
        <f>SUMIFS(СВЦЭМ!$C$39:$C$782,СВЦЭМ!$A$39:$A$782,$A99,СВЦЭМ!$B$39:$B$782,X$83)+'СЕТ СН'!$H$12+СВЦЭМ!$D$10+'СЕТ СН'!$H$5-'СЕТ СН'!$H$20</f>
        <v>5507.65534699</v>
      </c>
      <c r="Y99" s="36">
        <f>SUMIFS(СВЦЭМ!$C$39:$C$782,СВЦЭМ!$A$39:$A$782,$A99,СВЦЭМ!$B$39:$B$782,Y$83)+'СЕТ СН'!$H$12+СВЦЭМ!$D$10+'СЕТ СН'!$H$5-'СЕТ СН'!$H$20</f>
        <v>5534.8049269399999</v>
      </c>
    </row>
    <row r="100" spans="1:25" ht="15.75" x14ac:dyDescent="0.2">
      <c r="A100" s="35">
        <f t="shared" si="2"/>
        <v>45308</v>
      </c>
      <c r="B100" s="36">
        <f>SUMIFS(СВЦЭМ!$C$39:$C$782,СВЦЭМ!$A$39:$A$782,$A100,СВЦЭМ!$B$39:$B$782,B$83)+'СЕТ СН'!$H$12+СВЦЭМ!$D$10+'СЕТ СН'!$H$5-'СЕТ СН'!$H$20</f>
        <v>5485.5915560600006</v>
      </c>
      <c r="C100" s="36">
        <f>SUMIFS(СВЦЭМ!$C$39:$C$782,СВЦЭМ!$A$39:$A$782,$A100,СВЦЭМ!$B$39:$B$782,C$83)+'СЕТ СН'!$H$12+СВЦЭМ!$D$10+'СЕТ СН'!$H$5-'СЕТ СН'!$H$20</f>
        <v>5533.9174240100001</v>
      </c>
      <c r="D100" s="36">
        <f>SUMIFS(СВЦЭМ!$C$39:$C$782,СВЦЭМ!$A$39:$A$782,$A100,СВЦЭМ!$B$39:$B$782,D$83)+'СЕТ СН'!$H$12+СВЦЭМ!$D$10+'СЕТ СН'!$H$5-'СЕТ СН'!$H$20</f>
        <v>5563.2068171000001</v>
      </c>
      <c r="E100" s="36">
        <f>SUMIFS(СВЦЭМ!$C$39:$C$782,СВЦЭМ!$A$39:$A$782,$A100,СВЦЭМ!$B$39:$B$782,E$83)+'СЕТ СН'!$H$12+СВЦЭМ!$D$10+'СЕТ СН'!$H$5-'СЕТ СН'!$H$20</f>
        <v>5577.3506335300008</v>
      </c>
      <c r="F100" s="36">
        <f>SUMIFS(СВЦЭМ!$C$39:$C$782,СВЦЭМ!$A$39:$A$782,$A100,СВЦЭМ!$B$39:$B$782,F$83)+'СЕТ СН'!$H$12+СВЦЭМ!$D$10+'СЕТ СН'!$H$5-'СЕТ СН'!$H$20</f>
        <v>5565.0456894500003</v>
      </c>
      <c r="G100" s="36">
        <f>SUMIFS(СВЦЭМ!$C$39:$C$782,СВЦЭМ!$A$39:$A$782,$A100,СВЦЭМ!$B$39:$B$782,G$83)+'СЕТ СН'!$H$12+СВЦЭМ!$D$10+'СЕТ СН'!$H$5-'СЕТ СН'!$H$20</f>
        <v>5536.6017818199998</v>
      </c>
      <c r="H100" s="36">
        <f>SUMIFS(СВЦЭМ!$C$39:$C$782,СВЦЭМ!$A$39:$A$782,$A100,СВЦЭМ!$B$39:$B$782,H$83)+'СЕТ СН'!$H$12+СВЦЭМ!$D$10+'СЕТ СН'!$H$5-'СЕТ СН'!$H$20</f>
        <v>5480.41005477</v>
      </c>
      <c r="I100" s="36">
        <f>SUMIFS(СВЦЭМ!$C$39:$C$782,СВЦЭМ!$A$39:$A$782,$A100,СВЦЭМ!$B$39:$B$782,I$83)+'СЕТ СН'!$H$12+СВЦЭМ!$D$10+'СЕТ СН'!$H$5-'СЕТ СН'!$H$20</f>
        <v>5437.5654009</v>
      </c>
      <c r="J100" s="36">
        <f>SUMIFS(СВЦЭМ!$C$39:$C$782,СВЦЭМ!$A$39:$A$782,$A100,СВЦЭМ!$B$39:$B$782,J$83)+'СЕТ СН'!$H$12+СВЦЭМ!$D$10+'СЕТ СН'!$H$5-'СЕТ СН'!$H$20</f>
        <v>5401.0356517800001</v>
      </c>
      <c r="K100" s="36">
        <f>SUMIFS(СВЦЭМ!$C$39:$C$782,СВЦЭМ!$A$39:$A$782,$A100,СВЦЭМ!$B$39:$B$782,K$83)+'СЕТ СН'!$H$12+СВЦЭМ!$D$10+'СЕТ СН'!$H$5-'СЕТ СН'!$H$20</f>
        <v>5379.7613877800004</v>
      </c>
      <c r="L100" s="36">
        <f>SUMIFS(СВЦЭМ!$C$39:$C$782,СВЦЭМ!$A$39:$A$782,$A100,СВЦЭМ!$B$39:$B$782,L$83)+'СЕТ СН'!$H$12+СВЦЭМ!$D$10+'СЕТ СН'!$H$5-'СЕТ СН'!$H$20</f>
        <v>5363.4305109699999</v>
      </c>
      <c r="M100" s="36">
        <f>SUMIFS(СВЦЭМ!$C$39:$C$782,СВЦЭМ!$A$39:$A$782,$A100,СВЦЭМ!$B$39:$B$782,M$83)+'СЕТ СН'!$H$12+СВЦЭМ!$D$10+'СЕТ СН'!$H$5-'СЕТ СН'!$H$20</f>
        <v>5384.5214516699998</v>
      </c>
      <c r="N100" s="36">
        <f>SUMIFS(СВЦЭМ!$C$39:$C$782,СВЦЭМ!$A$39:$A$782,$A100,СВЦЭМ!$B$39:$B$782,N$83)+'СЕТ СН'!$H$12+СВЦЭМ!$D$10+'СЕТ СН'!$H$5-'СЕТ СН'!$H$20</f>
        <v>5407.6739242600006</v>
      </c>
      <c r="O100" s="36">
        <f>SUMIFS(СВЦЭМ!$C$39:$C$782,СВЦЭМ!$A$39:$A$782,$A100,СВЦЭМ!$B$39:$B$782,O$83)+'СЕТ СН'!$H$12+СВЦЭМ!$D$10+'СЕТ СН'!$H$5-'СЕТ СН'!$H$20</f>
        <v>5403.7426848300001</v>
      </c>
      <c r="P100" s="36">
        <f>SUMIFS(СВЦЭМ!$C$39:$C$782,СВЦЭМ!$A$39:$A$782,$A100,СВЦЭМ!$B$39:$B$782,P$83)+'СЕТ СН'!$H$12+СВЦЭМ!$D$10+'СЕТ СН'!$H$5-'СЕТ СН'!$H$20</f>
        <v>5418.6783689700005</v>
      </c>
      <c r="Q100" s="36">
        <f>SUMIFS(СВЦЭМ!$C$39:$C$782,СВЦЭМ!$A$39:$A$782,$A100,СВЦЭМ!$B$39:$B$782,Q$83)+'СЕТ СН'!$H$12+СВЦЭМ!$D$10+'СЕТ СН'!$H$5-'СЕТ СН'!$H$20</f>
        <v>5425.9743961599997</v>
      </c>
      <c r="R100" s="36">
        <f>SUMIFS(СВЦЭМ!$C$39:$C$782,СВЦЭМ!$A$39:$A$782,$A100,СВЦЭМ!$B$39:$B$782,R$83)+'СЕТ СН'!$H$12+СВЦЭМ!$D$10+'СЕТ СН'!$H$5-'СЕТ СН'!$H$20</f>
        <v>5426.7191147400008</v>
      </c>
      <c r="S100" s="36">
        <f>SUMIFS(СВЦЭМ!$C$39:$C$782,СВЦЭМ!$A$39:$A$782,$A100,СВЦЭМ!$B$39:$B$782,S$83)+'СЕТ СН'!$H$12+СВЦЭМ!$D$10+'СЕТ СН'!$H$5-'СЕТ СН'!$H$20</f>
        <v>5395.7620626099997</v>
      </c>
      <c r="T100" s="36">
        <f>SUMIFS(СВЦЭМ!$C$39:$C$782,СВЦЭМ!$A$39:$A$782,$A100,СВЦЭМ!$B$39:$B$782,T$83)+'СЕТ СН'!$H$12+СВЦЭМ!$D$10+'СЕТ СН'!$H$5-'СЕТ СН'!$H$20</f>
        <v>5348.4911068800002</v>
      </c>
      <c r="U100" s="36">
        <f>SUMIFS(СВЦЭМ!$C$39:$C$782,СВЦЭМ!$A$39:$A$782,$A100,СВЦЭМ!$B$39:$B$782,U$83)+'СЕТ СН'!$H$12+СВЦЭМ!$D$10+'СЕТ СН'!$H$5-'СЕТ СН'!$H$20</f>
        <v>5354.66222887</v>
      </c>
      <c r="V100" s="36">
        <f>SUMIFS(СВЦЭМ!$C$39:$C$782,СВЦЭМ!$A$39:$A$782,$A100,СВЦЭМ!$B$39:$B$782,V$83)+'СЕТ СН'!$H$12+СВЦЭМ!$D$10+'СЕТ СН'!$H$5-'СЕТ СН'!$H$20</f>
        <v>5376.8488602899997</v>
      </c>
      <c r="W100" s="36">
        <f>SUMIFS(СВЦЭМ!$C$39:$C$782,СВЦЭМ!$A$39:$A$782,$A100,СВЦЭМ!$B$39:$B$782,W$83)+'СЕТ СН'!$H$12+СВЦЭМ!$D$10+'СЕТ СН'!$H$5-'СЕТ СН'!$H$20</f>
        <v>5388.4520230800008</v>
      </c>
      <c r="X100" s="36">
        <f>SUMIFS(СВЦЭМ!$C$39:$C$782,СВЦЭМ!$A$39:$A$782,$A100,СВЦЭМ!$B$39:$B$782,X$83)+'СЕТ СН'!$H$12+СВЦЭМ!$D$10+'СЕТ СН'!$H$5-'СЕТ СН'!$H$20</f>
        <v>5419.5171775200006</v>
      </c>
      <c r="Y100" s="36">
        <f>SUMIFS(СВЦЭМ!$C$39:$C$782,СВЦЭМ!$A$39:$A$782,$A100,СВЦЭМ!$B$39:$B$782,Y$83)+'СЕТ СН'!$H$12+СВЦЭМ!$D$10+'СЕТ СН'!$H$5-'СЕТ СН'!$H$20</f>
        <v>5449.2156772800008</v>
      </c>
    </row>
    <row r="101" spans="1:25" ht="15.75" x14ac:dyDescent="0.2">
      <c r="A101" s="35">
        <f t="shared" si="2"/>
        <v>45309</v>
      </c>
      <c r="B101" s="36">
        <f>SUMIFS(СВЦЭМ!$C$39:$C$782,СВЦЭМ!$A$39:$A$782,$A101,СВЦЭМ!$B$39:$B$782,B$83)+'СЕТ СН'!$H$12+СВЦЭМ!$D$10+'СЕТ СН'!$H$5-'СЕТ СН'!$H$20</f>
        <v>5512.0193555300002</v>
      </c>
      <c r="C101" s="36">
        <f>SUMIFS(СВЦЭМ!$C$39:$C$782,СВЦЭМ!$A$39:$A$782,$A101,СВЦЭМ!$B$39:$B$782,C$83)+'СЕТ СН'!$H$12+СВЦЭМ!$D$10+'СЕТ СН'!$H$5-'СЕТ СН'!$H$20</f>
        <v>5504.1329204000003</v>
      </c>
      <c r="D101" s="36">
        <f>SUMIFS(СВЦЭМ!$C$39:$C$782,СВЦЭМ!$A$39:$A$782,$A101,СВЦЭМ!$B$39:$B$782,D$83)+'СЕТ СН'!$H$12+СВЦЭМ!$D$10+'СЕТ СН'!$H$5-'СЕТ СН'!$H$20</f>
        <v>5546.4246892400006</v>
      </c>
      <c r="E101" s="36">
        <f>SUMIFS(СВЦЭМ!$C$39:$C$782,СВЦЭМ!$A$39:$A$782,$A101,СВЦЭМ!$B$39:$B$782,E$83)+'СЕТ СН'!$H$12+СВЦЭМ!$D$10+'СЕТ СН'!$H$5-'СЕТ СН'!$H$20</f>
        <v>5580.1884184099999</v>
      </c>
      <c r="F101" s="36">
        <f>SUMIFS(СВЦЭМ!$C$39:$C$782,СВЦЭМ!$A$39:$A$782,$A101,СВЦЭМ!$B$39:$B$782,F$83)+'СЕТ СН'!$H$12+СВЦЭМ!$D$10+'СЕТ СН'!$H$5-'СЕТ СН'!$H$20</f>
        <v>5584.9938102800006</v>
      </c>
      <c r="G101" s="36">
        <f>SUMIFS(СВЦЭМ!$C$39:$C$782,СВЦЭМ!$A$39:$A$782,$A101,СВЦЭМ!$B$39:$B$782,G$83)+'СЕТ СН'!$H$12+СВЦЭМ!$D$10+'СЕТ СН'!$H$5-'СЕТ СН'!$H$20</f>
        <v>5569.0494415200001</v>
      </c>
      <c r="H101" s="36">
        <f>SUMIFS(СВЦЭМ!$C$39:$C$782,СВЦЭМ!$A$39:$A$782,$A101,СВЦЭМ!$B$39:$B$782,H$83)+'СЕТ СН'!$H$12+СВЦЭМ!$D$10+'СЕТ СН'!$H$5-'СЕТ СН'!$H$20</f>
        <v>5539.2828448100008</v>
      </c>
      <c r="I101" s="36">
        <f>SUMIFS(СВЦЭМ!$C$39:$C$782,СВЦЭМ!$A$39:$A$782,$A101,СВЦЭМ!$B$39:$B$782,I$83)+'СЕТ СН'!$H$12+СВЦЭМ!$D$10+'СЕТ СН'!$H$5-'СЕТ СН'!$H$20</f>
        <v>5549.4786940399999</v>
      </c>
      <c r="J101" s="36">
        <f>SUMIFS(СВЦЭМ!$C$39:$C$782,СВЦЭМ!$A$39:$A$782,$A101,СВЦЭМ!$B$39:$B$782,J$83)+'СЕТ СН'!$H$12+СВЦЭМ!$D$10+'СЕТ СН'!$H$5-'СЕТ СН'!$H$20</f>
        <v>5528.3874639800006</v>
      </c>
      <c r="K101" s="36">
        <f>SUMIFS(СВЦЭМ!$C$39:$C$782,СВЦЭМ!$A$39:$A$782,$A101,СВЦЭМ!$B$39:$B$782,K$83)+'СЕТ СН'!$H$12+СВЦЭМ!$D$10+'СЕТ СН'!$H$5-'СЕТ СН'!$H$20</f>
        <v>5494.9341062800004</v>
      </c>
      <c r="L101" s="36">
        <f>SUMIFS(СВЦЭМ!$C$39:$C$782,СВЦЭМ!$A$39:$A$782,$A101,СВЦЭМ!$B$39:$B$782,L$83)+'СЕТ СН'!$H$12+СВЦЭМ!$D$10+'СЕТ СН'!$H$5-'СЕТ СН'!$H$20</f>
        <v>5499.9403419299997</v>
      </c>
      <c r="M101" s="36">
        <f>SUMIFS(СВЦЭМ!$C$39:$C$782,СВЦЭМ!$A$39:$A$782,$A101,СВЦЭМ!$B$39:$B$782,M$83)+'СЕТ СН'!$H$12+СВЦЭМ!$D$10+'СЕТ СН'!$H$5-'СЕТ СН'!$H$20</f>
        <v>5515.8916520500006</v>
      </c>
      <c r="N101" s="36">
        <f>SUMIFS(СВЦЭМ!$C$39:$C$782,СВЦЭМ!$A$39:$A$782,$A101,СВЦЭМ!$B$39:$B$782,N$83)+'СЕТ СН'!$H$12+СВЦЭМ!$D$10+'СЕТ СН'!$H$5-'СЕТ СН'!$H$20</f>
        <v>5540.4173374800002</v>
      </c>
      <c r="O101" s="36">
        <f>SUMIFS(СВЦЭМ!$C$39:$C$782,СВЦЭМ!$A$39:$A$782,$A101,СВЦЭМ!$B$39:$B$782,O$83)+'СЕТ СН'!$H$12+СВЦЭМ!$D$10+'СЕТ СН'!$H$5-'СЕТ СН'!$H$20</f>
        <v>5552.2899969600003</v>
      </c>
      <c r="P101" s="36">
        <f>SUMIFS(СВЦЭМ!$C$39:$C$782,СВЦЭМ!$A$39:$A$782,$A101,СВЦЭМ!$B$39:$B$782,P$83)+'СЕТ СН'!$H$12+СВЦЭМ!$D$10+'СЕТ СН'!$H$5-'СЕТ СН'!$H$20</f>
        <v>5564.87434493</v>
      </c>
      <c r="Q101" s="36">
        <f>SUMIFS(СВЦЭМ!$C$39:$C$782,СВЦЭМ!$A$39:$A$782,$A101,СВЦЭМ!$B$39:$B$782,Q$83)+'СЕТ СН'!$H$12+СВЦЭМ!$D$10+'СЕТ СН'!$H$5-'СЕТ СН'!$H$20</f>
        <v>5566.9240625500006</v>
      </c>
      <c r="R101" s="36">
        <f>SUMIFS(СВЦЭМ!$C$39:$C$782,СВЦЭМ!$A$39:$A$782,$A101,СВЦЭМ!$B$39:$B$782,R$83)+'СЕТ СН'!$H$12+СВЦЭМ!$D$10+'СЕТ СН'!$H$5-'СЕТ СН'!$H$20</f>
        <v>5566.1801434600002</v>
      </c>
      <c r="S101" s="36">
        <f>SUMIFS(СВЦЭМ!$C$39:$C$782,СВЦЭМ!$A$39:$A$782,$A101,СВЦЭМ!$B$39:$B$782,S$83)+'СЕТ СН'!$H$12+СВЦЭМ!$D$10+'СЕТ СН'!$H$5-'СЕТ СН'!$H$20</f>
        <v>5528.9248989900007</v>
      </c>
      <c r="T101" s="36">
        <f>SUMIFS(СВЦЭМ!$C$39:$C$782,СВЦЭМ!$A$39:$A$782,$A101,СВЦЭМ!$B$39:$B$782,T$83)+'СЕТ СН'!$H$12+СВЦЭМ!$D$10+'СЕТ СН'!$H$5-'СЕТ СН'!$H$20</f>
        <v>5471.8408202500004</v>
      </c>
      <c r="U101" s="36">
        <f>SUMIFS(СВЦЭМ!$C$39:$C$782,СВЦЭМ!$A$39:$A$782,$A101,СВЦЭМ!$B$39:$B$782,U$83)+'СЕТ СН'!$H$12+СВЦЭМ!$D$10+'СЕТ СН'!$H$5-'СЕТ СН'!$H$20</f>
        <v>5482.0118188000006</v>
      </c>
      <c r="V101" s="36">
        <f>SUMIFS(СВЦЭМ!$C$39:$C$782,СВЦЭМ!$A$39:$A$782,$A101,СВЦЭМ!$B$39:$B$782,V$83)+'СЕТ СН'!$H$12+СВЦЭМ!$D$10+'СЕТ СН'!$H$5-'СЕТ СН'!$H$20</f>
        <v>5500.5250365600004</v>
      </c>
      <c r="W101" s="36">
        <f>SUMIFS(СВЦЭМ!$C$39:$C$782,СВЦЭМ!$A$39:$A$782,$A101,СВЦЭМ!$B$39:$B$782,W$83)+'СЕТ СН'!$H$12+СВЦЭМ!$D$10+'СЕТ СН'!$H$5-'СЕТ СН'!$H$20</f>
        <v>5512.7652694400003</v>
      </c>
      <c r="X101" s="36">
        <f>SUMIFS(СВЦЭМ!$C$39:$C$782,СВЦЭМ!$A$39:$A$782,$A101,СВЦЭМ!$B$39:$B$782,X$83)+'СЕТ СН'!$H$12+СВЦЭМ!$D$10+'СЕТ СН'!$H$5-'СЕТ СН'!$H$20</f>
        <v>5540.6302739900002</v>
      </c>
      <c r="Y101" s="36">
        <f>SUMIFS(СВЦЭМ!$C$39:$C$782,СВЦЭМ!$A$39:$A$782,$A101,СВЦЭМ!$B$39:$B$782,Y$83)+'СЕТ СН'!$H$12+СВЦЭМ!$D$10+'СЕТ СН'!$H$5-'СЕТ СН'!$H$20</f>
        <v>5568.8982203800006</v>
      </c>
    </row>
    <row r="102" spans="1:25" ht="15.75" x14ac:dyDescent="0.2">
      <c r="A102" s="35">
        <f t="shared" si="2"/>
        <v>45310</v>
      </c>
      <c r="B102" s="36">
        <f>SUMIFS(СВЦЭМ!$C$39:$C$782,СВЦЭМ!$A$39:$A$782,$A102,СВЦЭМ!$B$39:$B$782,B$83)+'СЕТ СН'!$H$12+СВЦЭМ!$D$10+'СЕТ СН'!$H$5-'СЕТ СН'!$H$20</f>
        <v>5612.2106410200004</v>
      </c>
      <c r="C102" s="36">
        <f>SUMIFS(СВЦЭМ!$C$39:$C$782,СВЦЭМ!$A$39:$A$782,$A102,СВЦЭМ!$B$39:$B$782,C$83)+'СЕТ СН'!$H$12+СВЦЭМ!$D$10+'СЕТ СН'!$H$5-'СЕТ СН'!$H$20</f>
        <v>5654.7577163599999</v>
      </c>
      <c r="D102" s="36">
        <f>SUMIFS(СВЦЭМ!$C$39:$C$782,СВЦЭМ!$A$39:$A$782,$A102,СВЦЭМ!$B$39:$B$782,D$83)+'СЕТ СН'!$H$12+СВЦЭМ!$D$10+'СЕТ СН'!$H$5-'СЕТ СН'!$H$20</f>
        <v>5662.58797796</v>
      </c>
      <c r="E102" s="36">
        <f>SUMIFS(СВЦЭМ!$C$39:$C$782,СВЦЭМ!$A$39:$A$782,$A102,СВЦЭМ!$B$39:$B$782,E$83)+'СЕТ СН'!$H$12+СВЦЭМ!$D$10+'СЕТ СН'!$H$5-'СЕТ СН'!$H$20</f>
        <v>5672.5921269999999</v>
      </c>
      <c r="F102" s="36">
        <f>SUMIFS(СВЦЭМ!$C$39:$C$782,СВЦЭМ!$A$39:$A$782,$A102,СВЦЭМ!$B$39:$B$782,F$83)+'СЕТ СН'!$H$12+СВЦЭМ!$D$10+'СЕТ СН'!$H$5-'СЕТ СН'!$H$20</f>
        <v>5675.9518861699999</v>
      </c>
      <c r="G102" s="36">
        <f>SUMIFS(СВЦЭМ!$C$39:$C$782,СВЦЭМ!$A$39:$A$782,$A102,СВЦЭМ!$B$39:$B$782,G$83)+'СЕТ СН'!$H$12+СВЦЭМ!$D$10+'СЕТ СН'!$H$5-'СЕТ СН'!$H$20</f>
        <v>5658.6491188700002</v>
      </c>
      <c r="H102" s="36">
        <f>SUMIFS(СВЦЭМ!$C$39:$C$782,СВЦЭМ!$A$39:$A$782,$A102,СВЦЭМ!$B$39:$B$782,H$83)+'СЕТ СН'!$H$12+СВЦЭМ!$D$10+'СЕТ СН'!$H$5-'СЕТ СН'!$H$20</f>
        <v>5591.8138370800007</v>
      </c>
      <c r="I102" s="36">
        <f>SUMIFS(СВЦЭМ!$C$39:$C$782,СВЦЭМ!$A$39:$A$782,$A102,СВЦЭМ!$B$39:$B$782,I$83)+'СЕТ СН'!$H$12+СВЦЭМ!$D$10+'СЕТ СН'!$H$5-'СЕТ СН'!$H$20</f>
        <v>5533.3617857000008</v>
      </c>
      <c r="J102" s="36">
        <f>SUMIFS(СВЦЭМ!$C$39:$C$782,СВЦЭМ!$A$39:$A$782,$A102,СВЦЭМ!$B$39:$B$782,J$83)+'СЕТ СН'!$H$12+СВЦЭМ!$D$10+'СЕТ СН'!$H$5-'СЕТ СН'!$H$20</f>
        <v>5505.7224676000005</v>
      </c>
      <c r="K102" s="36">
        <f>SUMIFS(СВЦЭМ!$C$39:$C$782,СВЦЭМ!$A$39:$A$782,$A102,СВЦЭМ!$B$39:$B$782,K$83)+'СЕТ СН'!$H$12+СВЦЭМ!$D$10+'СЕТ СН'!$H$5-'СЕТ СН'!$H$20</f>
        <v>5488.4254992200003</v>
      </c>
      <c r="L102" s="36">
        <f>SUMIFS(СВЦЭМ!$C$39:$C$782,СВЦЭМ!$A$39:$A$782,$A102,СВЦЭМ!$B$39:$B$782,L$83)+'СЕТ СН'!$H$12+СВЦЭМ!$D$10+'СЕТ СН'!$H$5-'СЕТ СН'!$H$20</f>
        <v>5475.0160865300004</v>
      </c>
      <c r="M102" s="36">
        <f>SUMIFS(СВЦЭМ!$C$39:$C$782,СВЦЭМ!$A$39:$A$782,$A102,СВЦЭМ!$B$39:$B$782,M$83)+'СЕТ СН'!$H$12+СВЦЭМ!$D$10+'СЕТ СН'!$H$5-'СЕТ СН'!$H$20</f>
        <v>5472.7337618000001</v>
      </c>
      <c r="N102" s="36">
        <f>SUMIFS(СВЦЭМ!$C$39:$C$782,СВЦЭМ!$A$39:$A$782,$A102,СВЦЭМ!$B$39:$B$782,N$83)+'СЕТ СН'!$H$12+СВЦЭМ!$D$10+'СЕТ СН'!$H$5-'СЕТ СН'!$H$20</f>
        <v>5486.6513291700003</v>
      </c>
      <c r="O102" s="36">
        <f>SUMIFS(СВЦЭМ!$C$39:$C$782,СВЦЭМ!$A$39:$A$782,$A102,СВЦЭМ!$B$39:$B$782,O$83)+'СЕТ СН'!$H$12+СВЦЭМ!$D$10+'СЕТ СН'!$H$5-'СЕТ СН'!$H$20</f>
        <v>5493.4060723100001</v>
      </c>
      <c r="P102" s="36">
        <f>SUMIFS(СВЦЭМ!$C$39:$C$782,СВЦЭМ!$A$39:$A$782,$A102,СВЦЭМ!$B$39:$B$782,P$83)+'СЕТ СН'!$H$12+СВЦЭМ!$D$10+'СЕТ СН'!$H$5-'СЕТ СН'!$H$20</f>
        <v>5495.9841230500006</v>
      </c>
      <c r="Q102" s="36">
        <f>SUMIFS(СВЦЭМ!$C$39:$C$782,СВЦЭМ!$A$39:$A$782,$A102,СВЦЭМ!$B$39:$B$782,Q$83)+'СЕТ СН'!$H$12+СВЦЭМ!$D$10+'СЕТ СН'!$H$5-'СЕТ СН'!$H$20</f>
        <v>5521.8216571600005</v>
      </c>
      <c r="R102" s="36">
        <f>SUMIFS(СВЦЭМ!$C$39:$C$782,СВЦЭМ!$A$39:$A$782,$A102,СВЦЭМ!$B$39:$B$782,R$83)+'СЕТ СН'!$H$12+СВЦЭМ!$D$10+'СЕТ СН'!$H$5-'СЕТ СН'!$H$20</f>
        <v>5531.7881515000008</v>
      </c>
      <c r="S102" s="36">
        <f>SUMIFS(СВЦЭМ!$C$39:$C$782,СВЦЭМ!$A$39:$A$782,$A102,СВЦЭМ!$B$39:$B$782,S$83)+'СЕТ СН'!$H$12+СВЦЭМ!$D$10+'СЕТ СН'!$H$5-'СЕТ СН'!$H$20</f>
        <v>5490.1163091200006</v>
      </c>
      <c r="T102" s="36">
        <f>SUMIFS(СВЦЭМ!$C$39:$C$782,СВЦЭМ!$A$39:$A$782,$A102,СВЦЭМ!$B$39:$B$782,T$83)+'СЕТ СН'!$H$12+СВЦЭМ!$D$10+'СЕТ СН'!$H$5-'СЕТ СН'!$H$20</f>
        <v>5434.0934780699999</v>
      </c>
      <c r="U102" s="36">
        <f>SUMIFS(СВЦЭМ!$C$39:$C$782,СВЦЭМ!$A$39:$A$782,$A102,СВЦЭМ!$B$39:$B$782,U$83)+'СЕТ СН'!$H$12+СВЦЭМ!$D$10+'СЕТ СН'!$H$5-'СЕТ СН'!$H$20</f>
        <v>5449.94886666</v>
      </c>
      <c r="V102" s="36">
        <f>SUMIFS(СВЦЭМ!$C$39:$C$782,СВЦЭМ!$A$39:$A$782,$A102,СВЦЭМ!$B$39:$B$782,V$83)+'СЕТ СН'!$H$12+СВЦЭМ!$D$10+'СЕТ СН'!$H$5-'СЕТ СН'!$H$20</f>
        <v>5465.1856283400002</v>
      </c>
      <c r="W102" s="36">
        <f>SUMIFS(СВЦЭМ!$C$39:$C$782,СВЦЭМ!$A$39:$A$782,$A102,СВЦЭМ!$B$39:$B$782,W$83)+'СЕТ СН'!$H$12+СВЦЭМ!$D$10+'СЕТ СН'!$H$5-'СЕТ СН'!$H$20</f>
        <v>5474.4988670399998</v>
      </c>
      <c r="X102" s="36">
        <f>SUMIFS(СВЦЭМ!$C$39:$C$782,СВЦЭМ!$A$39:$A$782,$A102,СВЦЭМ!$B$39:$B$782,X$83)+'СЕТ СН'!$H$12+СВЦЭМ!$D$10+'СЕТ СН'!$H$5-'СЕТ СН'!$H$20</f>
        <v>5501.5735990700005</v>
      </c>
      <c r="Y102" s="36">
        <f>SUMIFS(СВЦЭМ!$C$39:$C$782,СВЦЭМ!$A$39:$A$782,$A102,СВЦЭМ!$B$39:$B$782,Y$83)+'СЕТ СН'!$H$12+СВЦЭМ!$D$10+'СЕТ СН'!$H$5-'СЕТ СН'!$H$20</f>
        <v>5602.9900648700004</v>
      </c>
    </row>
    <row r="103" spans="1:25" ht="15.75" x14ac:dyDescent="0.2">
      <c r="A103" s="35">
        <f t="shared" si="2"/>
        <v>45311</v>
      </c>
      <c r="B103" s="36">
        <f>SUMIFS(СВЦЭМ!$C$39:$C$782,СВЦЭМ!$A$39:$A$782,$A103,СВЦЭМ!$B$39:$B$782,B$83)+'СЕТ СН'!$H$12+СВЦЭМ!$D$10+'СЕТ СН'!$H$5-'СЕТ СН'!$H$20</f>
        <v>5608.4625499499998</v>
      </c>
      <c r="C103" s="36">
        <f>SUMIFS(СВЦЭМ!$C$39:$C$782,СВЦЭМ!$A$39:$A$782,$A103,СВЦЭМ!$B$39:$B$782,C$83)+'СЕТ СН'!$H$12+СВЦЭМ!$D$10+'СЕТ СН'!$H$5-'СЕТ СН'!$H$20</f>
        <v>5616.4856046900004</v>
      </c>
      <c r="D103" s="36">
        <f>SUMIFS(СВЦЭМ!$C$39:$C$782,СВЦЭМ!$A$39:$A$782,$A103,СВЦЭМ!$B$39:$B$782,D$83)+'СЕТ СН'!$H$12+СВЦЭМ!$D$10+'СЕТ СН'!$H$5-'СЕТ СН'!$H$20</f>
        <v>5647.5640460800005</v>
      </c>
      <c r="E103" s="36">
        <f>SUMIFS(СВЦЭМ!$C$39:$C$782,СВЦЭМ!$A$39:$A$782,$A103,СВЦЭМ!$B$39:$B$782,E$83)+'СЕТ СН'!$H$12+СВЦЭМ!$D$10+'СЕТ СН'!$H$5-'СЕТ СН'!$H$20</f>
        <v>5656.8560533300006</v>
      </c>
      <c r="F103" s="36">
        <f>SUMIFS(СВЦЭМ!$C$39:$C$782,СВЦЭМ!$A$39:$A$782,$A103,СВЦЭМ!$B$39:$B$782,F$83)+'СЕТ СН'!$H$12+СВЦЭМ!$D$10+'СЕТ СН'!$H$5-'СЕТ СН'!$H$20</f>
        <v>5655.6147556300002</v>
      </c>
      <c r="G103" s="36">
        <f>SUMIFS(СВЦЭМ!$C$39:$C$782,СВЦЭМ!$A$39:$A$782,$A103,СВЦЭМ!$B$39:$B$782,G$83)+'СЕТ СН'!$H$12+СВЦЭМ!$D$10+'СЕТ СН'!$H$5-'СЕТ СН'!$H$20</f>
        <v>5642.2680336100002</v>
      </c>
      <c r="H103" s="36">
        <f>SUMIFS(СВЦЭМ!$C$39:$C$782,СВЦЭМ!$A$39:$A$782,$A103,СВЦЭМ!$B$39:$B$782,H$83)+'СЕТ СН'!$H$12+СВЦЭМ!$D$10+'СЕТ СН'!$H$5-'СЕТ СН'!$H$20</f>
        <v>5608.1035623400003</v>
      </c>
      <c r="I103" s="36">
        <f>SUMIFS(СВЦЭМ!$C$39:$C$782,СВЦЭМ!$A$39:$A$782,$A103,СВЦЭМ!$B$39:$B$782,I$83)+'СЕТ СН'!$H$12+СВЦЭМ!$D$10+'СЕТ СН'!$H$5-'СЕТ СН'!$H$20</f>
        <v>5580.9668005100002</v>
      </c>
      <c r="J103" s="36">
        <f>SUMIFS(СВЦЭМ!$C$39:$C$782,СВЦЭМ!$A$39:$A$782,$A103,СВЦЭМ!$B$39:$B$782,J$83)+'СЕТ СН'!$H$12+СВЦЭМ!$D$10+'СЕТ СН'!$H$5-'СЕТ СН'!$H$20</f>
        <v>5519.3543300400006</v>
      </c>
      <c r="K103" s="36">
        <f>SUMIFS(СВЦЭМ!$C$39:$C$782,СВЦЭМ!$A$39:$A$782,$A103,СВЦЭМ!$B$39:$B$782,K$83)+'СЕТ СН'!$H$12+СВЦЭМ!$D$10+'СЕТ СН'!$H$5-'СЕТ СН'!$H$20</f>
        <v>5476.35485814</v>
      </c>
      <c r="L103" s="36">
        <f>SUMIFS(СВЦЭМ!$C$39:$C$782,СВЦЭМ!$A$39:$A$782,$A103,СВЦЭМ!$B$39:$B$782,L$83)+'СЕТ СН'!$H$12+СВЦЭМ!$D$10+'СЕТ СН'!$H$5-'СЕТ СН'!$H$20</f>
        <v>5445.3979934500003</v>
      </c>
      <c r="M103" s="36">
        <f>SUMIFS(СВЦЭМ!$C$39:$C$782,СВЦЭМ!$A$39:$A$782,$A103,СВЦЭМ!$B$39:$B$782,M$83)+'СЕТ СН'!$H$12+СВЦЭМ!$D$10+'СЕТ СН'!$H$5-'СЕТ СН'!$H$20</f>
        <v>5447.8169941699998</v>
      </c>
      <c r="N103" s="36">
        <f>SUMIFS(СВЦЭМ!$C$39:$C$782,СВЦЭМ!$A$39:$A$782,$A103,СВЦЭМ!$B$39:$B$782,N$83)+'СЕТ СН'!$H$12+СВЦЭМ!$D$10+'СЕТ СН'!$H$5-'СЕТ СН'!$H$20</f>
        <v>5465.3910265900004</v>
      </c>
      <c r="O103" s="36">
        <f>SUMIFS(СВЦЭМ!$C$39:$C$782,СВЦЭМ!$A$39:$A$782,$A103,СВЦЭМ!$B$39:$B$782,O$83)+'СЕТ СН'!$H$12+СВЦЭМ!$D$10+'СЕТ СН'!$H$5-'СЕТ СН'!$H$20</f>
        <v>5480.4042623000005</v>
      </c>
      <c r="P103" s="36">
        <f>SUMIFS(СВЦЭМ!$C$39:$C$782,СВЦЭМ!$A$39:$A$782,$A103,СВЦЭМ!$B$39:$B$782,P$83)+'СЕТ СН'!$H$12+СВЦЭМ!$D$10+'СЕТ СН'!$H$5-'СЕТ СН'!$H$20</f>
        <v>5492.8680923700003</v>
      </c>
      <c r="Q103" s="36">
        <f>SUMIFS(СВЦЭМ!$C$39:$C$782,СВЦЭМ!$A$39:$A$782,$A103,СВЦЭМ!$B$39:$B$782,Q$83)+'СЕТ СН'!$H$12+СВЦЭМ!$D$10+'СЕТ СН'!$H$5-'СЕТ СН'!$H$20</f>
        <v>5507.5764362700002</v>
      </c>
      <c r="R103" s="36">
        <f>SUMIFS(СВЦЭМ!$C$39:$C$782,СВЦЭМ!$A$39:$A$782,$A103,СВЦЭМ!$B$39:$B$782,R$83)+'СЕТ СН'!$H$12+СВЦЭМ!$D$10+'СЕТ СН'!$H$5-'СЕТ СН'!$H$20</f>
        <v>5528.2379023800004</v>
      </c>
      <c r="S103" s="36">
        <f>SUMIFS(СВЦЭМ!$C$39:$C$782,СВЦЭМ!$A$39:$A$782,$A103,СВЦЭМ!$B$39:$B$782,S$83)+'СЕТ СН'!$H$12+СВЦЭМ!$D$10+'СЕТ СН'!$H$5-'СЕТ СН'!$H$20</f>
        <v>5487.2221884299997</v>
      </c>
      <c r="T103" s="36">
        <f>SUMIFS(СВЦЭМ!$C$39:$C$782,СВЦЭМ!$A$39:$A$782,$A103,СВЦЭМ!$B$39:$B$782,T$83)+'СЕТ СН'!$H$12+СВЦЭМ!$D$10+'СЕТ СН'!$H$5-'СЕТ СН'!$H$20</f>
        <v>5438.7737527400004</v>
      </c>
      <c r="U103" s="36">
        <f>SUMIFS(СВЦЭМ!$C$39:$C$782,СВЦЭМ!$A$39:$A$782,$A103,СВЦЭМ!$B$39:$B$782,U$83)+'СЕТ СН'!$H$12+СВЦЭМ!$D$10+'СЕТ СН'!$H$5-'СЕТ СН'!$H$20</f>
        <v>5458.6065498600001</v>
      </c>
      <c r="V103" s="36">
        <f>SUMIFS(СВЦЭМ!$C$39:$C$782,СВЦЭМ!$A$39:$A$782,$A103,СВЦЭМ!$B$39:$B$782,V$83)+'СЕТ СН'!$H$12+СВЦЭМ!$D$10+'СЕТ СН'!$H$5-'СЕТ СН'!$H$20</f>
        <v>5469.4426587600001</v>
      </c>
      <c r="W103" s="36">
        <f>SUMIFS(СВЦЭМ!$C$39:$C$782,СВЦЭМ!$A$39:$A$782,$A103,СВЦЭМ!$B$39:$B$782,W$83)+'СЕТ СН'!$H$12+СВЦЭМ!$D$10+'СЕТ СН'!$H$5-'СЕТ СН'!$H$20</f>
        <v>5482.4343727100004</v>
      </c>
      <c r="X103" s="36">
        <f>SUMIFS(СВЦЭМ!$C$39:$C$782,СВЦЭМ!$A$39:$A$782,$A103,СВЦЭМ!$B$39:$B$782,X$83)+'СЕТ СН'!$H$12+СВЦЭМ!$D$10+'СЕТ СН'!$H$5-'СЕТ СН'!$H$20</f>
        <v>5510.9694733300003</v>
      </c>
      <c r="Y103" s="36">
        <f>SUMIFS(СВЦЭМ!$C$39:$C$782,СВЦЭМ!$A$39:$A$782,$A103,СВЦЭМ!$B$39:$B$782,Y$83)+'СЕТ СН'!$H$12+СВЦЭМ!$D$10+'СЕТ СН'!$H$5-'СЕТ СН'!$H$20</f>
        <v>5531.5154057300006</v>
      </c>
    </row>
    <row r="104" spans="1:25" ht="15.75" x14ac:dyDescent="0.2">
      <c r="A104" s="35">
        <f t="shared" si="2"/>
        <v>45312</v>
      </c>
      <c r="B104" s="36">
        <f>SUMIFS(СВЦЭМ!$C$39:$C$782,СВЦЭМ!$A$39:$A$782,$A104,СВЦЭМ!$B$39:$B$782,B$83)+'СЕТ СН'!$H$12+СВЦЭМ!$D$10+'СЕТ СН'!$H$5-'СЕТ СН'!$H$20</f>
        <v>5582.3535130199998</v>
      </c>
      <c r="C104" s="36">
        <f>SUMIFS(СВЦЭМ!$C$39:$C$782,СВЦЭМ!$A$39:$A$782,$A104,СВЦЭМ!$B$39:$B$782,C$83)+'СЕТ СН'!$H$12+СВЦЭМ!$D$10+'СЕТ СН'!$H$5-'СЕТ СН'!$H$20</f>
        <v>5630.1950142200003</v>
      </c>
      <c r="D104" s="36">
        <f>SUMIFS(СВЦЭМ!$C$39:$C$782,СВЦЭМ!$A$39:$A$782,$A104,СВЦЭМ!$B$39:$B$782,D$83)+'СЕТ СН'!$H$12+СВЦЭМ!$D$10+'СЕТ СН'!$H$5-'СЕТ СН'!$H$20</f>
        <v>5650.5032160999999</v>
      </c>
      <c r="E104" s="36">
        <f>SUMIFS(СВЦЭМ!$C$39:$C$782,СВЦЭМ!$A$39:$A$782,$A104,СВЦЭМ!$B$39:$B$782,E$83)+'СЕТ СН'!$H$12+СВЦЭМ!$D$10+'СЕТ СН'!$H$5-'СЕТ СН'!$H$20</f>
        <v>5666.7866096600001</v>
      </c>
      <c r="F104" s="36">
        <f>SUMIFS(СВЦЭМ!$C$39:$C$782,СВЦЭМ!$A$39:$A$782,$A104,СВЦЭМ!$B$39:$B$782,F$83)+'СЕТ СН'!$H$12+СВЦЭМ!$D$10+'СЕТ СН'!$H$5-'СЕТ СН'!$H$20</f>
        <v>5660.4199849699999</v>
      </c>
      <c r="G104" s="36">
        <f>SUMIFS(СВЦЭМ!$C$39:$C$782,СВЦЭМ!$A$39:$A$782,$A104,СВЦЭМ!$B$39:$B$782,G$83)+'СЕТ СН'!$H$12+СВЦЭМ!$D$10+'СЕТ СН'!$H$5-'СЕТ СН'!$H$20</f>
        <v>5650.0842136699994</v>
      </c>
      <c r="H104" s="36">
        <f>SUMIFS(СВЦЭМ!$C$39:$C$782,СВЦЭМ!$A$39:$A$782,$A104,СВЦЭМ!$B$39:$B$782,H$83)+'СЕТ СН'!$H$12+СВЦЭМ!$D$10+'СЕТ СН'!$H$5-'СЕТ СН'!$H$20</f>
        <v>5639.7532635999996</v>
      </c>
      <c r="I104" s="36">
        <f>SUMIFS(СВЦЭМ!$C$39:$C$782,СВЦЭМ!$A$39:$A$782,$A104,СВЦЭМ!$B$39:$B$782,I$83)+'СЕТ СН'!$H$12+СВЦЭМ!$D$10+'СЕТ СН'!$H$5-'СЕТ СН'!$H$20</f>
        <v>5634.2989941100004</v>
      </c>
      <c r="J104" s="36">
        <f>SUMIFS(СВЦЭМ!$C$39:$C$782,СВЦЭМ!$A$39:$A$782,$A104,СВЦЭМ!$B$39:$B$782,J$83)+'СЕТ СН'!$H$12+СВЦЭМ!$D$10+'СЕТ СН'!$H$5-'СЕТ СН'!$H$20</f>
        <v>5583.1284417300003</v>
      </c>
      <c r="K104" s="36">
        <f>SUMIFS(СВЦЭМ!$C$39:$C$782,СВЦЭМ!$A$39:$A$782,$A104,СВЦЭМ!$B$39:$B$782,K$83)+'СЕТ СН'!$H$12+СВЦЭМ!$D$10+'СЕТ СН'!$H$5-'СЕТ СН'!$H$20</f>
        <v>5526.6734238700001</v>
      </c>
      <c r="L104" s="36">
        <f>SUMIFS(СВЦЭМ!$C$39:$C$782,СВЦЭМ!$A$39:$A$782,$A104,СВЦЭМ!$B$39:$B$782,L$83)+'СЕТ СН'!$H$12+СВЦЭМ!$D$10+'СЕТ СН'!$H$5-'СЕТ СН'!$H$20</f>
        <v>5478.5411408100008</v>
      </c>
      <c r="M104" s="36">
        <f>SUMIFS(СВЦЭМ!$C$39:$C$782,СВЦЭМ!$A$39:$A$782,$A104,СВЦЭМ!$B$39:$B$782,M$83)+'СЕТ СН'!$H$12+СВЦЭМ!$D$10+'СЕТ СН'!$H$5-'СЕТ СН'!$H$20</f>
        <v>5456.6483373200008</v>
      </c>
      <c r="N104" s="36">
        <f>SUMIFS(СВЦЭМ!$C$39:$C$782,СВЦЭМ!$A$39:$A$782,$A104,СВЦЭМ!$B$39:$B$782,N$83)+'СЕТ СН'!$H$12+СВЦЭМ!$D$10+'СЕТ СН'!$H$5-'СЕТ СН'!$H$20</f>
        <v>5463.3086600700008</v>
      </c>
      <c r="O104" s="36">
        <f>SUMIFS(СВЦЭМ!$C$39:$C$782,СВЦЭМ!$A$39:$A$782,$A104,СВЦЭМ!$B$39:$B$782,O$83)+'СЕТ СН'!$H$12+СВЦЭМ!$D$10+'СЕТ СН'!$H$5-'СЕТ СН'!$H$20</f>
        <v>5481.4951529</v>
      </c>
      <c r="P104" s="36">
        <f>SUMIFS(СВЦЭМ!$C$39:$C$782,СВЦЭМ!$A$39:$A$782,$A104,СВЦЭМ!$B$39:$B$782,P$83)+'СЕТ СН'!$H$12+СВЦЭМ!$D$10+'СЕТ СН'!$H$5-'СЕТ СН'!$H$20</f>
        <v>5502.8106151400007</v>
      </c>
      <c r="Q104" s="36">
        <f>SUMIFS(СВЦЭМ!$C$39:$C$782,СВЦЭМ!$A$39:$A$782,$A104,СВЦЭМ!$B$39:$B$782,Q$83)+'СЕТ СН'!$H$12+СВЦЭМ!$D$10+'СЕТ СН'!$H$5-'СЕТ СН'!$H$20</f>
        <v>5525.0931688500004</v>
      </c>
      <c r="R104" s="36">
        <f>SUMIFS(СВЦЭМ!$C$39:$C$782,СВЦЭМ!$A$39:$A$782,$A104,СВЦЭМ!$B$39:$B$782,R$83)+'СЕТ СН'!$H$12+СВЦЭМ!$D$10+'СЕТ СН'!$H$5-'СЕТ СН'!$H$20</f>
        <v>5517.5576106099998</v>
      </c>
      <c r="S104" s="36">
        <f>SUMIFS(СВЦЭМ!$C$39:$C$782,СВЦЭМ!$A$39:$A$782,$A104,СВЦЭМ!$B$39:$B$782,S$83)+'СЕТ СН'!$H$12+СВЦЭМ!$D$10+'СЕТ СН'!$H$5-'СЕТ СН'!$H$20</f>
        <v>5499.1998525300005</v>
      </c>
      <c r="T104" s="36">
        <f>SUMIFS(СВЦЭМ!$C$39:$C$782,СВЦЭМ!$A$39:$A$782,$A104,СВЦЭМ!$B$39:$B$782,T$83)+'СЕТ СН'!$H$12+СВЦЭМ!$D$10+'СЕТ СН'!$H$5-'СЕТ СН'!$H$20</f>
        <v>5434.7479606500001</v>
      </c>
      <c r="U104" s="36">
        <f>SUMIFS(СВЦЭМ!$C$39:$C$782,СВЦЭМ!$A$39:$A$782,$A104,СВЦЭМ!$B$39:$B$782,U$83)+'СЕТ СН'!$H$12+СВЦЭМ!$D$10+'СЕТ СН'!$H$5-'СЕТ СН'!$H$20</f>
        <v>5445.3144180700001</v>
      </c>
      <c r="V104" s="36">
        <f>SUMIFS(СВЦЭМ!$C$39:$C$782,СВЦЭМ!$A$39:$A$782,$A104,СВЦЭМ!$B$39:$B$782,V$83)+'СЕТ СН'!$H$12+СВЦЭМ!$D$10+'СЕТ СН'!$H$5-'СЕТ СН'!$H$20</f>
        <v>5438.5589555700008</v>
      </c>
      <c r="W104" s="36">
        <f>SUMIFS(СВЦЭМ!$C$39:$C$782,СВЦЭМ!$A$39:$A$782,$A104,СВЦЭМ!$B$39:$B$782,W$83)+'СЕТ СН'!$H$12+СВЦЭМ!$D$10+'СЕТ СН'!$H$5-'СЕТ СН'!$H$20</f>
        <v>5454.90979599</v>
      </c>
      <c r="X104" s="36">
        <f>SUMIFS(СВЦЭМ!$C$39:$C$782,СВЦЭМ!$A$39:$A$782,$A104,СВЦЭМ!$B$39:$B$782,X$83)+'СЕТ СН'!$H$12+СВЦЭМ!$D$10+'СЕТ СН'!$H$5-'СЕТ СН'!$H$20</f>
        <v>5486.2656098200005</v>
      </c>
      <c r="Y104" s="36">
        <f>SUMIFS(СВЦЭМ!$C$39:$C$782,СВЦЭМ!$A$39:$A$782,$A104,СВЦЭМ!$B$39:$B$782,Y$83)+'СЕТ СН'!$H$12+СВЦЭМ!$D$10+'СЕТ СН'!$H$5-'СЕТ СН'!$H$20</f>
        <v>5511.7396706400004</v>
      </c>
    </row>
    <row r="105" spans="1:25" ht="15.75" x14ac:dyDescent="0.2">
      <c r="A105" s="35">
        <f t="shared" si="2"/>
        <v>45313</v>
      </c>
      <c r="B105" s="36">
        <f>SUMIFS(СВЦЭМ!$C$39:$C$782,СВЦЭМ!$A$39:$A$782,$A105,СВЦЭМ!$B$39:$B$782,B$83)+'СЕТ СН'!$H$12+СВЦЭМ!$D$10+'СЕТ СН'!$H$5-'СЕТ СН'!$H$20</f>
        <v>5562.2864389599999</v>
      </c>
      <c r="C105" s="36">
        <f>SUMIFS(СВЦЭМ!$C$39:$C$782,СВЦЭМ!$A$39:$A$782,$A105,СВЦЭМ!$B$39:$B$782,C$83)+'СЕТ СН'!$H$12+СВЦЭМ!$D$10+'СЕТ СН'!$H$5-'СЕТ СН'!$H$20</f>
        <v>5666.2423283900007</v>
      </c>
      <c r="D105" s="36">
        <f>SUMIFS(СВЦЭМ!$C$39:$C$782,СВЦЭМ!$A$39:$A$782,$A105,СВЦЭМ!$B$39:$B$782,D$83)+'СЕТ СН'!$H$12+СВЦЭМ!$D$10+'СЕТ СН'!$H$5-'СЕТ СН'!$H$20</f>
        <v>5731.6596576100001</v>
      </c>
      <c r="E105" s="36">
        <f>SUMIFS(СВЦЭМ!$C$39:$C$782,СВЦЭМ!$A$39:$A$782,$A105,СВЦЭМ!$B$39:$B$782,E$83)+'СЕТ СН'!$H$12+СВЦЭМ!$D$10+'СЕТ СН'!$H$5-'СЕТ СН'!$H$20</f>
        <v>5735.2396448199997</v>
      </c>
      <c r="F105" s="36">
        <f>SUMIFS(СВЦЭМ!$C$39:$C$782,СВЦЭМ!$A$39:$A$782,$A105,СВЦЭМ!$B$39:$B$782,F$83)+'СЕТ СН'!$H$12+СВЦЭМ!$D$10+'СЕТ СН'!$H$5-'СЕТ СН'!$H$20</f>
        <v>5733.2209093599995</v>
      </c>
      <c r="G105" s="36">
        <f>SUMIFS(СВЦЭМ!$C$39:$C$782,СВЦЭМ!$A$39:$A$782,$A105,СВЦЭМ!$B$39:$B$782,G$83)+'СЕТ СН'!$H$12+СВЦЭМ!$D$10+'СЕТ СН'!$H$5-'СЕТ СН'!$H$20</f>
        <v>5722.9591502500007</v>
      </c>
      <c r="H105" s="36">
        <f>SUMIFS(СВЦЭМ!$C$39:$C$782,СВЦЭМ!$A$39:$A$782,$A105,СВЦЭМ!$B$39:$B$782,H$83)+'СЕТ СН'!$H$12+СВЦЭМ!$D$10+'СЕТ СН'!$H$5-'СЕТ СН'!$H$20</f>
        <v>5682.9281178300007</v>
      </c>
      <c r="I105" s="36">
        <f>SUMIFS(СВЦЭМ!$C$39:$C$782,СВЦЭМ!$A$39:$A$782,$A105,СВЦЭМ!$B$39:$B$782,I$83)+'СЕТ СН'!$H$12+СВЦЭМ!$D$10+'СЕТ СН'!$H$5-'СЕТ СН'!$H$20</f>
        <v>5668.3739141999995</v>
      </c>
      <c r="J105" s="36">
        <f>SUMIFS(СВЦЭМ!$C$39:$C$782,СВЦЭМ!$A$39:$A$782,$A105,СВЦЭМ!$B$39:$B$782,J$83)+'СЕТ СН'!$H$12+СВЦЭМ!$D$10+'СЕТ СН'!$H$5-'СЕТ СН'!$H$20</f>
        <v>5640.2826649600001</v>
      </c>
      <c r="K105" s="36">
        <f>SUMIFS(СВЦЭМ!$C$39:$C$782,СВЦЭМ!$A$39:$A$782,$A105,СВЦЭМ!$B$39:$B$782,K$83)+'СЕТ СН'!$H$12+СВЦЭМ!$D$10+'СЕТ СН'!$H$5-'СЕТ СН'!$H$20</f>
        <v>5598.2045530100004</v>
      </c>
      <c r="L105" s="36">
        <f>SUMIFS(СВЦЭМ!$C$39:$C$782,СВЦЭМ!$A$39:$A$782,$A105,СВЦЭМ!$B$39:$B$782,L$83)+'СЕТ СН'!$H$12+СВЦЭМ!$D$10+'СЕТ СН'!$H$5-'СЕТ СН'!$H$20</f>
        <v>5588.09030205</v>
      </c>
      <c r="M105" s="36">
        <f>SUMIFS(СВЦЭМ!$C$39:$C$782,СВЦЭМ!$A$39:$A$782,$A105,СВЦЭМ!$B$39:$B$782,M$83)+'СЕТ СН'!$H$12+СВЦЭМ!$D$10+'СЕТ СН'!$H$5-'СЕТ СН'!$H$20</f>
        <v>5621.2839130500006</v>
      </c>
      <c r="N105" s="36">
        <f>SUMIFS(СВЦЭМ!$C$39:$C$782,СВЦЭМ!$A$39:$A$782,$A105,СВЦЭМ!$B$39:$B$782,N$83)+'СЕТ СН'!$H$12+СВЦЭМ!$D$10+'СЕТ СН'!$H$5-'СЕТ СН'!$H$20</f>
        <v>5622.0163451500002</v>
      </c>
      <c r="O105" s="36">
        <f>SUMIFS(СВЦЭМ!$C$39:$C$782,СВЦЭМ!$A$39:$A$782,$A105,СВЦЭМ!$B$39:$B$782,O$83)+'СЕТ СН'!$H$12+СВЦЭМ!$D$10+'СЕТ СН'!$H$5-'СЕТ СН'!$H$20</f>
        <v>5630.9213591900007</v>
      </c>
      <c r="P105" s="36">
        <f>SUMIFS(СВЦЭМ!$C$39:$C$782,СВЦЭМ!$A$39:$A$782,$A105,СВЦЭМ!$B$39:$B$782,P$83)+'СЕТ СН'!$H$12+СВЦЭМ!$D$10+'СЕТ СН'!$H$5-'СЕТ СН'!$H$20</f>
        <v>5681.8468073599997</v>
      </c>
      <c r="Q105" s="36">
        <f>SUMIFS(СВЦЭМ!$C$39:$C$782,СВЦЭМ!$A$39:$A$782,$A105,СВЦЭМ!$B$39:$B$782,Q$83)+'СЕТ СН'!$H$12+СВЦЭМ!$D$10+'СЕТ СН'!$H$5-'СЕТ СН'!$H$20</f>
        <v>5705.3330283100004</v>
      </c>
      <c r="R105" s="36">
        <f>SUMIFS(СВЦЭМ!$C$39:$C$782,СВЦЭМ!$A$39:$A$782,$A105,СВЦЭМ!$B$39:$B$782,R$83)+'СЕТ СН'!$H$12+СВЦЭМ!$D$10+'СЕТ СН'!$H$5-'СЕТ СН'!$H$20</f>
        <v>5709.3141853699999</v>
      </c>
      <c r="S105" s="36">
        <f>SUMIFS(СВЦЭМ!$C$39:$C$782,СВЦЭМ!$A$39:$A$782,$A105,СВЦЭМ!$B$39:$B$782,S$83)+'СЕТ СН'!$H$12+СВЦЭМ!$D$10+'СЕТ СН'!$H$5-'СЕТ СН'!$H$20</f>
        <v>5670.9831276500008</v>
      </c>
      <c r="T105" s="36">
        <f>SUMIFS(СВЦЭМ!$C$39:$C$782,СВЦЭМ!$A$39:$A$782,$A105,СВЦЭМ!$B$39:$B$782,T$83)+'СЕТ СН'!$H$12+СВЦЭМ!$D$10+'СЕТ СН'!$H$5-'СЕТ СН'!$H$20</f>
        <v>5614.7323838900002</v>
      </c>
      <c r="U105" s="36">
        <f>SUMIFS(СВЦЭМ!$C$39:$C$782,СВЦЭМ!$A$39:$A$782,$A105,СВЦЭМ!$B$39:$B$782,U$83)+'СЕТ СН'!$H$12+СВЦЭМ!$D$10+'СЕТ СН'!$H$5-'СЕТ СН'!$H$20</f>
        <v>5616.5536284600003</v>
      </c>
      <c r="V105" s="36">
        <f>SUMIFS(СВЦЭМ!$C$39:$C$782,СВЦЭМ!$A$39:$A$782,$A105,СВЦЭМ!$B$39:$B$782,V$83)+'СЕТ СН'!$H$12+СВЦЭМ!$D$10+'СЕТ СН'!$H$5-'СЕТ СН'!$H$20</f>
        <v>5654.8522385599999</v>
      </c>
      <c r="W105" s="36">
        <f>SUMIFS(СВЦЭМ!$C$39:$C$782,СВЦЭМ!$A$39:$A$782,$A105,СВЦЭМ!$B$39:$B$782,W$83)+'СЕТ СН'!$H$12+СВЦЭМ!$D$10+'СЕТ СН'!$H$5-'СЕТ СН'!$H$20</f>
        <v>5674.7404498300002</v>
      </c>
      <c r="X105" s="36">
        <f>SUMIFS(СВЦЭМ!$C$39:$C$782,СВЦЭМ!$A$39:$A$782,$A105,СВЦЭМ!$B$39:$B$782,X$83)+'СЕТ СН'!$H$12+СВЦЭМ!$D$10+'СЕТ СН'!$H$5-'СЕТ СН'!$H$20</f>
        <v>5710.3209213999999</v>
      </c>
      <c r="Y105" s="36">
        <f>SUMIFS(СВЦЭМ!$C$39:$C$782,СВЦЭМ!$A$39:$A$782,$A105,СВЦЭМ!$B$39:$B$782,Y$83)+'СЕТ СН'!$H$12+СВЦЭМ!$D$10+'СЕТ СН'!$H$5-'СЕТ СН'!$H$20</f>
        <v>5753.4376404899995</v>
      </c>
    </row>
    <row r="106" spans="1:25" ht="15.75" x14ac:dyDescent="0.2">
      <c r="A106" s="35">
        <f t="shared" si="2"/>
        <v>45314</v>
      </c>
      <c r="B106" s="36">
        <f>SUMIFS(СВЦЭМ!$C$39:$C$782,СВЦЭМ!$A$39:$A$782,$A106,СВЦЭМ!$B$39:$B$782,B$83)+'СЕТ СН'!$H$12+СВЦЭМ!$D$10+'СЕТ СН'!$H$5-'СЕТ СН'!$H$20</f>
        <v>5673.4931344100005</v>
      </c>
      <c r="C106" s="36">
        <f>SUMIFS(СВЦЭМ!$C$39:$C$782,СВЦЭМ!$A$39:$A$782,$A106,СВЦЭМ!$B$39:$B$782,C$83)+'СЕТ СН'!$H$12+СВЦЭМ!$D$10+'СЕТ СН'!$H$5-'СЕТ СН'!$H$20</f>
        <v>5732.2156167200001</v>
      </c>
      <c r="D106" s="36">
        <f>SUMIFS(СВЦЭМ!$C$39:$C$782,СВЦЭМ!$A$39:$A$782,$A106,СВЦЭМ!$B$39:$B$782,D$83)+'СЕТ СН'!$H$12+СВЦЭМ!$D$10+'СЕТ СН'!$H$5-'СЕТ СН'!$H$20</f>
        <v>5755.2731769900001</v>
      </c>
      <c r="E106" s="36">
        <f>SUMIFS(СВЦЭМ!$C$39:$C$782,СВЦЭМ!$A$39:$A$782,$A106,СВЦЭМ!$B$39:$B$782,E$83)+'СЕТ СН'!$H$12+СВЦЭМ!$D$10+'СЕТ СН'!$H$5-'СЕТ СН'!$H$20</f>
        <v>5762.9432326999995</v>
      </c>
      <c r="F106" s="36">
        <f>SUMIFS(СВЦЭМ!$C$39:$C$782,СВЦЭМ!$A$39:$A$782,$A106,СВЦЭМ!$B$39:$B$782,F$83)+'СЕТ СН'!$H$12+СВЦЭМ!$D$10+'СЕТ СН'!$H$5-'СЕТ СН'!$H$20</f>
        <v>5762.6640151299998</v>
      </c>
      <c r="G106" s="36">
        <f>SUMIFS(СВЦЭМ!$C$39:$C$782,СВЦЭМ!$A$39:$A$782,$A106,СВЦЭМ!$B$39:$B$782,G$83)+'СЕТ СН'!$H$12+СВЦЭМ!$D$10+'СЕТ СН'!$H$5-'СЕТ СН'!$H$20</f>
        <v>5753.8234263899994</v>
      </c>
      <c r="H106" s="36">
        <f>SUMIFS(СВЦЭМ!$C$39:$C$782,СВЦЭМ!$A$39:$A$782,$A106,СВЦЭМ!$B$39:$B$782,H$83)+'СЕТ СН'!$H$12+СВЦЭМ!$D$10+'СЕТ СН'!$H$5-'СЕТ СН'!$H$20</f>
        <v>5671.9743270199997</v>
      </c>
      <c r="I106" s="36">
        <f>SUMIFS(СВЦЭМ!$C$39:$C$782,СВЦЭМ!$A$39:$A$782,$A106,СВЦЭМ!$B$39:$B$782,I$83)+'СЕТ СН'!$H$12+СВЦЭМ!$D$10+'СЕТ СН'!$H$5-'СЕТ СН'!$H$20</f>
        <v>5622.8243867400006</v>
      </c>
      <c r="J106" s="36">
        <f>SUMIFS(СВЦЭМ!$C$39:$C$782,СВЦЭМ!$A$39:$A$782,$A106,СВЦЭМ!$B$39:$B$782,J$83)+'СЕТ СН'!$H$12+СВЦЭМ!$D$10+'СЕТ СН'!$H$5-'СЕТ СН'!$H$20</f>
        <v>5574.3295352900004</v>
      </c>
      <c r="K106" s="36">
        <f>SUMIFS(СВЦЭМ!$C$39:$C$782,СВЦЭМ!$A$39:$A$782,$A106,СВЦЭМ!$B$39:$B$782,K$83)+'СЕТ СН'!$H$12+СВЦЭМ!$D$10+'СЕТ СН'!$H$5-'СЕТ СН'!$H$20</f>
        <v>5538.2508733200002</v>
      </c>
      <c r="L106" s="36">
        <f>SUMIFS(СВЦЭМ!$C$39:$C$782,СВЦЭМ!$A$39:$A$782,$A106,СВЦЭМ!$B$39:$B$782,L$83)+'СЕТ СН'!$H$12+СВЦЭМ!$D$10+'СЕТ СН'!$H$5-'СЕТ СН'!$H$20</f>
        <v>5554.0295940699998</v>
      </c>
      <c r="M106" s="36">
        <f>SUMIFS(СВЦЭМ!$C$39:$C$782,СВЦЭМ!$A$39:$A$782,$A106,СВЦЭМ!$B$39:$B$782,M$83)+'СЕТ СН'!$H$12+СВЦЭМ!$D$10+'СЕТ СН'!$H$5-'СЕТ СН'!$H$20</f>
        <v>5597.7041893599999</v>
      </c>
      <c r="N106" s="36">
        <f>SUMIFS(СВЦЭМ!$C$39:$C$782,СВЦЭМ!$A$39:$A$782,$A106,СВЦЭМ!$B$39:$B$782,N$83)+'СЕТ СН'!$H$12+СВЦЭМ!$D$10+'СЕТ СН'!$H$5-'СЕТ СН'!$H$20</f>
        <v>5614.2078254000007</v>
      </c>
      <c r="O106" s="36">
        <f>SUMIFS(СВЦЭМ!$C$39:$C$782,СВЦЭМ!$A$39:$A$782,$A106,СВЦЭМ!$B$39:$B$782,O$83)+'СЕТ СН'!$H$12+СВЦЭМ!$D$10+'СЕТ СН'!$H$5-'СЕТ СН'!$H$20</f>
        <v>5616.7182151200004</v>
      </c>
      <c r="P106" s="36">
        <f>SUMIFS(СВЦЭМ!$C$39:$C$782,СВЦЭМ!$A$39:$A$782,$A106,СВЦЭМ!$B$39:$B$782,P$83)+'СЕТ СН'!$H$12+СВЦЭМ!$D$10+'СЕТ СН'!$H$5-'СЕТ СН'!$H$20</f>
        <v>5626.5925831100003</v>
      </c>
      <c r="Q106" s="36">
        <f>SUMIFS(СВЦЭМ!$C$39:$C$782,СВЦЭМ!$A$39:$A$782,$A106,СВЦЭМ!$B$39:$B$782,Q$83)+'СЕТ СН'!$H$12+СВЦЭМ!$D$10+'СЕТ СН'!$H$5-'СЕТ СН'!$H$20</f>
        <v>5644.6553279100008</v>
      </c>
      <c r="R106" s="36">
        <f>SUMIFS(СВЦЭМ!$C$39:$C$782,СВЦЭМ!$A$39:$A$782,$A106,СВЦЭМ!$B$39:$B$782,R$83)+'СЕТ СН'!$H$12+СВЦЭМ!$D$10+'СЕТ СН'!$H$5-'СЕТ СН'!$H$20</f>
        <v>5645.2022585499999</v>
      </c>
      <c r="S106" s="36">
        <f>SUMIFS(СВЦЭМ!$C$39:$C$782,СВЦЭМ!$A$39:$A$782,$A106,СВЦЭМ!$B$39:$B$782,S$83)+'СЕТ СН'!$H$12+СВЦЭМ!$D$10+'СЕТ СН'!$H$5-'СЕТ СН'!$H$20</f>
        <v>5613.6112740799999</v>
      </c>
      <c r="T106" s="36">
        <f>SUMIFS(СВЦЭМ!$C$39:$C$782,СВЦЭМ!$A$39:$A$782,$A106,СВЦЭМ!$B$39:$B$782,T$83)+'СЕТ СН'!$H$12+СВЦЭМ!$D$10+'СЕТ СН'!$H$5-'СЕТ СН'!$H$20</f>
        <v>5568.2083444100008</v>
      </c>
      <c r="U106" s="36">
        <f>SUMIFS(СВЦЭМ!$C$39:$C$782,СВЦЭМ!$A$39:$A$782,$A106,СВЦЭМ!$B$39:$B$782,U$83)+'СЕТ СН'!$H$12+СВЦЭМ!$D$10+'СЕТ СН'!$H$5-'СЕТ СН'!$H$20</f>
        <v>5573.9634823200004</v>
      </c>
      <c r="V106" s="36">
        <f>SUMIFS(СВЦЭМ!$C$39:$C$782,СВЦЭМ!$A$39:$A$782,$A106,СВЦЭМ!$B$39:$B$782,V$83)+'СЕТ СН'!$H$12+СВЦЭМ!$D$10+'СЕТ СН'!$H$5-'СЕТ СН'!$H$20</f>
        <v>5577.93783291</v>
      </c>
      <c r="W106" s="36">
        <f>SUMIFS(СВЦЭМ!$C$39:$C$782,СВЦЭМ!$A$39:$A$782,$A106,СВЦЭМ!$B$39:$B$782,W$83)+'СЕТ СН'!$H$12+СВЦЭМ!$D$10+'СЕТ СН'!$H$5-'СЕТ СН'!$H$20</f>
        <v>5587.9777217200008</v>
      </c>
      <c r="X106" s="36">
        <f>SUMIFS(СВЦЭМ!$C$39:$C$782,СВЦЭМ!$A$39:$A$782,$A106,СВЦЭМ!$B$39:$B$782,X$83)+'СЕТ СН'!$H$12+СВЦЭМ!$D$10+'СЕТ СН'!$H$5-'СЕТ СН'!$H$20</f>
        <v>5620.9179408600003</v>
      </c>
      <c r="Y106" s="36">
        <f>SUMIFS(СВЦЭМ!$C$39:$C$782,СВЦЭМ!$A$39:$A$782,$A106,СВЦЭМ!$B$39:$B$782,Y$83)+'СЕТ СН'!$H$12+СВЦЭМ!$D$10+'СЕТ СН'!$H$5-'СЕТ СН'!$H$20</f>
        <v>5659.8462759699996</v>
      </c>
    </row>
    <row r="107" spans="1:25" ht="15.75" x14ac:dyDescent="0.2">
      <c r="A107" s="35">
        <f t="shared" si="2"/>
        <v>45315</v>
      </c>
      <c r="B107" s="36">
        <f>SUMIFS(СВЦЭМ!$C$39:$C$782,СВЦЭМ!$A$39:$A$782,$A107,СВЦЭМ!$B$39:$B$782,B$83)+'СЕТ СН'!$H$12+СВЦЭМ!$D$10+'СЕТ СН'!$H$5-'СЕТ СН'!$H$20</f>
        <v>5761.0820081399997</v>
      </c>
      <c r="C107" s="36">
        <f>SUMIFS(СВЦЭМ!$C$39:$C$782,СВЦЭМ!$A$39:$A$782,$A107,СВЦЭМ!$B$39:$B$782,C$83)+'СЕТ СН'!$H$12+СВЦЭМ!$D$10+'СЕТ СН'!$H$5-'СЕТ СН'!$H$20</f>
        <v>5810.2877489599996</v>
      </c>
      <c r="D107" s="36">
        <f>SUMIFS(СВЦЭМ!$C$39:$C$782,СВЦЭМ!$A$39:$A$782,$A107,СВЦЭМ!$B$39:$B$782,D$83)+'СЕТ СН'!$H$12+СВЦЭМ!$D$10+'СЕТ СН'!$H$5-'СЕТ СН'!$H$20</f>
        <v>5826.87941598</v>
      </c>
      <c r="E107" s="36">
        <f>SUMIFS(СВЦЭМ!$C$39:$C$782,СВЦЭМ!$A$39:$A$782,$A107,СВЦЭМ!$B$39:$B$782,E$83)+'СЕТ СН'!$H$12+СВЦЭМ!$D$10+'СЕТ СН'!$H$5-'СЕТ СН'!$H$20</f>
        <v>5843.2920949700001</v>
      </c>
      <c r="F107" s="36">
        <f>SUMIFS(СВЦЭМ!$C$39:$C$782,СВЦЭМ!$A$39:$A$782,$A107,СВЦЭМ!$B$39:$B$782,F$83)+'СЕТ СН'!$H$12+СВЦЭМ!$D$10+'СЕТ СН'!$H$5-'СЕТ СН'!$H$20</f>
        <v>5831.8811013300001</v>
      </c>
      <c r="G107" s="36">
        <f>SUMIFS(СВЦЭМ!$C$39:$C$782,СВЦЭМ!$A$39:$A$782,$A107,СВЦЭМ!$B$39:$B$782,G$83)+'СЕТ СН'!$H$12+СВЦЭМ!$D$10+'СЕТ СН'!$H$5-'СЕТ СН'!$H$20</f>
        <v>5807.4792340599997</v>
      </c>
      <c r="H107" s="36">
        <f>SUMIFS(СВЦЭМ!$C$39:$C$782,СВЦЭМ!$A$39:$A$782,$A107,СВЦЭМ!$B$39:$B$782,H$83)+'СЕТ СН'!$H$12+СВЦЭМ!$D$10+'СЕТ СН'!$H$5-'СЕТ СН'!$H$20</f>
        <v>5764.7081423500003</v>
      </c>
      <c r="I107" s="36">
        <f>SUMIFS(СВЦЭМ!$C$39:$C$782,СВЦЭМ!$A$39:$A$782,$A107,СВЦЭМ!$B$39:$B$782,I$83)+'СЕТ СН'!$H$12+СВЦЭМ!$D$10+'СЕТ СН'!$H$5-'СЕТ СН'!$H$20</f>
        <v>5724.0403903200004</v>
      </c>
      <c r="J107" s="36">
        <f>SUMIFS(СВЦЭМ!$C$39:$C$782,СВЦЭМ!$A$39:$A$782,$A107,СВЦЭМ!$B$39:$B$782,J$83)+'СЕТ СН'!$H$12+СВЦЭМ!$D$10+'СЕТ СН'!$H$5-'СЕТ СН'!$H$20</f>
        <v>5675.2922453499996</v>
      </c>
      <c r="K107" s="36">
        <f>SUMIFS(СВЦЭМ!$C$39:$C$782,СВЦЭМ!$A$39:$A$782,$A107,СВЦЭМ!$B$39:$B$782,K$83)+'СЕТ СН'!$H$12+СВЦЭМ!$D$10+'СЕТ СН'!$H$5-'СЕТ СН'!$H$20</f>
        <v>5648.4729515300005</v>
      </c>
      <c r="L107" s="36">
        <f>SUMIFS(СВЦЭМ!$C$39:$C$782,СВЦЭМ!$A$39:$A$782,$A107,СВЦЭМ!$B$39:$B$782,L$83)+'СЕТ СН'!$H$12+СВЦЭМ!$D$10+'СЕТ СН'!$H$5-'СЕТ СН'!$H$20</f>
        <v>5633.9368786800005</v>
      </c>
      <c r="M107" s="36">
        <f>SUMIFS(СВЦЭМ!$C$39:$C$782,СВЦЭМ!$A$39:$A$782,$A107,СВЦЭМ!$B$39:$B$782,M$83)+'СЕТ СН'!$H$12+СВЦЭМ!$D$10+'СЕТ СН'!$H$5-'СЕТ СН'!$H$20</f>
        <v>5670.1258791500004</v>
      </c>
      <c r="N107" s="36">
        <f>SUMIFS(СВЦЭМ!$C$39:$C$782,СВЦЭМ!$A$39:$A$782,$A107,СВЦЭМ!$B$39:$B$782,N$83)+'СЕТ СН'!$H$12+СВЦЭМ!$D$10+'СЕТ СН'!$H$5-'СЕТ СН'!$H$20</f>
        <v>5692.43205674</v>
      </c>
      <c r="O107" s="36">
        <f>SUMIFS(СВЦЭМ!$C$39:$C$782,СВЦЭМ!$A$39:$A$782,$A107,СВЦЭМ!$B$39:$B$782,O$83)+'СЕТ СН'!$H$12+СВЦЭМ!$D$10+'СЕТ СН'!$H$5-'СЕТ СН'!$H$20</f>
        <v>5693.0080140499995</v>
      </c>
      <c r="P107" s="36">
        <f>SUMIFS(СВЦЭМ!$C$39:$C$782,СВЦЭМ!$A$39:$A$782,$A107,СВЦЭМ!$B$39:$B$782,P$83)+'СЕТ СН'!$H$12+СВЦЭМ!$D$10+'СЕТ СН'!$H$5-'СЕТ СН'!$H$20</f>
        <v>5714.1562128900005</v>
      </c>
      <c r="Q107" s="36">
        <f>SUMIFS(СВЦЭМ!$C$39:$C$782,СВЦЭМ!$A$39:$A$782,$A107,СВЦЭМ!$B$39:$B$782,Q$83)+'СЕТ СН'!$H$12+СВЦЭМ!$D$10+'СЕТ СН'!$H$5-'СЕТ СН'!$H$20</f>
        <v>5724.5488877999996</v>
      </c>
      <c r="R107" s="36">
        <f>SUMIFS(СВЦЭМ!$C$39:$C$782,СВЦЭМ!$A$39:$A$782,$A107,СВЦЭМ!$B$39:$B$782,R$83)+'СЕТ СН'!$H$12+СВЦЭМ!$D$10+'СЕТ СН'!$H$5-'СЕТ СН'!$H$20</f>
        <v>5717.4928144400001</v>
      </c>
      <c r="S107" s="36">
        <f>SUMIFS(СВЦЭМ!$C$39:$C$782,СВЦЭМ!$A$39:$A$782,$A107,СВЦЭМ!$B$39:$B$782,S$83)+'СЕТ СН'!$H$12+СВЦЭМ!$D$10+'СЕТ СН'!$H$5-'СЕТ СН'!$H$20</f>
        <v>5697.4951769600002</v>
      </c>
      <c r="T107" s="36">
        <f>SUMIFS(СВЦЭМ!$C$39:$C$782,СВЦЭМ!$A$39:$A$782,$A107,СВЦЭМ!$B$39:$B$782,T$83)+'СЕТ СН'!$H$12+СВЦЭМ!$D$10+'СЕТ СН'!$H$5-'СЕТ СН'!$H$20</f>
        <v>5647.8304965299994</v>
      </c>
      <c r="U107" s="36">
        <f>SUMIFS(СВЦЭМ!$C$39:$C$782,СВЦЭМ!$A$39:$A$782,$A107,СВЦЭМ!$B$39:$B$782,U$83)+'СЕТ СН'!$H$12+СВЦЭМ!$D$10+'СЕТ СН'!$H$5-'СЕТ СН'!$H$20</f>
        <v>5649.1875171299998</v>
      </c>
      <c r="V107" s="36">
        <f>SUMIFS(СВЦЭМ!$C$39:$C$782,СВЦЭМ!$A$39:$A$782,$A107,СВЦЭМ!$B$39:$B$782,V$83)+'СЕТ СН'!$H$12+СВЦЭМ!$D$10+'СЕТ СН'!$H$5-'СЕТ СН'!$H$20</f>
        <v>5659.2029725600005</v>
      </c>
      <c r="W107" s="36">
        <f>SUMIFS(СВЦЭМ!$C$39:$C$782,СВЦЭМ!$A$39:$A$782,$A107,СВЦЭМ!$B$39:$B$782,W$83)+'СЕТ СН'!$H$12+СВЦЭМ!$D$10+'СЕТ СН'!$H$5-'СЕТ СН'!$H$20</f>
        <v>5677.5744896199994</v>
      </c>
      <c r="X107" s="36">
        <f>SUMIFS(СВЦЭМ!$C$39:$C$782,СВЦЭМ!$A$39:$A$782,$A107,СВЦЭМ!$B$39:$B$782,X$83)+'СЕТ СН'!$H$12+СВЦЭМ!$D$10+'СЕТ СН'!$H$5-'СЕТ СН'!$H$20</f>
        <v>5694.6670453400002</v>
      </c>
      <c r="Y107" s="36">
        <f>SUMIFS(СВЦЭМ!$C$39:$C$782,СВЦЭМ!$A$39:$A$782,$A107,СВЦЭМ!$B$39:$B$782,Y$83)+'СЕТ СН'!$H$12+СВЦЭМ!$D$10+'СЕТ СН'!$H$5-'СЕТ СН'!$H$20</f>
        <v>5718.7642485400002</v>
      </c>
    </row>
    <row r="108" spans="1:25" ht="15.75" x14ac:dyDescent="0.2">
      <c r="A108" s="35">
        <f t="shared" si="2"/>
        <v>45316</v>
      </c>
      <c r="B108" s="36">
        <f>SUMIFS(СВЦЭМ!$C$39:$C$782,СВЦЭМ!$A$39:$A$782,$A108,СВЦЭМ!$B$39:$B$782,B$83)+'СЕТ СН'!$H$12+СВЦЭМ!$D$10+'СЕТ СН'!$H$5-'СЕТ СН'!$H$20</f>
        <v>5701.8831413500002</v>
      </c>
      <c r="C108" s="36">
        <f>SUMIFS(СВЦЭМ!$C$39:$C$782,СВЦЭМ!$A$39:$A$782,$A108,СВЦЭМ!$B$39:$B$782,C$83)+'СЕТ СН'!$H$12+СВЦЭМ!$D$10+'СЕТ СН'!$H$5-'СЕТ СН'!$H$20</f>
        <v>5750.2841329299999</v>
      </c>
      <c r="D108" s="36">
        <f>SUMIFS(СВЦЭМ!$C$39:$C$782,СВЦЭМ!$A$39:$A$782,$A108,СВЦЭМ!$B$39:$B$782,D$83)+'СЕТ СН'!$H$12+СВЦЭМ!$D$10+'СЕТ СН'!$H$5-'СЕТ СН'!$H$20</f>
        <v>5790.4661864</v>
      </c>
      <c r="E108" s="36">
        <f>SUMIFS(СВЦЭМ!$C$39:$C$782,СВЦЭМ!$A$39:$A$782,$A108,СВЦЭМ!$B$39:$B$782,E$83)+'СЕТ СН'!$H$12+СВЦЭМ!$D$10+'СЕТ СН'!$H$5-'СЕТ СН'!$H$20</f>
        <v>5796.8289339100002</v>
      </c>
      <c r="F108" s="36">
        <f>SUMIFS(СВЦЭМ!$C$39:$C$782,СВЦЭМ!$A$39:$A$782,$A108,СВЦЭМ!$B$39:$B$782,F$83)+'СЕТ СН'!$H$12+СВЦЭМ!$D$10+'СЕТ СН'!$H$5-'СЕТ СН'!$H$20</f>
        <v>5782.5751809900003</v>
      </c>
      <c r="G108" s="36">
        <f>SUMIFS(СВЦЭМ!$C$39:$C$782,СВЦЭМ!$A$39:$A$782,$A108,СВЦЭМ!$B$39:$B$782,G$83)+'СЕТ СН'!$H$12+СВЦЭМ!$D$10+'СЕТ СН'!$H$5-'СЕТ СН'!$H$20</f>
        <v>5772.3011569800001</v>
      </c>
      <c r="H108" s="36">
        <f>SUMIFS(СВЦЭМ!$C$39:$C$782,СВЦЭМ!$A$39:$A$782,$A108,СВЦЭМ!$B$39:$B$782,H$83)+'СЕТ СН'!$H$12+СВЦЭМ!$D$10+'СЕТ СН'!$H$5-'СЕТ СН'!$H$20</f>
        <v>5677.5150010500001</v>
      </c>
      <c r="I108" s="36">
        <f>SUMIFS(СВЦЭМ!$C$39:$C$782,СВЦЭМ!$A$39:$A$782,$A108,СВЦЭМ!$B$39:$B$782,I$83)+'СЕТ СН'!$H$12+СВЦЭМ!$D$10+'СЕТ СН'!$H$5-'СЕТ СН'!$H$20</f>
        <v>5619.5318816899999</v>
      </c>
      <c r="J108" s="36">
        <f>SUMIFS(СВЦЭМ!$C$39:$C$782,СВЦЭМ!$A$39:$A$782,$A108,СВЦЭМ!$B$39:$B$782,J$83)+'СЕТ СН'!$H$12+СВЦЭМ!$D$10+'СЕТ СН'!$H$5-'СЕТ СН'!$H$20</f>
        <v>5582.86611404</v>
      </c>
      <c r="K108" s="36">
        <f>SUMIFS(СВЦЭМ!$C$39:$C$782,СВЦЭМ!$A$39:$A$782,$A108,СВЦЭМ!$B$39:$B$782,K$83)+'СЕТ СН'!$H$12+СВЦЭМ!$D$10+'СЕТ СН'!$H$5-'СЕТ СН'!$H$20</f>
        <v>5556.9787545600002</v>
      </c>
      <c r="L108" s="36">
        <f>SUMIFS(СВЦЭМ!$C$39:$C$782,СВЦЭМ!$A$39:$A$782,$A108,СВЦЭМ!$B$39:$B$782,L$83)+'СЕТ СН'!$H$12+СВЦЭМ!$D$10+'СЕТ СН'!$H$5-'СЕТ СН'!$H$20</f>
        <v>5540.8382560400005</v>
      </c>
      <c r="M108" s="36">
        <f>SUMIFS(СВЦЭМ!$C$39:$C$782,СВЦЭМ!$A$39:$A$782,$A108,СВЦЭМ!$B$39:$B$782,M$83)+'СЕТ СН'!$H$12+СВЦЭМ!$D$10+'СЕТ СН'!$H$5-'СЕТ СН'!$H$20</f>
        <v>5559.9013772200005</v>
      </c>
      <c r="N108" s="36">
        <f>SUMIFS(СВЦЭМ!$C$39:$C$782,СВЦЭМ!$A$39:$A$782,$A108,СВЦЭМ!$B$39:$B$782,N$83)+'СЕТ СН'!$H$12+СВЦЭМ!$D$10+'СЕТ СН'!$H$5-'СЕТ СН'!$H$20</f>
        <v>5584.0728355299998</v>
      </c>
      <c r="O108" s="36">
        <f>SUMIFS(СВЦЭМ!$C$39:$C$782,СВЦЭМ!$A$39:$A$782,$A108,СВЦЭМ!$B$39:$B$782,O$83)+'СЕТ СН'!$H$12+СВЦЭМ!$D$10+'СЕТ СН'!$H$5-'СЕТ СН'!$H$20</f>
        <v>5597.4447258199998</v>
      </c>
      <c r="P108" s="36">
        <f>SUMIFS(СВЦЭМ!$C$39:$C$782,СВЦЭМ!$A$39:$A$782,$A108,СВЦЭМ!$B$39:$B$782,P$83)+'СЕТ СН'!$H$12+СВЦЭМ!$D$10+'СЕТ СН'!$H$5-'СЕТ СН'!$H$20</f>
        <v>5602.6841274600001</v>
      </c>
      <c r="Q108" s="36">
        <f>SUMIFS(СВЦЭМ!$C$39:$C$782,СВЦЭМ!$A$39:$A$782,$A108,СВЦЭМ!$B$39:$B$782,Q$83)+'СЕТ СН'!$H$12+СВЦЭМ!$D$10+'СЕТ СН'!$H$5-'СЕТ СН'!$H$20</f>
        <v>5610.7348270000002</v>
      </c>
      <c r="R108" s="36">
        <f>SUMIFS(СВЦЭМ!$C$39:$C$782,СВЦЭМ!$A$39:$A$782,$A108,СВЦЭМ!$B$39:$B$782,R$83)+'СЕТ СН'!$H$12+СВЦЭМ!$D$10+'СЕТ СН'!$H$5-'СЕТ СН'!$H$20</f>
        <v>5603.6687212400002</v>
      </c>
      <c r="S108" s="36">
        <f>SUMIFS(СВЦЭМ!$C$39:$C$782,СВЦЭМ!$A$39:$A$782,$A108,СВЦЭМ!$B$39:$B$782,S$83)+'СЕТ СН'!$H$12+СВЦЭМ!$D$10+'СЕТ СН'!$H$5-'СЕТ СН'!$H$20</f>
        <v>5590.5508541700001</v>
      </c>
      <c r="T108" s="36">
        <f>SUMIFS(СВЦЭМ!$C$39:$C$782,СВЦЭМ!$A$39:$A$782,$A108,СВЦЭМ!$B$39:$B$782,T$83)+'СЕТ СН'!$H$12+СВЦЭМ!$D$10+'СЕТ СН'!$H$5-'СЕТ СН'!$H$20</f>
        <v>5535.3837091700007</v>
      </c>
      <c r="U108" s="36">
        <f>SUMIFS(СВЦЭМ!$C$39:$C$782,СВЦЭМ!$A$39:$A$782,$A108,СВЦЭМ!$B$39:$B$782,U$83)+'СЕТ СН'!$H$12+СВЦЭМ!$D$10+'СЕТ СН'!$H$5-'СЕТ СН'!$H$20</f>
        <v>5539.58363285</v>
      </c>
      <c r="V108" s="36">
        <f>SUMIFS(СВЦЭМ!$C$39:$C$782,СВЦЭМ!$A$39:$A$782,$A108,СВЦЭМ!$B$39:$B$782,V$83)+'СЕТ СН'!$H$12+СВЦЭМ!$D$10+'СЕТ СН'!$H$5-'СЕТ СН'!$H$20</f>
        <v>5595.0347626100001</v>
      </c>
      <c r="W108" s="36">
        <f>SUMIFS(СВЦЭМ!$C$39:$C$782,СВЦЭМ!$A$39:$A$782,$A108,СВЦЭМ!$B$39:$B$782,W$83)+'СЕТ СН'!$H$12+СВЦЭМ!$D$10+'СЕТ СН'!$H$5-'СЕТ СН'!$H$20</f>
        <v>5602.6540034900008</v>
      </c>
      <c r="X108" s="36">
        <f>SUMIFS(СВЦЭМ!$C$39:$C$782,СВЦЭМ!$A$39:$A$782,$A108,СВЦЭМ!$B$39:$B$782,X$83)+'СЕТ СН'!$H$12+СВЦЭМ!$D$10+'СЕТ СН'!$H$5-'СЕТ СН'!$H$20</f>
        <v>5636.2848136600005</v>
      </c>
      <c r="Y108" s="36">
        <f>SUMIFS(СВЦЭМ!$C$39:$C$782,СВЦЭМ!$A$39:$A$782,$A108,СВЦЭМ!$B$39:$B$782,Y$83)+'СЕТ СН'!$H$12+СВЦЭМ!$D$10+'СЕТ СН'!$H$5-'СЕТ СН'!$H$20</f>
        <v>5645.00858685</v>
      </c>
    </row>
    <row r="109" spans="1:25" ht="15.75" x14ac:dyDescent="0.2">
      <c r="A109" s="35">
        <f t="shared" si="2"/>
        <v>45317</v>
      </c>
      <c r="B109" s="36">
        <f>SUMIFS(СВЦЭМ!$C$39:$C$782,СВЦЭМ!$A$39:$A$782,$A109,СВЦЭМ!$B$39:$B$782,B$83)+'СЕТ СН'!$H$12+СВЦЭМ!$D$10+'СЕТ СН'!$H$5-'СЕТ СН'!$H$20</f>
        <v>5720.2887062499994</v>
      </c>
      <c r="C109" s="36">
        <f>SUMIFS(СВЦЭМ!$C$39:$C$782,СВЦЭМ!$A$39:$A$782,$A109,СВЦЭМ!$B$39:$B$782,C$83)+'СЕТ СН'!$H$12+СВЦЭМ!$D$10+'СЕТ СН'!$H$5-'СЕТ СН'!$H$20</f>
        <v>5770.46261572</v>
      </c>
      <c r="D109" s="36">
        <f>SUMIFS(СВЦЭМ!$C$39:$C$782,СВЦЭМ!$A$39:$A$782,$A109,СВЦЭМ!$B$39:$B$782,D$83)+'СЕТ СН'!$H$12+СВЦЭМ!$D$10+'СЕТ СН'!$H$5-'СЕТ СН'!$H$20</f>
        <v>5785.6072866300001</v>
      </c>
      <c r="E109" s="36">
        <f>SUMIFS(СВЦЭМ!$C$39:$C$782,СВЦЭМ!$A$39:$A$782,$A109,СВЦЭМ!$B$39:$B$782,E$83)+'СЕТ СН'!$H$12+СВЦЭМ!$D$10+'СЕТ СН'!$H$5-'СЕТ СН'!$H$20</f>
        <v>5782.8714706700002</v>
      </c>
      <c r="F109" s="36">
        <f>SUMIFS(СВЦЭМ!$C$39:$C$782,СВЦЭМ!$A$39:$A$782,$A109,СВЦЭМ!$B$39:$B$782,F$83)+'СЕТ СН'!$H$12+СВЦЭМ!$D$10+'СЕТ СН'!$H$5-'СЕТ СН'!$H$20</f>
        <v>5782.0942630299996</v>
      </c>
      <c r="G109" s="36">
        <f>SUMIFS(СВЦЭМ!$C$39:$C$782,СВЦЭМ!$A$39:$A$782,$A109,СВЦЭМ!$B$39:$B$782,G$83)+'СЕТ СН'!$H$12+СВЦЭМ!$D$10+'СЕТ СН'!$H$5-'СЕТ СН'!$H$20</f>
        <v>5771.7348224100006</v>
      </c>
      <c r="H109" s="36">
        <f>SUMIFS(СВЦЭМ!$C$39:$C$782,СВЦЭМ!$A$39:$A$782,$A109,СВЦЭМ!$B$39:$B$782,H$83)+'СЕТ СН'!$H$12+СВЦЭМ!$D$10+'СЕТ СН'!$H$5-'СЕТ СН'!$H$20</f>
        <v>5702.4073900399999</v>
      </c>
      <c r="I109" s="36">
        <f>SUMIFS(СВЦЭМ!$C$39:$C$782,СВЦЭМ!$A$39:$A$782,$A109,СВЦЭМ!$B$39:$B$782,I$83)+'СЕТ СН'!$H$12+СВЦЭМ!$D$10+'СЕТ СН'!$H$5-'СЕТ СН'!$H$20</f>
        <v>5645.7528719500006</v>
      </c>
      <c r="J109" s="36">
        <f>SUMIFS(СВЦЭМ!$C$39:$C$782,СВЦЭМ!$A$39:$A$782,$A109,СВЦЭМ!$B$39:$B$782,J$83)+'СЕТ СН'!$H$12+СВЦЭМ!$D$10+'СЕТ СН'!$H$5-'СЕТ СН'!$H$20</f>
        <v>5576.5701117400004</v>
      </c>
      <c r="K109" s="36">
        <f>SUMIFS(СВЦЭМ!$C$39:$C$782,СВЦЭМ!$A$39:$A$782,$A109,СВЦЭМ!$B$39:$B$782,K$83)+'СЕТ СН'!$H$12+СВЦЭМ!$D$10+'СЕТ СН'!$H$5-'СЕТ СН'!$H$20</f>
        <v>5578.0265991599999</v>
      </c>
      <c r="L109" s="36">
        <f>SUMIFS(СВЦЭМ!$C$39:$C$782,СВЦЭМ!$A$39:$A$782,$A109,СВЦЭМ!$B$39:$B$782,L$83)+'СЕТ СН'!$H$12+СВЦЭМ!$D$10+'СЕТ СН'!$H$5-'СЕТ СН'!$H$20</f>
        <v>5571.4241648300003</v>
      </c>
      <c r="M109" s="36">
        <f>SUMIFS(СВЦЭМ!$C$39:$C$782,СВЦЭМ!$A$39:$A$782,$A109,СВЦЭМ!$B$39:$B$782,M$83)+'СЕТ СН'!$H$12+СВЦЭМ!$D$10+'СЕТ СН'!$H$5-'СЕТ СН'!$H$20</f>
        <v>5582.6169915200007</v>
      </c>
      <c r="N109" s="36">
        <f>SUMIFS(СВЦЭМ!$C$39:$C$782,СВЦЭМ!$A$39:$A$782,$A109,СВЦЭМ!$B$39:$B$782,N$83)+'СЕТ СН'!$H$12+СВЦЭМ!$D$10+'СЕТ СН'!$H$5-'СЕТ СН'!$H$20</f>
        <v>5591.8462240500003</v>
      </c>
      <c r="O109" s="36">
        <f>SUMIFS(СВЦЭМ!$C$39:$C$782,СВЦЭМ!$A$39:$A$782,$A109,СВЦЭМ!$B$39:$B$782,O$83)+'СЕТ СН'!$H$12+СВЦЭМ!$D$10+'СЕТ СН'!$H$5-'СЕТ СН'!$H$20</f>
        <v>5588.2803885499998</v>
      </c>
      <c r="P109" s="36">
        <f>SUMIFS(СВЦЭМ!$C$39:$C$782,СВЦЭМ!$A$39:$A$782,$A109,СВЦЭМ!$B$39:$B$782,P$83)+'СЕТ СН'!$H$12+СВЦЭМ!$D$10+'СЕТ СН'!$H$5-'СЕТ СН'!$H$20</f>
        <v>5583.9293909000007</v>
      </c>
      <c r="Q109" s="36">
        <f>SUMIFS(СВЦЭМ!$C$39:$C$782,СВЦЭМ!$A$39:$A$782,$A109,СВЦЭМ!$B$39:$B$782,Q$83)+'СЕТ СН'!$H$12+СВЦЭМ!$D$10+'СЕТ СН'!$H$5-'СЕТ СН'!$H$20</f>
        <v>5612.0289345199999</v>
      </c>
      <c r="R109" s="36">
        <f>SUMIFS(СВЦЭМ!$C$39:$C$782,СВЦЭМ!$A$39:$A$782,$A109,СВЦЭМ!$B$39:$B$782,R$83)+'СЕТ СН'!$H$12+СВЦЭМ!$D$10+'СЕТ СН'!$H$5-'СЕТ СН'!$H$20</f>
        <v>5634.5387970100001</v>
      </c>
      <c r="S109" s="36">
        <f>SUMIFS(СВЦЭМ!$C$39:$C$782,СВЦЭМ!$A$39:$A$782,$A109,СВЦЭМ!$B$39:$B$782,S$83)+'СЕТ СН'!$H$12+СВЦЭМ!$D$10+'СЕТ СН'!$H$5-'СЕТ СН'!$H$20</f>
        <v>5615.4904885000005</v>
      </c>
      <c r="T109" s="36">
        <f>SUMIFS(СВЦЭМ!$C$39:$C$782,СВЦЭМ!$A$39:$A$782,$A109,СВЦЭМ!$B$39:$B$782,T$83)+'СЕТ СН'!$H$12+СВЦЭМ!$D$10+'СЕТ СН'!$H$5-'СЕТ СН'!$H$20</f>
        <v>5563.6039767800003</v>
      </c>
      <c r="U109" s="36">
        <f>SUMIFS(СВЦЭМ!$C$39:$C$782,СВЦЭМ!$A$39:$A$782,$A109,СВЦЭМ!$B$39:$B$782,U$83)+'СЕТ СН'!$H$12+СВЦЭМ!$D$10+'СЕТ СН'!$H$5-'СЕТ СН'!$H$20</f>
        <v>5542.1995737800007</v>
      </c>
      <c r="V109" s="36">
        <f>SUMIFS(СВЦЭМ!$C$39:$C$782,СВЦЭМ!$A$39:$A$782,$A109,СВЦЭМ!$B$39:$B$782,V$83)+'СЕТ СН'!$H$12+СВЦЭМ!$D$10+'СЕТ СН'!$H$5-'СЕТ СН'!$H$20</f>
        <v>5587.8450995900002</v>
      </c>
      <c r="W109" s="36">
        <f>SUMIFS(СВЦЭМ!$C$39:$C$782,СВЦЭМ!$A$39:$A$782,$A109,СВЦЭМ!$B$39:$B$782,W$83)+'СЕТ СН'!$H$12+СВЦЭМ!$D$10+'СЕТ СН'!$H$5-'СЕТ СН'!$H$20</f>
        <v>5584.00423787</v>
      </c>
      <c r="X109" s="36">
        <f>SUMIFS(СВЦЭМ!$C$39:$C$782,СВЦЭМ!$A$39:$A$782,$A109,СВЦЭМ!$B$39:$B$782,X$83)+'СЕТ СН'!$H$12+СВЦЭМ!$D$10+'СЕТ СН'!$H$5-'СЕТ СН'!$H$20</f>
        <v>5612.7969999500001</v>
      </c>
      <c r="Y109" s="36">
        <f>SUMIFS(СВЦЭМ!$C$39:$C$782,СВЦЭМ!$A$39:$A$782,$A109,СВЦЭМ!$B$39:$B$782,Y$83)+'СЕТ СН'!$H$12+СВЦЭМ!$D$10+'СЕТ СН'!$H$5-'СЕТ СН'!$H$20</f>
        <v>5726.69335692</v>
      </c>
    </row>
    <row r="110" spans="1:25" ht="15.75" x14ac:dyDescent="0.2">
      <c r="A110" s="35">
        <f t="shared" si="2"/>
        <v>45318</v>
      </c>
      <c r="B110" s="36">
        <f>SUMIFS(СВЦЭМ!$C$39:$C$782,СВЦЭМ!$A$39:$A$782,$A110,СВЦЭМ!$B$39:$B$782,B$83)+'СЕТ СН'!$H$12+СВЦЭМ!$D$10+'СЕТ СН'!$H$5-'СЕТ СН'!$H$20</f>
        <v>5558.5723457700005</v>
      </c>
      <c r="C110" s="36">
        <f>SUMIFS(СВЦЭМ!$C$39:$C$782,СВЦЭМ!$A$39:$A$782,$A110,СВЦЭМ!$B$39:$B$782,C$83)+'СЕТ СН'!$H$12+СВЦЭМ!$D$10+'СЕТ СН'!$H$5-'СЕТ СН'!$H$20</f>
        <v>5598.7168807600001</v>
      </c>
      <c r="D110" s="36">
        <f>SUMIFS(СВЦЭМ!$C$39:$C$782,СВЦЭМ!$A$39:$A$782,$A110,СВЦЭМ!$B$39:$B$782,D$83)+'СЕТ СН'!$H$12+СВЦЭМ!$D$10+'СЕТ СН'!$H$5-'СЕТ СН'!$H$20</f>
        <v>5619.5343995200001</v>
      </c>
      <c r="E110" s="36">
        <f>SUMIFS(СВЦЭМ!$C$39:$C$782,СВЦЭМ!$A$39:$A$782,$A110,СВЦЭМ!$B$39:$B$782,E$83)+'СЕТ СН'!$H$12+СВЦЭМ!$D$10+'СЕТ СН'!$H$5-'СЕТ СН'!$H$20</f>
        <v>5635.7457749900004</v>
      </c>
      <c r="F110" s="36">
        <f>SUMIFS(СВЦЭМ!$C$39:$C$782,СВЦЭМ!$A$39:$A$782,$A110,СВЦЭМ!$B$39:$B$782,F$83)+'СЕТ СН'!$H$12+СВЦЭМ!$D$10+'СЕТ СН'!$H$5-'СЕТ СН'!$H$20</f>
        <v>5625.4277219300002</v>
      </c>
      <c r="G110" s="36">
        <f>SUMIFS(СВЦЭМ!$C$39:$C$782,СВЦЭМ!$A$39:$A$782,$A110,СВЦЭМ!$B$39:$B$782,G$83)+'СЕТ СН'!$H$12+СВЦЭМ!$D$10+'СЕТ СН'!$H$5-'СЕТ СН'!$H$20</f>
        <v>5617.07828049</v>
      </c>
      <c r="H110" s="36">
        <f>SUMIFS(СВЦЭМ!$C$39:$C$782,СВЦЭМ!$A$39:$A$782,$A110,СВЦЭМ!$B$39:$B$782,H$83)+'СЕТ СН'!$H$12+СВЦЭМ!$D$10+'СЕТ СН'!$H$5-'СЕТ СН'!$H$20</f>
        <v>5593.1738559599999</v>
      </c>
      <c r="I110" s="36">
        <f>SUMIFS(СВЦЭМ!$C$39:$C$782,СВЦЭМ!$A$39:$A$782,$A110,СВЦЭМ!$B$39:$B$782,I$83)+'СЕТ СН'!$H$12+СВЦЭМ!$D$10+'СЕТ СН'!$H$5-'СЕТ СН'!$H$20</f>
        <v>5570.3339724500001</v>
      </c>
      <c r="J110" s="36">
        <f>SUMIFS(СВЦЭМ!$C$39:$C$782,СВЦЭМ!$A$39:$A$782,$A110,СВЦЭМ!$B$39:$B$782,J$83)+'СЕТ СН'!$H$12+СВЦЭМ!$D$10+'СЕТ СН'!$H$5-'СЕТ СН'!$H$20</f>
        <v>5486.4539312200004</v>
      </c>
      <c r="K110" s="36">
        <f>SUMIFS(СВЦЭМ!$C$39:$C$782,СВЦЭМ!$A$39:$A$782,$A110,СВЦЭМ!$B$39:$B$782,K$83)+'СЕТ СН'!$H$12+СВЦЭМ!$D$10+'СЕТ СН'!$H$5-'СЕТ СН'!$H$20</f>
        <v>5420.0800880000006</v>
      </c>
      <c r="L110" s="36">
        <f>SUMIFS(СВЦЭМ!$C$39:$C$782,СВЦЭМ!$A$39:$A$782,$A110,СВЦЭМ!$B$39:$B$782,L$83)+'СЕТ СН'!$H$12+СВЦЭМ!$D$10+'СЕТ СН'!$H$5-'СЕТ СН'!$H$20</f>
        <v>5384.1425366100002</v>
      </c>
      <c r="M110" s="36">
        <f>SUMIFS(СВЦЭМ!$C$39:$C$782,СВЦЭМ!$A$39:$A$782,$A110,СВЦЭМ!$B$39:$B$782,M$83)+'СЕТ СН'!$H$12+СВЦЭМ!$D$10+'СЕТ СН'!$H$5-'СЕТ СН'!$H$20</f>
        <v>5401.1592414200004</v>
      </c>
      <c r="N110" s="36">
        <f>SUMIFS(СВЦЭМ!$C$39:$C$782,СВЦЭМ!$A$39:$A$782,$A110,СВЦЭМ!$B$39:$B$782,N$83)+'СЕТ СН'!$H$12+СВЦЭМ!$D$10+'СЕТ СН'!$H$5-'СЕТ СН'!$H$20</f>
        <v>5414.4553301300002</v>
      </c>
      <c r="O110" s="36">
        <f>SUMIFS(СВЦЭМ!$C$39:$C$782,СВЦЭМ!$A$39:$A$782,$A110,СВЦЭМ!$B$39:$B$782,O$83)+'СЕТ СН'!$H$12+СВЦЭМ!$D$10+'СЕТ СН'!$H$5-'СЕТ СН'!$H$20</f>
        <v>5425.2324551600004</v>
      </c>
      <c r="P110" s="36">
        <f>SUMIFS(СВЦЭМ!$C$39:$C$782,СВЦЭМ!$A$39:$A$782,$A110,СВЦЭМ!$B$39:$B$782,P$83)+'СЕТ СН'!$H$12+СВЦЭМ!$D$10+'СЕТ СН'!$H$5-'СЕТ СН'!$H$20</f>
        <v>5434.6735372000003</v>
      </c>
      <c r="Q110" s="36">
        <f>SUMIFS(СВЦЭМ!$C$39:$C$782,СВЦЭМ!$A$39:$A$782,$A110,СВЦЭМ!$B$39:$B$782,Q$83)+'СЕТ СН'!$H$12+СВЦЭМ!$D$10+'СЕТ СН'!$H$5-'СЕТ СН'!$H$20</f>
        <v>5441.8080097300008</v>
      </c>
      <c r="R110" s="36">
        <f>SUMIFS(СВЦЭМ!$C$39:$C$782,СВЦЭМ!$A$39:$A$782,$A110,СВЦЭМ!$B$39:$B$782,R$83)+'СЕТ СН'!$H$12+СВЦЭМ!$D$10+'СЕТ СН'!$H$5-'СЕТ СН'!$H$20</f>
        <v>5446.2610398400002</v>
      </c>
      <c r="S110" s="36">
        <f>SUMIFS(СВЦЭМ!$C$39:$C$782,СВЦЭМ!$A$39:$A$782,$A110,СВЦЭМ!$B$39:$B$782,S$83)+'СЕТ СН'!$H$12+СВЦЭМ!$D$10+'СЕТ СН'!$H$5-'СЕТ СН'!$H$20</f>
        <v>5455.9137096200002</v>
      </c>
      <c r="T110" s="36">
        <f>SUMIFS(СВЦЭМ!$C$39:$C$782,СВЦЭМ!$A$39:$A$782,$A110,СВЦЭМ!$B$39:$B$782,T$83)+'СЕТ СН'!$H$12+СВЦЭМ!$D$10+'СЕТ СН'!$H$5-'СЕТ СН'!$H$20</f>
        <v>5402.7056183500008</v>
      </c>
      <c r="U110" s="36">
        <f>SUMIFS(СВЦЭМ!$C$39:$C$782,СВЦЭМ!$A$39:$A$782,$A110,СВЦЭМ!$B$39:$B$782,U$83)+'СЕТ СН'!$H$12+СВЦЭМ!$D$10+'СЕТ СН'!$H$5-'СЕТ СН'!$H$20</f>
        <v>5412.44353082</v>
      </c>
      <c r="V110" s="36">
        <f>SUMIFS(СВЦЭМ!$C$39:$C$782,СВЦЭМ!$A$39:$A$782,$A110,СВЦЭМ!$B$39:$B$782,V$83)+'СЕТ СН'!$H$12+СВЦЭМ!$D$10+'СЕТ СН'!$H$5-'СЕТ СН'!$H$20</f>
        <v>5429.1861735900002</v>
      </c>
      <c r="W110" s="36">
        <f>SUMIFS(СВЦЭМ!$C$39:$C$782,СВЦЭМ!$A$39:$A$782,$A110,СВЦЭМ!$B$39:$B$782,W$83)+'СЕТ СН'!$H$12+СВЦЭМ!$D$10+'СЕТ СН'!$H$5-'СЕТ СН'!$H$20</f>
        <v>5451.5818951000001</v>
      </c>
      <c r="X110" s="36">
        <f>SUMIFS(СВЦЭМ!$C$39:$C$782,СВЦЭМ!$A$39:$A$782,$A110,СВЦЭМ!$B$39:$B$782,X$83)+'СЕТ СН'!$H$12+СВЦЭМ!$D$10+'СЕТ СН'!$H$5-'СЕТ СН'!$H$20</f>
        <v>5482.3228713300005</v>
      </c>
      <c r="Y110" s="36">
        <f>SUMIFS(СВЦЭМ!$C$39:$C$782,СВЦЭМ!$A$39:$A$782,$A110,СВЦЭМ!$B$39:$B$782,Y$83)+'СЕТ СН'!$H$12+СВЦЭМ!$D$10+'СЕТ СН'!$H$5-'СЕТ СН'!$H$20</f>
        <v>5511.0542249800001</v>
      </c>
    </row>
    <row r="111" spans="1:25" ht="15.75" x14ac:dyDescent="0.2">
      <c r="A111" s="35">
        <f t="shared" si="2"/>
        <v>45319</v>
      </c>
      <c r="B111" s="36">
        <f>SUMIFS(СВЦЭМ!$C$39:$C$782,СВЦЭМ!$A$39:$A$782,$A111,СВЦЭМ!$B$39:$B$782,B$83)+'СЕТ СН'!$H$12+СВЦЭМ!$D$10+'СЕТ СН'!$H$5-'СЕТ СН'!$H$20</f>
        <v>5517.6491058500005</v>
      </c>
      <c r="C111" s="36">
        <f>SUMIFS(СВЦЭМ!$C$39:$C$782,СВЦЭМ!$A$39:$A$782,$A111,СВЦЭМ!$B$39:$B$782,C$83)+'СЕТ СН'!$H$12+СВЦЭМ!$D$10+'СЕТ СН'!$H$5-'СЕТ СН'!$H$20</f>
        <v>5562.1698267900001</v>
      </c>
      <c r="D111" s="36">
        <f>SUMIFS(СВЦЭМ!$C$39:$C$782,СВЦЭМ!$A$39:$A$782,$A111,СВЦЭМ!$B$39:$B$782,D$83)+'СЕТ СН'!$H$12+СВЦЭМ!$D$10+'СЕТ СН'!$H$5-'СЕТ СН'!$H$20</f>
        <v>5590.4140277900005</v>
      </c>
      <c r="E111" s="36">
        <f>SUMIFS(СВЦЭМ!$C$39:$C$782,СВЦЭМ!$A$39:$A$782,$A111,СВЦЭМ!$B$39:$B$782,E$83)+'СЕТ СН'!$H$12+СВЦЭМ!$D$10+'СЕТ СН'!$H$5-'СЕТ СН'!$H$20</f>
        <v>5599.8364268000005</v>
      </c>
      <c r="F111" s="36">
        <f>SUMIFS(СВЦЭМ!$C$39:$C$782,СВЦЭМ!$A$39:$A$782,$A111,СВЦЭМ!$B$39:$B$782,F$83)+'СЕТ СН'!$H$12+СВЦЭМ!$D$10+'СЕТ СН'!$H$5-'СЕТ СН'!$H$20</f>
        <v>5595.5421715500006</v>
      </c>
      <c r="G111" s="36">
        <f>SUMIFS(СВЦЭМ!$C$39:$C$782,СВЦЭМ!$A$39:$A$782,$A111,СВЦЭМ!$B$39:$B$782,G$83)+'СЕТ СН'!$H$12+СВЦЭМ!$D$10+'СЕТ СН'!$H$5-'СЕТ СН'!$H$20</f>
        <v>5589.0190663200001</v>
      </c>
      <c r="H111" s="36">
        <f>SUMIFS(СВЦЭМ!$C$39:$C$782,СВЦЭМ!$A$39:$A$782,$A111,СВЦЭМ!$B$39:$B$782,H$83)+'СЕТ СН'!$H$12+СВЦЭМ!$D$10+'СЕТ СН'!$H$5-'СЕТ СН'!$H$20</f>
        <v>5571.6391615299999</v>
      </c>
      <c r="I111" s="36">
        <f>SUMIFS(СВЦЭМ!$C$39:$C$782,СВЦЭМ!$A$39:$A$782,$A111,СВЦЭМ!$B$39:$B$782,I$83)+'СЕТ СН'!$H$12+СВЦЭМ!$D$10+'СЕТ СН'!$H$5-'СЕТ СН'!$H$20</f>
        <v>5561.8146546099997</v>
      </c>
      <c r="J111" s="36">
        <f>SUMIFS(СВЦЭМ!$C$39:$C$782,СВЦЭМ!$A$39:$A$782,$A111,СВЦЭМ!$B$39:$B$782,J$83)+'СЕТ СН'!$H$12+СВЦЭМ!$D$10+'СЕТ СН'!$H$5-'СЕТ СН'!$H$20</f>
        <v>5517.9513489800001</v>
      </c>
      <c r="K111" s="36">
        <f>SUMIFS(СВЦЭМ!$C$39:$C$782,СВЦЭМ!$A$39:$A$782,$A111,СВЦЭМ!$B$39:$B$782,K$83)+'СЕТ СН'!$H$12+СВЦЭМ!$D$10+'СЕТ СН'!$H$5-'СЕТ СН'!$H$20</f>
        <v>5460.9154907299999</v>
      </c>
      <c r="L111" s="36">
        <f>SUMIFS(СВЦЭМ!$C$39:$C$782,СВЦЭМ!$A$39:$A$782,$A111,СВЦЭМ!$B$39:$B$782,L$83)+'СЕТ СН'!$H$12+СВЦЭМ!$D$10+'СЕТ СН'!$H$5-'СЕТ СН'!$H$20</f>
        <v>5410.6763196500006</v>
      </c>
      <c r="M111" s="36">
        <f>SUMIFS(СВЦЭМ!$C$39:$C$782,СВЦЭМ!$A$39:$A$782,$A111,СВЦЭМ!$B$39:$B$782,M$83)+'СЕТ СН'!$H$12+СВЦЭМ!$D$10+'СЕТ СН'!$H$5-'СЕТ СН'!$H$20</f>
        <v>5405.9142999200003</v>
      </c>
      <c r="N111" s="36">
        <f>SUMIFS(СВЦЭМ!$C$39:$C$782,СВЦЭМ!$A$39:$A$782,$A111,СВЦЭМ!$B$39:$B$782,N$83)+'СЕТ СН'!$H$12+СВЦЭМ!$D$10+'СЕТ СН'!$H$5-'СЕТ СН'!$H$20</f>
        <v>5417.7452449000002</v>
      </c>
      <c r="O111" s="36">
        <f>SUMIFS(СВЦЭМ!$C$39:$C$782,СВЦЭМ!$A$39:$A$782,$A111,СВЦЭМ!$B$39:$B$782,O$83)+'СЕТ СН'!$H$12+СВЦЭМ!$D$10+'СЕТ СН'!$H$5-'СЕТ СН'!$H$20</f>
        <v>5428.68753578</v>
      </c>
      <c r="P111" s="36">
        <f>SUMIFS(СВЦЭМ!$C$39:$C$782,СВЦЭМ!$A$39:$A$782,$A111,СВЦЭМ!$B$39:$B$782,P$83)+'СЕТ СН'!$H$12+СВЦЭМ!$D$10+'СЕТ СН'!$H$5-'СЕТ СН'!$H$20</f>
        <v>5438.6871788000008</v>
      </c>
      <c r="Q111" s="36">
        <f>SUMIFS(СВЦЭМ!$C$39:$C$782,СВЦЭМ!$A$39:$A$782,$A111,СВЦЭМ!$B$39:$B$782,Q$83)+'СЕТ СН'!$H$12+СВЦЭМ!$D$10+'СЕТ СН'!$H$5-'СЕТ СН'!$H$20</f>
        <v>5453.5056624200006</v>
      </c>
      <c r="R111" s="36">
        <f>SUMIFS(СВЦЭМ!$C$39:$C$782,СВЦЭМ!$A$39:$A$782,$A111,СВЦЭМ!$B$39:$B$782,R$83)+'СЕТ СН'!$H$12+СВЦЭМ!$D$10+'СЕТ СН'!$H$5-'СЕТ СН'!$H$20</f>
        <v>5445.8281855700006</v>
      </c>
      <c r="S111" s="36">
        <f>SUMIFS(СВЦЭМ!$C$39:$C$782,СВЦЭМ!$A$39:$A$782,$A111,СВЦЭМ!$B$39:$B$782,S$83)+'СЕТ СН'!$H$12+СВЦЭМ!$D$10+'СЕТ СН'!$H$5-'СЕТ СН'!$H$20</f>
        <v>5415.8579933600004</v>
      </c>
      <c r="T111" s="36">
        <f>SUMIFS(СВЦЭМ!$C$39:$C$782,СВЦЭМ!$A$39:$A$782,$A111,СВЦЭМ!$B$39:$B$782,T$83)+'СЕТ СН'!$H$12+СВЦЭМ!$D$10+'СЕТ СН'!$H$5-'СЕТ СН'!$H$20</f>
        <v>5362.7301900000002</v>
      </c>
      <c r="U111" s="36">
        <f>SUMIFS(СВЦЭМ!$C$39:$C$782,СВЦЭМ!$A$39:$A$782,$A111,СВЦЭМ!$B$39:$B$782,U$83)+'СЕТ СН'!$H$12+СВЦЭМ!$D$10+'СЕТ СН'!$H$5-'СЕТ СН'!$H$20</f>
        <v>5363.3542903300004</v>
      </c>
      <c r="V111" s="36">
        <f>SUMIFS(СВЦЭМ!$C$39:$C$782,СВЦЭМ!$A$39:$A$782,$A111,СВЦЭМ!$B$39:$B$782,V$83)+'СЕТ СН'!$H$12+СВЦЭМ!$D$10+'СЕТ СН'!$H$5-'СЕТ СН'!$H$20</f>
        <v>5386.1318693499998</v>
      </c>
      <c r="W111" s="36">
        <f>SUMIFS(СВЦЭМ!$C$39:$C$782,СВЦЭМ!$A$39:$A$782,$A111,СВЦЭМ!$B$39:$B$782,W$83)+'СЕТ СН'!$H$12+СВЦЭМ!$D$10+'СЕТ СН'!$H$5-'СЕТ СН'!$H$20</f>
        <v>5405.7800663500002</v>
      </c>
      <c r="X111" s="36">
        <f>SUMIFS(СВЦЭМ!$C$39:$C$782,СВЦЭМ!$A$39:$A$782,$A111,СВЦЭМ!$B$39:$B$782,X$83)+'СЕТ СН'!$H$12+СВЦЭМ!$D$10+'СЕТ СН'!$H$5-'СЕТ СН'!$H$20</f>
        <v>5450.6531009299997</v>
      </c>
      <c r="Y111" s="36">
        <f>SUMIFS(СВЦЭМ!$C$39:$C$782,СВЦЭМ!$A$39:$A$782,$A111,СВЦЭМ!$B$39:$B$782,Y$83)+'СЕТ СН'!$H$12+СВЦЭМ!$D$10+'СЕТ СН'!$H$5-'СЕТ СН'!$H$20</f>
        <v>5470.0670424899999</v>
      </c>
    </row>
    <row r="112" spans="1:25" ht="15.75" x14ac:dyDescent="0.2">
      <c r="A112" s="35">
        <f t="shared" si="2"/>
        <v>45320</v>
      </c>
      <c r="B112" s="36">
        <f>SUMIFS(СВЦЭМ!$C$39:$C$782,СВЦЭМ!$A$39:$A$782,$A112,СВЦЭМ!$B$39:$B$782,B$83)+'СЕТ СН'!$H$12+СВЦЭМ!$D$10+'СЕТ СН'!$H$5-'СЕТ СН'!$H$20</f>
        <v>5500.3565682500002</v>
      </c>
      <c r="C112" s="36">
        <f>SUMIFS(СВЦЭМ!$C$39:$C$782,СВЦЭМ!$A$39:$A$782,$A112,СВЦЭМ!$B$39:$B$782,C$83)+'СЕТ СН'!$H$12+СВЦЭМ!$D$10+'СЕТ СН'!$H$5-'СЕТ СН'!$H$20</f>
        <v>5537.3760763800001</v>
      </c>
      <c r="D112" s="36">
        <f>SUMIFS(СВЦЭМ!$C$39:$C$782,СВЦЭМ!$A$39:$A$782,$A112,СВЦЭМ!$B$39:$B$782,D$83)+'СЕТ СН'!$H$12+СВЦЭМ!$D$10+'СЕТ СН'!$H$5-'СЕТ СН'!$H$20</f>
        <v>5552.0140079499997</v>
      </c>
      <c r="E112" s="36">
        <f>SUMIFS(СВЦЭМ!$C$39:$C$782,СВЦЭМ!$A$39:$A$782,$A112,СВЦЭМ!$B$39:$B$782,E$83)+'СЕТ СН'!$H$12+СВЦЭМ!$D$10+'СЕТ СН'!$H$5-'СЕТ СН'!$H$20</f>
        <v>5566.8675527600008</v>
      </c>
      <c r="F112" s="36">
        <f>SUMIFS(СВЦЭМ!$C$39:$C$782,СВЦЭМ!$A$39:$A$782,$A112,СВЦЭМ!$B$39:$B$782,F$83)+'СЕТ СН'!$H$12+СВЦЭМ!$D$10+'СЕТ СН'!$H$5-'СЕТ СН'!$H$20</f>
        <v>5560.4379404299998</v>
      </c>
      <c r="G112" s="36">
        <f>SUMIFS(СВЦЭМ!$C$39:$C$782,СВЦЭМ!$A$39:$A$782,$A112,СВЦЭМ!$B$39:$B$782,G$83)+'СЕТ СН'!$H$12+СВЦЭМ!$D$10+'СЕТ СН'!$H$5-'СЕТ СН'!$H$20</f>
        <v>5533.0444159400004</v>
      </c>
      <c r="H112" s="36">
        <f>SUMIFS(СВЦЭМ!$C$39:$C$782,СВЦЭМ!$A$39:$A$782,$A112,СВЦЭМ!$B$39:$B$782,H$83)+'СЕТ СН'!$H$12+СВЦЭМ!$D$10+'СЕТ СН'!$H$5-'СЕТ СН'!$H$20</f>
        <v>5503.8141314800005</v>
      </c>
      <c r="I112" s="36">
        <f>SUMIFS(СВЦЭМ!$C$39:$C$782,СВЦЭМ!$A$39:$A$782,$A112,СВЦЭМ!$B$39:$B$782,I$83)+'СЕТ СН'!$H$12+СВЦЭМ!$D$10+'СЕТ СН'!$H$5-'СЕТ СН'!$H$20</f>
        <v>5468.3183745400001</v>
      </c>
      <c r="J112" s="36">
        <f>SUMIFS(СВЦЭМ!$C$39:$C$782,СВЦЭМ!$A$39:$A$782,$A112,СВЦЭМ!$B$39:$B$782,J$83)+'СЕТ СН'!$H$12+СВЦЭМ!$D$10+'СЕТ СН'!$H$5-'СЕТ СН'!$H$20</f>
        <v>5427.5864975800005</v>
      </c>
      <c r="K112" s="36">
        <f>SUMIFS(СВЦЭМ!$C$39:$C$782,СВЦЭМ!$A$39:$A$782,$A112,СВЦЭМ!$B$39:$B$782,K$83)+'СЕТ СН'!$H$12+СВЦЭМ!$D$10+'СЕТ СН'!$H$5-'СЕТ СН'!$H$20</f>
        <v>5396.59246506</v>
      </c>
      <c r="L112" s="36">
        <f>SUMIFS(СВЦЭМ!$C$39:$C$782,СВЦЭМ!$A$39:$A$782,$A112,СВЦЭМ!$B$39:$B$782,L$83)+'СЕТ СН'!$H$12+СВЦЭМ!$D$10+'СЕТ СН'!$H$5-'СЕТ СН'!$H$20</f>
        <v>5385.8772024999998</v>
      </c>
      <c r="M112" s="36">
        <f>SUMIFS(СВЦЭМ!$C$39:$C$782,СВЦЭМ!$A$39:$A$782,$A112,СВЦЭМ!$B$39:$B$782,M$83)+'СЕТ СН'!$H$12+СВЦЭМ!$D$10+'СЕТ СН'!$H$5-'СЕТ СН'!$H$20</f>
        <v>5405.8175762999999</v>
      </c>
      <c r="N112" s="36">
        <f>SUMIFS(СВЦЭМ!$C$39:$C$782,СВЦЭМ!$A$39:$A$782,$A112,СВЦЭМ!$B$39:$B$782,N$83)+'СЕТ СН'!$H$12+СВЦЭМ!$D$10+'СЕТ СН'!$H$5-'СЕТ СН'!$H$20</f>
        <v>5433.1374799200003</v>
      </c>
      <c r="O112" s="36">
        <f>SUMIFS(СВЦЭМ!$C$39:$C$782,СВЦЭМ!$A$39:$A$782,$A112,СВЦЭМ!$B$39:$B$782,O$83)+'СЕТ СН'!$H$12+СВЦЭМ!$D$10+'СЕТ СН'!$H$5-'СЕТ СН'!$H$20</f>
        <v>5449.9575462700004</v>
      </c>
      <c r="P112" s="36">
        <f>SUMIFS(СВЦЭМ!$C$39:$C$782,СВЦЭМ!$A$39:$A$782,$A112,СВЦЭМ!$B$39:$B$782,P$83)+'СЕТ СН'!$H$12+СВЦЭМ!$D$10+'СЕТ СН'!$H$5-'СЕТ СН'!$H$20</f>
        <v>5461.5371510900004</v>
      </c>
      <c r="Q112" s="36">
        <f>SUMIFS(СВЦЭМ!$C$39:$C$782,СВЦЭМ!$A$39:$A$782,$A112,СВЦЭМ!$B$39:$B$782,Q$83)+'СЕТ СН'!$H$12+СВЦЭМ!$D$10+'СЕТ СН'!$H$5-'СЕТ СН'!$H$20</f>
        <v>5478.8704635200002</v>
      </c>
      <c r="R112" s="36">
        <f>SUMIFS(СВЦЭМ!$C$39:$C$782,СВЦЭМ!$A$39:$A$782,$A112,СВЦЭМ!$B$39:$B$782,R$83)+'СЕТ СН'!$H$12+СВЦЭМ!$D$10+'СЕТ СН'!$H$5-'СЕТ СН'!$H$20</f>
        <v>5468.3837274200005</v>
      </c>
      <c r="S112" s="36">
        <f>SUMIFS(СВЦЭМ!$C$39:$C$782,СВЦЭМ!$A$39:$A$782,$A112,СВЦЭМ!$B$39:$B$782,S$83)+'СЕТ СН'!$H$12+СВЦЭМ!$D$10+'СЕТ СН'!$H$5-'СЕТ СН'!$H$20</f>
        <v>5437.1068444500006</v>
      </c>
      <c r="T112" s="36">
        <f>SUMIFS(СВЦЭМ!$C$39:$C$782,СВЦЭМ!$A$39:$A$782,$A112,СВЦЭМ!$B$39:$B$782,T$83)+'СЕТ СН'!$H$12+СВЦЭМ!$D$10+'СЕТ СН'!$H$5-'СЕТ СН'!$H$20</f>
        <v>5397.2072535900006</v>
      </c>
      <c r="U112" s="36">
        <f>SUMIFS(СВЦЭМ!$C$39:$C$782,СВЦЭМ!$A$39:$A$782,$A112,СВЦЭМ!$B$39:$B$782,U$83)+'СЕТ СН'!$H$12+СВЦЭМ!$D$10+'СЕТ СН'!$H$5-'СЕТ СН'!$H$20</f>
        <v>5400.8035516199998</v>
      </c>
      <c r="V112" s="36">
        <f>SUMIFS(СВЦЭМ!$C$39:$C$782,СВЦЭМ!$A$39:$A$782,$A112,СВЦЭМ!$B$39:$B$782,V$83)+'СЕТ СН'!$H$12+СВЦЭМ!$D$10+'СЕТ СН'!$H$5-'СЕТ СН'!$H$20</f>
        <v>5409.1574560000008</v>
      </c>
      <c r="W112" s="36">
        <f>SUMIFS(СВЦЭМ!$C$39:$C$782,СВЦЭМ!$A$39:$A$782,$A112,СВЦЭМ!$B$39:$B$782,W$83)+'СЕТ СН'!$H$12+СВЦЭМ!$D$10+'СЕТ СН'!$H$5-'СЕТ СН'!$H$20</f>
        <v>5428.3427045400003</v>
      </c>
      <c r="X112" s="36">
        <f>SUMIFS(СВЦЭМ!$C$39:$C$782,СВЦЭМ!$A$39:$A$782,$A112,СВЦЭМ!$B$39:$B$782,X$83)+'СЕТ СН'!$H$12+СВЦЭМ!$D$10+'СЕТ СН'!$H$5-'СЕТ СН'!$H$20</f>
        <v>5463.0961603900005</v>
      </c>
      <c r="Y112" s="36">
        <f>SUMIFS(СВЦЭМ!$C$39:$C$782,СВЦЭМ!$A$39:$A$782,$A112,СВЦЭМ!$B$39:$B$782,Y$83)+'СЕТ СН'!$H$12+СВЦЭМ!$D$10+'СЕТ СН'!$H$5-'СЕТ СН'!$H$20</f>
        <v>5489.5882761400007</v>
      </c>
    </row>
    <row r="113" spans="1:27" ht="15.75" x14ac:dyDescent="0.2">
      <c r="A113" s="35">
        <f t="shared" si="2"/>
        <v>45321</v>
      </c>
      <c r="B113" s="36">
        <f>SUMIFS(СВЦЭМ!$C$39:$C$782,СВЦЭМ!$A$39:$A$782,$A113,СВЦЭМ!$B$39:$B$782,B$83)+'СЕТ СН'!$H$12+СВЦЭМ!$D$10+'СЕТ СН'!$H$5-'СЕТ СН'!$H$20</f>
        <v>5598.5235487999998</v>
      </c>
      <c r="C113" s="36">
        <f>SUMIFS(СВЦЭМ!$C$39:$C$782,СВЦЭМ!$A$39:$A$782,$A113,СВЦЭМ!$B$39:$B$782,C$83)+'СЕТ СН'!$H$12+СВЦЭМ!$D$10+'СЕТ СН'!$H$5-'СЕТ СН'!$H$20</f>
        <v>5620.7930376200002</v>
      </c>
      <c r="D113" s="36">
        <f>SUMIFS(СВЦЭМ!$C$39:$C$782,СВЦЭМ!$A$39:$A$782,$A113,СВЦЭМ!$B$39:$B$782,D$83)+'СЕТ СН'!$H$12+СВЦЭМ!$D$10+'СЕТ СН'!$H$5-'СЕТ СН'!$H$20</f>
        <v>5646.2194603000007</v>
      </c>
      <c r="E113" s="36">
        <f>SUMIFS(СВЦЭМ!$C$39:$C$782,СВЦЭМ!$A$39:$A$782,$A113,СВЦЭМ!$B$39:$B$782,E$83)+'СЕТ СН'!$H$12+СВЦЭМ!$D$10+'СЕТ СН'!$H$5-'СЕТ СН'!$H$20</f>
        <v>5660.6701250400001</v>
      </c>
      <c r="F113" s="36">
        <f>SUMIFS(СВЦЭМ!$C$39:$C$782,СВЦЭМ!$A$39:$A$782,$A113,СВЦЭМ!$B$39:$B$782,F$83)+'СЕТ СН'!$H$12+СВЦЭМ!$D$10+'СЕТ СН'!$H$5-'СЕТ СН'!$H$20</f>
        <v>5647.8774771600001</v>
      </c>
      <c r="G113" s="36">
        <f>SUMIFS(СВЦЭМ!$C$39:$C$782,СВЦЭМ!$A$39:$A$782,$A113,СВЦЭМ!$B$39:$B$782,G$83)+'СЕТ СН'!$H$12+СВЦЭМ!$D$10+'СЕТ СН'!$H$5-'СЕТ СН'!$H$20</f>
        <v>5620.8532863</v>
      </c>
      <c r="H113" s="36">
        <f>SUMIFS(СВЦЭМ!$C$39:$C$782,СВЦЭМ!$A$39:$A$782,$A113,СВЦЭМ!$B$39:$B$782,H$83)+'СЕТ СН'!$H$12+СВЦЭМ!$D$10+'СЕТ СН'!$H$5-'СЕТ СН'!$H$20</f>
        <v>5560.2028169800005</v>
      </c>
      <c r="I113" s="36">
        <f>SUMIFS(СВЦЭМ!$C$39:$C$782,СВЦЭМ!$A$39:$A$782,$A113,СВЦЭМ!$B$39:$B$782,I$83)+'СЕТ СН'!$H$12+СВЦЭМ!$D$10+'СЕТ СН'!$H$5-'СЕТ СН'!$H$20</f>
        <v>5527.2054647300001</v>
      </c>
      <c r="J113" s="36">
        <f>SUMIFS(СВЦЭМ!$C$39:$C$782,СВЦЭМ!$A$39:$A$782,$A113,СВЦЭМ!$B$39:$B$782,J$83)+'СЕТ СН'!$H$12+СВЦЭМ!$D$10+'СЕТ СН'!$H$5-'СЕТ СН'!$H$20</f>
        <v>5452.1941118800005</v>
      </c>
      <c r="K113" s="36">
        <f>SUMIFS(СВЦЭМ!$C$39:$C$782,СВЦЭМ!$A$39:$A$782,$A113,СВЦЭМ!$B$39:$B$782,K$83)+'СЕТ СН'!$H$12+СВЦЭМ!$D$10+'СЕТ СН'!$H$5-'СЕТ СН'!$H$20</f>
        <v>5436.2303609400005</v>
      </c>
      <c r="L113" s="36">
        <f>SUMIFS(СВЦЭМ!$C$39:$C$782,СВЦЭМ!$A$39:$A$782,$A113,СВЦЭМ!$B$39:$B$782,L$83)+'СЕТ СН'!$H$12+СВЦЭМ!$D$10+'СЕТ СН'!$H$5-'СЕТ СН'!$H$20</f>
        <v>5453.4799865500008</v>
      </c>
      <c r="M113" s="36">
        <f>SUMIFS(СВЦЭМ!$C$39:$C$782,СВЦЭМ!$A$39:$A$782,$A113,СВЦЭМ!$B$39:$B$782,M$83)+'СЕТ СН'!$H$12+СВЦЭМ!$D$10+'СЕТ СН'!$H$5-'СЕТ СН'!$H$20</f>
        <v>5538.2780121000005</v>
      </c>
      <c r="N113" s="36">
        <f>SUMIFS(СВЦЭМ!$C$39:$C$782,СВЦЭМ!$A$39:$A$782,$A113,СВЦЭМ!$B$39:$B$782,N$83)+'СЕТ СН'!$H$12+СВЦЭМ!$D$10+'СЕТ СН'!$H$5-'СЕТ СН'!$H$20</f>
        <v>5586.4537152299999</v>
      </c>
      <c r="O113" s="36">
        <f>SUMIFS(СВЦЭМ!$C$39:$C$782,СВЦЭМ!$A$39:$A$782,$A113,СВЦЭМ!$B$39:$B$782,O$83)+'СЕТ СН'!$H$12+СВЦЭМ!$D$10+'СЕТ СН'!$H$5-'СЕТ СН'!$H$20</f>
        <v>5606.2513732100006</v>
      </c>
      <c r="P113" s="36">
        <f>SUMIFS(СВЦЭМ!$C$39:$C$782,СВЦЭМ!$A$39:$A$782,$A113,СВЦЭМ!$B$39:$B$782,P$83)+'СЕТ СН'!$H$12+СВЦЭМ!$D$10+'СЕТ СН'!$H$5-'СЕТ СН'!$H$20</f>
        <v>5627.7133217999999</v>
      </c>
      <c r="Q113" s="36">
        <f>SUMIFS(СВЦЭМ!$C$39:$C$782,СВЦЭМ!$A$39:$A$782,$A113,СВЦЭМ!$B$39:$B$782,Q$83)+'СЕТ СН'!$H$12+СВЦЭМ!$D$10+'СЕТ СН'!$H$5-'СЕТ СН'!$H$20</f>
        <v>5641.5890697800005</v>
      </c>
      <c r="R113" s="36">
        <f>SUMIFS(СВЦЭМ!$C$39:$C$782,СВЦЭМ!$A$39:$A$782,$A113,СВЦЭМ!$B$39:$B$782,R$83)+'СЕТ СН'!$H$12+СВЦЭМ!$D$10+'СЕТ СН'!$H$5-'СЕТ СН'!$H$20</f>
        <v>5639.0234760399999</v>
      </c>
      <c r="S113" s="36">
        <f>SUMIFS(СВЦЭМ!$C$39:$C$782,СВЦЭМ!$A$39:$A$782,$A113,СВЦЭМ!$B$39:$B$782,S$83)+'СЕТ СН'!$H$12+СВЦЭМ!$D$10+'СЕТ СН'!$H$5-'СЕТ СН'!$H$20</f>
        <v>5621.7064991000007</v>
      </c>
      <c r="T113" s="36">
        <f>SUMIFS(СВЦЭМ!$C$39:$C$782,СВЦЭМ!$A$39:$A$782,$A113,СВЦЭМ!$B$39:$B$782,T$83)+'СЕТ СН'!$H$12+СВЦЭМ!$D$10+'СЕТ СН'!$H$5-'СЕТ СН'!$H$20</f>
        <v>5526.1997806700001</v>
      </c>
      <c r="U113" s="36">
        <f>SUMIFS(СВЦЭМ!$C$39:$C$782,СВЦЭМ!$A$39:$A$782,$A113,СВЦЭМ!$B$39:$B$782,U$83)+'СЕТ СН'!$H$12+СВЦЭМ!$D$10+'СЕТ СН'!$H$5-'СЕТ СН'!$H$20</f>
        <v>5492.4965276399998</v>
      </c>
      <c r="V113" s="36">
        <f>SUMIFS(СВЦЭМ!$C$39:$C$782,СВЦЭМ!$A$39:$A$782,$A113,СВЦЭМ!$B$39:$B$782,V$83)+'СЕТ СН'!$H$12+СВЦЭМ!$D$10+'СЕТ СН'!$H$5-'СЕТ СН'!$H$20</f>
        <v>5520.98176298</v>
      </c>
      <c r="W113" s="36">
        <f>SUMIFS(СВЦЭМ!$C$39:$C$782,СВЦЭМ!$A$39:$A$782,$A113,СВЦЭМ!$B$39:$B$782,W$83)+'СЕТ СН'!$H$12+СВЦЭМ!$D$10+'СЕТ СН'!$H$5-'СЕТ СН'!$H$20</f>
        <v>5496.1610389699999</v>
      </c>
      <c r="X113" s="36">
        <f>SUMIFS(СВЦЭМ!$C$39:$C$782,СВЦЭМ!$A$39:$A$782,$A113,СВЦЭМ!$B$39:$B$782,X$83)+'СЕТ СН'!$H$12+СВЦЭМ!$D$10+'СЕТ СН'!$H$5-'СЕТ СН'!$H$20</f>
        <v>5520.3823327</v>
      </c>
      <c r="Y113" s="36">
        <f>SUMIFS(СВЦЭМ!$C$39:$C$782,СВЦЭМ!$A$39:$A$782,$A113,СВЦЭМ!$B$39:$B$782,Y$83)+'СЕТ СН'!$H$12+СВЦЭМ!$D$10+'СЕТ СН'!$H$5-'СЕТ СН'!$H$20</f>
        <v>5555.45917207</v>
      </c>
      <c r="AA113" s="37"/>
    </row>
    <row r="114" spans="1:27" ht="15.75" x14ac:dyDescent="0.2">
      <c r="A114" s="35">
        <f t="shared" si="2"/>
        <v>45322</v>
      </c>
      <c r="B114" s="36">
        <f>SUMIFS(СВЦЭМ!$C$39:$C$782,СВЦЭМ!$A$39:$A$782,$A114,СВЦЭМ!$B$39:$B$782,B$83)+'СЕТ СН'!$H$12+СВЦЭМ!$D$10+'СЕТ СН'!$H$5-'СЕТ СН'!$H$20</f>
        <v>5609.0478639299999</v>
      </c>
      <c r="C114" s="36">
        <f>SUMIFS(СВЦЭМ!$C$39:$C$782,СВЦЭМ!$A$39:$A$782,$A114,СВЦЭМ!$B$39:$B$782,C$83)+'СЕТ СН'!$H$12+СВЦЭМ!$D$10+'СЕТ СН'!$H$5-'СЕТ СН'!$H$20</f>
        <v>5663.5187222900004</v>
      </c>
      <c r="D114" s="36">
        <f>SUMIFS(СВЦЭМ!$C$39:$C$782,СВЦЭМ!$A$39:$A$782,$A114,СВЦЭМ!$B$39:$B$782,D$83)+'СЕТ СН'!$H$12+СВЦЭМ!$D$10+'СЕТ СН'!$H$5-'СЕТ СН'!$H$20</f>
        <v>5676.2032607000001</v>
      </c>
      <c r="E114" s="36">
        <f>SUMIFS(СВЦЭМ!$C$39:$C$782,СВЦЭМ!$A$39:$A$782,$A114,СВЦЭМ!$B$39:$B$782,E$83)+'СЕТ СН'!$H$12+СВЦЭМ!$D$10+'СЕТ СН'!$H$5-'СЕТ СН'!$H$20</f>
        <v>5697.9823990099994</v>
      </c>
      <c r="F114" s="36">
        <f>SUMIFS(СВЦЭМ!$C$39:$C$782,СВЦЭМ!$A$39:$A$782,$A114,СВЦЭМ!$B$39:$B$782,F$83)+'СЕТ СН'!$H$12+СВЦЭМ!$D$10+'СЕТ СН'!$H$5-'СЕТ СН'!$H$20</f>
        <v>5689.0212216199998</v>
      </c>
      <c r="G114" s="36">
        <f>SUMIFS(СВЦЭМ!$C$39:$C$782,СВЦЭМ!$A$39:$A$782,$A114,СВЦЭМ!$B$39:$B$782,G$83)+'СЕТ СН'!$H$12+СВЦЭМ!$D$10+'СЕТ СН'!$H$5-'СЕТ СН'!$H$20</f>
        <v>5658.0465242600003</v>
      </c>
      <c r="H114" s="36">
        <f>SUMIFS(СВЦЭМ!$C$39:$C$782,СВЦЭМ!$A$39:$A$782,$A114,СВЦЭМ!$B$39:$B$782,H$83)+'СЕТ СН'!$H$12+СВЦЭМ!$D$10+'СЕТ СН'!$H$5-'СЕТ СН'!$H$20</f>
        <v>5595.4633442700006</v>
      </c>
      <c r="I114" s="36">
        <f>SUMIFS(СВЦЭМ!$C$39:$C$782,СВЦЭМ!$A$39:$A$782,$A114,СВЦЭМ!$B$39:$B$782,I$83)+'СЕТ СН'!$H$12+СВЦЭМ!$D$10+'СЕТ СН'!$H$5-'СЕТ СН'!$H$20</f>
        <v>5548.0493520800001</v>
      </c>
      <c r="J114" s="36">
        <f>SUMIFS(СВЦЭМ!$C$39:$C$782,СВЦЭМ!$A$39:$A$782,$A114,СВЦЭМ!$B$39:$B$782,J$83)+'СЕТ СН'!$H$12+СВЦЭМ!$D$10+'СЕТ СН'!$H$5-'СЕТ СН'!$H$20</f>
        <v>5503.4973547200007</v>
      </c>
      <c r="K114" s="36">
        <f>SUMIFS(СВЦЭМ!$C$39:$C$782,СВЦЭМ!$A$39:$A$782,$A114,СВЦЭМ!$B$39:$B$782,K$83)+'СЕТ СН'!$H$12+СВЦЭМ!$D$10+'СЕТ СН'!$H$5-'СЕТ СН'!$H$20</f>
        <v>5469.3959375700006</v>
      </c>
      <c r="L114" s="36">
        <f>SUMIFS(СВЦЭМ!$C$39:$C$782,СВЦЭМ!$A$39:$A$782,$A114,СВЦЭМ!$B$39:$B$782,L$83)+'СЕТ СН'!$H$12+СВЦЭМ!$D$10+'СЕТ СН'!$H$5-'СЕТ СН'!$H$20</f>
        <v>5464.24218759</v>
      </c>
      <c r="M114" s="36">
        <f>SUMIFS(СВЦЭМ!$C$39:$C$782,СВЦЭМ!$A$39:$A$782,$A114,СВЦЭМ!$B$39:$B$782,M$83)+'СЕТ СН'!$H$12+СВЦЭМ!$D$10+'СЕТ СН'!$H$5-'СЕТ СН'!$H$20</f>
        <v>5614.92265193</v>
      </c>
      <c r="N114" s="36">
        <f>SUMIFS(СВЦЭМ!$C$39:$C$782,СВЦЭМ!$A$39:$A$782,$A114,СВЦЭМ!$B$39:$B$782,N$83)+'СЕТ СН'!$H$12+СВЦЭМ!$D$10+'СЕТ СН'!$H$5-'СЕТ СН'!$H$20</f>
        <v>5644.8953804299999</v>
      </c>
      <c r="O114" s="36">
        <f>SUMIFS(СВЦЭМ!$C$39:$C$782,СВЦЭМ!$A$39:$A$782,$A114,СВЦЭМ!$B$39:$B$782,O$83)+'СЕТ СН'!$H$12+СВЦЭМ!$D$10+'СЕТ СН'!$H$5-'СЕТ СН'!$H$20</f>
        <v>5668.3804461700001</v>
      </c>
      <c r="P114" s="36">
        <f>SUMIFS(СВЦЭМ!$C$39:$C$782,СВЦЭМ!$A$39:$A$782,$A114,СВЦЭМ!$B$39:$B$782,P$83)+'СЕТ СН'!$H$12+СВЦЭМ!$D$10+'СЕТ СН'!$H$5-'СЕТ СН'!$H$20</f>
        <v>5687.81699708</v>
      </c>
      <c r="Q114" s="36">
        <f>SUMIFS(СВЦЭМ!$C$39:$C$782,СВЦЭМ!$A$39:$A$782,$A114,СВЦЭМ!$B$39:$B$782,Q$83)+'СЕТ СН'!$H$12+СВЦЭМ!$D$10+'СЕТ СН'!$H$5-'СЕТ СН'!$H$20</f>
        <v>5710.5418626000001</v>
      </c>
      <c r="R114" s="36">
        <f>SUMIFS(СВЦЭМ!$C$39:$C$782,СВЦЭМ!$A$39:$A$782,$A114,СВЦЭМ!$B$39:$B$782,R$83)+'СЕТ СН'!$H$12+СВЦЭМ!$D$10+'СЕТ СН'!$H$5-'СЕТ СН'!$H$20</f>
        <v>5703.0919223700002</v>
      </c>
      <c r="S114" s="36">
        <f>SUMIFS(СВЦЭМ!$C$39:$C$782,СВЦЭМ!$A$39:$A$782,$A114,СВЦЭМ!$B$39:$B$782,S$83)+'СЕТ СН'!$H$12+СВЦЭМ!$D$10+'СЕТ СН'!$H$5-'СЕТ СН'!$H$20</f>
        <v>5663.6347226399994</v>
      </c>
      <c r="T114" s="36">
        <f>SUMIFS(СВЦЭМ!$C$39:$C$782,СВЦЭМ!$A$39:$A$782,$A114,СВЦЭМ!$B$39:$B$782,T$83)+'СЕТ СН'!$H$12+СВЦЭМ!$D$10+'СЕТ СН'!$H$5-'СЕТ СН'!$H$20</f>
        <v>5580.9291360000007</v>
      </c>
      <c r="U114" s="36">
        <f>SUMIFS(СВЦЭМ!$C$39:$C$782,СВЦЭМ!$A$39:$A$782,$A114,СВЦЭМ!$B$39:$B$782,U$83)+'СЕТ СН'!$H$12+СВЦЭМ!$D$10+'СЕТ СН'!$H$5-'СЕТ СН'!$H$20</f>
        <v>5557.3544544400002</v>
      </c>
      <c r="V114" s="36">
        <f>SUMIFS(СВЦЭМ!$C$39:$C$782,СВЦЭМ!$A$39:$A$782,$A114,СВЦЭМ!$B$39:$B$782,V$83)+'СЕТ СН'!$H$12+СВЦЭМ!$D$10+'СЕТ СН'!$H$5-'СЕТ СН'!$H$20</f>
        <v>5522.1305335900006</v>
      </c>
      <c r="W114" s="36">
        <f>SUMIFS(СВЦЭМ!$C$39:$C$782,СВЦЭМ!$A$39:$A$782,$A114,СВЦЭМ!$B$39:$B$782,W$83)+'СЕТ СН'!$H$12+СВЦЭМ!$D$10+'СЕТ СН'!$H$5-'СЕТ СН'!$H$20</f>
        <v>5501.5315014100006</v>
      </c>
      <c r="X114" s="36">
        <f>SUMIFS(СВЦЭМ!$C$39:$C$782,СВЦЭМ!$A$39:$A$782,$A114,СВЦЭМ!$B$39:$B$782,X$83)+'СЕТ СН'!$H$12+СВЦЭМ!$D$10+'СЕТ СН'!$H$5-'СЕТ СН'!$H$20</f>
        <v>5520.0054478800002</v>
      </c>
      <c r="Y114" s="36">
        <f>SUMIFS(СВЦЭМ!$C$39:$C$782,СВЦЭМ!$A$39:$A$782,$A114,СВЦЭМ!$B$39:$B$782,Y$83)+'СЕТ СН'!$H$12+СВЦЭМ!$D$10+'СЕТ СН'!$H$5-'СЕТ СН'!$H$20</f>
        <v>5561.2134886700005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01.01.2024</v>
      </c>
      <c r="B120" s="36">
        <f>SUMIFS(СВЦЭМ!$C$39:$C$782,СВЦЭМ!$A$39:$A$782,$A120,СВЦЭМ!$B$39:$B$782,B$119)+'СЕТ СН'!$I$12+СВЦЭМ!$D$10+'СЕТ СН'!$I$5-'СЕТ СН'!$I$20</f>
        <v>6054.6545695799996</v>
      </c>
      <c r="C120" s="36">
        <f>SUMIFS(СВЦЭМ!$C$39:$C$782,СВЦЭМ!$A$39:$A$782,$A120,СВЦЭМ!$B$39:$B$782,C$119)+'СЕТ СН'!$I$12+СВЦЭМ!$D$10+'СЕТ СН'!$I$5-'СЕТ СН'!$I$20</f>
        <v>6083.7999263700003</v>
      </c>
      <c r="D120" s="36">
        <f>SUMIFS(СВЦЭМ!$C$39:$C$782,СВЦЭМ!$A$39:$A$782,$A120,СВЦЭМ!$B$39:$B$782,D$119)+'СЕТ СН'!$I$12+СВЦЭМ!$D$10+'СЕТ СН'!$I$5-'СЕТ СН'!$I$20</f>
        <v>6096.9382763200001</v>
      </c>
      <c r="E120" s="36">
        <f>SUMIFS(СВЦЭМ!$C$39:$C$782,СВЦЭМ!$A$39:$A$782,$A120,СВЦЭМ!$B$39:$B$782,E$119)+'СЕТ СН'!$I$12+СВЦЭМ!$D$10+'СЕТ СН'!$I$5-'СЕТ СН'!$I$20</f>
        <v>6127.3248323299995</v>
      </c>
      <c r="F120" s="36">
        <f>SUMIFS(СВЦЭМ!$C$39:$C$782,СВЦЭМ!$A$39:$A$782,$A120,СВЦЭМ!$B$39:$B$782,F$119)+'СЕТ СН'!$I$12+СВЦЭМ!$D$10+'СЕТ СН'!$I$5-'СЕТ СН'!$I$20</f>
        <v>6144.81855318</v>
      </c>
      <c r="G120" s="36">
        <f>SUMIFS(СВЦЭМ!$C$39:$C$782,СВЦЭМ!$A$39:$A$782,$A120,СВЦЭМ!$B$39:$B$782,G$119)+'СЕТ СН'!$I$12+СВЦЭМ!$D$10+'СЕТ СН'!$I$5-'СЕТ СН'!$I$20</f>
        <v>6130.8775248500006</v>
      </c>
      <c r="H120" s="36">
        <f>SUMIFS(СВЦЭМ!$C$39:$C$782,СВЦЭМ!$A$39:$A$782,$A120,СВЦЭМ!$B$39:$B$782,H$119)+'СЕТ СН'!$I$12+СВЦЭМ!$D$10+'СЕТ СН'!$I$5-'СЕТ СН'!$I$20</f>
        <v>6127.3008714400003</v>
      </c>
      <c r="I120" s="36">
        <f>SUMIFS(СВЦЭМ!$C$39:$C$782,СВЦЭМ!$A$39:$A$782,$A120,СВЦЭМ!$B$39:$B$782,I$119)+'СЕТ СН'!$I$12+СВЦЭМ!$D$10+'СЕТ СН'!$I$5-'СЕТ СН'!$I$20</f>
        <v>6129.7604317599998</v>
      </c>
      <c r="J120" s="36">
        <f>SUMIFS(СВЦЭМ!$C$39:$C$782,СВЦЭМ!$A$39:$A$782,$A120,СВЦЭМ!$B$39:$B$782,J$119)+'СЕТ СН'!$I$12+СВЦЭМ!$D$10+'СЕТ СН'!$I$5-'СЕТ СН'!$I$20</f>
        <v>6131.3956537399999</v>
      </c>
      <c r="K120" s="36">
        <f>SUMIFS(СВЦЭМ!$C$39:$C$782,СВЦЭМ!$A$39:$A$782,$A120,СВЦЭМ!$B$39:$B$782,K$119)+'СЕТ СН'!$I$12+СВЦЭМ!$D$10+'СЕТ СН'!$I$5-'СЕТ СН'!$I$20</f>
        <v>6057.9892776100005</v>
      </c>
      <c r="L120" s="36">
        <f>SUMIFS(СВЦЭМ!$C$39:$C$782,СВЦЭМ!$A$39:$A$782,$A120,СВЦЭМ!$B$39:$B$782,L$119)+'СЕТ СН'!$I$12+СВЦЭМ!$D$10+'СЕТ СН'!$I$5-'СЕТ СН'!$I$20</f>
        <v>6049.4778070800003</v>
      </c>
      <c r="M120" s="36">
        <f>SUMIFS(СВЦЭМ!$C$39:$C$782,СВЦЭМ!$A$39:$A$782,$A120,СВЦЭМ!$B$39:$B$782,M$119)+'СЕТ СН'!$I$12+СВЦЭМ!$D$10+'СЕТ СН'!$I$5-'СЕТ СН'!$I$20</f>
        <v>6054.0847273899999</v>
      </c>
      <c r="N120" s="36">
        <f>SUMIFS(СВЦЭМ!$C$39:$C$782,СВЦЭМ!$A$39:$A$782,$A120,СВЦЭМ!$B$39:$B$782,N$119)+'СЕТ СН'!$I$12+СВЦЭМ!$D$10+'СЕТ СН'!$I$5-'СЕТ СН'!$I$20</f>
        <v>6050.0670612600006</v>
      </c>
      <c r="O120" s="36">
        <f>SUMIFS(СВЦЭМ!$C$39:$C$782,СВЦЭМ!$A$39:$A$782,$A120,СВЦЭМ!$B$39:$B$782,O$119)+'СЕТ СН'!$I$12+СВЦЭМ!$D$10+'СЕТ СН'!$I$5-'СЕТ СН'!$I$20</f>
        <v>6062.8604337899997</v>
      </c>
      <c r="P120" s="36">
        <f>SUMIFS(СВЦЭМ!$C$39:$C$782,СВЦЭМ!$A$39:$A$782,$A120,СВЦЭМ!$B$39:$B$782,P$119)+'СЕТ СН'!$I$12+СВЦЭМ!$D$10+'СЕТ СН'!$I$5-'СЕТ СН'!$I$20</f>
        <v>6092.0198682199998</v>
      </c>
      <c r="Q120" s="36">
        <f>SUMIFS(СВЦЭМ!$C$39:$C$782,СВЦЭМ!$A$39:$A$782,$A120,СВЦЭМ!$B$39:$B$782,Q$119)+'СЕТ СН'!$I$12+СВЦЭМ!$D$10+'СЕТ СН'!$I$5-'СЕТ СН'!$I$20</f>
        <v>6092.4768406900002</v>
      </c>
      <c r="R120" s="36">
        <f>SUMIFS(СВЦЭМ!$C$39:$C$782,СВЦЭМ!$A$39:$A$782,$A120,СВЦЭМ!$B$39:$B$782,R$119)+'СЕТ СН'!$I$12+СВЦЭМ!$D$10+'СЕТ СН'!$I$5-'СЕТ СН'!$I$20</f>
        <v>6088.0755038999996</v>
      </c>
      <c r="S120" s="36">
        <f>SUMIFS(СВЦЭМ!$C$39:$C$782,СВЦЭМ!$A$39:$A$782,$A120,СВЦЭМ!$B$39:$B$782,S$119)+'СЕТ СН'!$I$12+СВЦЭМ!$D$10+'СЕТ СН'!$I$5-'СЕТ СН'!$I$20</f>
        <v>6062.1380639399995</v>
      </c>
      <c r="T120" s="36">
        <f>SUMIFS(СВЦЭМ!$C$39:$C$782,СВЦЭМ!$A$39:$A$782,$A120,СВЦЭМ!$B$39:$B$782,T$119)+'СЕТ СН'!$I$12+СВЦЭМ!$D$10+'СЕТ СН'!$I$5-'СЕТ СН'!$I$20</f>
        <v>6016.4748369099998</v>
      </c>
      <c r="U120" s="36">
        <f>SUMIFS(СВЦЭМ!$C$39:$C$782,СВЦЭМ!$A$39:$A$782,$A120,СВЦЭМ!$B$39:$B$782,U$119)+'СЕТ СН'!$I$12+СВЦЭМ!$D$10+'СЕТ СН'!$I$5-'СЕТ СН'!$I$20</f>
        <v>6008.5868212300002</v>
      </c>
      <c r="V120" s="36">
        <f>SUMIFS(СВЦЭМ!$C$39:$C$782,СВЦЭМ!$A$39:$A$782,$A120,СВЦЭМ!$B$39:$B$782,V$119)+'СЕТ СН'!$I$12+СВЦЭМ!$D$10+'СЕТ СН'!$I$5-'СЕТ СН'!$I$20</f>
        <v>6019.0053355500004</v>
      </c>
      <c r="W120" s="36">
        <f>SUMIFS(СВЦЭМ!$C$39:$C$782,СВЦЭМ!$A$39:$A$782,$A120,СВЦЭМ!$B$39:$B$782,W$119)+'СЕТ СН'!$I$12+СВЦЭМ!$D$10+'СЕТ СН'!$I$5-'СЕТ СН'!$I$20</f>
        <v>5994.8429374900006</v>
      </c>
      <c r="X120" s="36">
        <f>SUMIFS(СВЦЭМ!$C$39:$C$782,СВЦЭМ!$A$39:$A$782,$A120,СВЦЭМ!$B$39:$B$782,X$119)+'СЕТ СН'!$I$12+СВЦЭМ!$D$10+'СЕТ СН'!$I$5-'СЕТ СН'!$I$20</f>
        <v>6016.8768321799998</v>
      </c>
      <c r="Y120" s="36">
        <f>SUMIFS(СВЦЭМ!$C$39:$C$782,СВЦЭМ!$A$39:$A$782,$A120,СВЦЭМ!$B$39:$B$782,Y$119)+'СЕТ СН'!$I$12+СВЦЭМ!$D$10+'СЕТ СН'!$I$5-'СЕТ СН'!$I$20</f>
        <v>5999.3762315599997</v>
      </c>
    </row>
    <row r="121" spans="1:27" ht="15.75" x14ac:dyDescent="0.2">
      <c r="A121" s="35">
        <f>A120+1</f>
        <v>45293</v>
      </c>
      <c r="B121" s="36">
        <f>SUMIFS(СВЦЭМ!$C$39:$C$782,СВЦЭМ!$A$39:$A$782,$A121,СВЦЭМ!$B$39:$B$782,B$119)+'СЕТ СН'!$I$12+СВЦЭМ!$D$10+'СЕТ СН'!$I$5-'СЕТ СН'!$I$20</f>
        <v>5915.5474205400005</v>
      </c>
      <c r="C121" s="36">
        <f>SUMIFS(СВЦЭМ!$C$39:$C$782,СВЦЭМ!$A$39:$A$782,$A121,СВЦЭМ!$B$39:$B$782,C$119)+'СЕТ СН'!$I$12+СВЦЭМ!$D$10+'СЕТ СН'!$I$5-'СЕТ СН'!$I$20</f>
        <v>5949.0644063600002</v>
      </c>
      <c r="D121" s="36">
        <f>SUMIFS(СВЦЭМ!$C$39:$C$782,СВЦЭМ!$A$39:$A$782,$A121,СВЦЭМ!$B$39:$B$782,D$119)+'СЕТ СН'!$I$12+СВЦЭМ!$D$10+'СЕТ СН'!$I$5-'СЕТ СН'!$I$20</f>
        <v>5975.1796044299999</v>
      </c>
      <c r="E121" s="36">
        <f>SUMIFS(СВЦЭМ!$C$39:$C$782,СВЦЭМ!$A$39:$A$782,$A121,СВЦЭМ!$B$39:$B$782,E$119)+'СЕТ СН'!$I$12+СВЦЭМ!$D$10+'СЕТ СН'!$I$5-'СЕТ СН'!$I$20</f>
        <v>5979.8053409900003</v>
      </c>
      <c r="F121" s="36">
        <f>SUMIFS(СВЦЭМ!$C$39:$C$782,СВЦЭМ!$A$39:$A$782,$A121,СВЦЭМ!$B$39:$B$782,F$119)+'СЕТ СН'!$I$12+СВЦЭМ!$D$10+'СЕТ СН'!$I$5-'СЕТ СН'!$I$20</f>
        <v>5980.6947049499995</v>
      </c>
      <c r="G121" s="36">
        <f>SUMIFS(СВЦЭМ!$C$39:$C$782,СВЦЭМ!$A$39:$A$782,$A121,СВЦЭМ!$B$39:$B$782,G$119)+'СЕТ СН'!$I$12+СВЦЭМ!$D$10+'СЕТ СН'!$I$5-'СЕТ СН'!$I$20</f>
        <v>5973.6109617500006</v>
      </c>
      <c r="H121" s="36">
        <f>SUMIFS(СВЦЭМ!$C$39:$C$782,СВЦЭМ!$A$39:$A$782,$A121,СВЦЭМ!$B$39:$B$782,H$119)+'СЕТ СН'!$I$12+СВЦЭМ!$D$10+'СЕТ СН'!$I$5-'СЕТ СН'!$I$20</f>
        <v>5970.4914858400007</v>
      </c>
      <c r="I121" s="36">
        <f>SUMIFS(СВЦЭМ!$C$39:$C$782,СВЦЭМ!$A$39:$A$782,$A121,СВЦЭМ!$B$39:$B$782,I$119)+'СЕТ СН'!$I$12+СВЦЭМ!$D$10+'СЕТ СН'!$I$5-'СЕТ СН'!$I$20</f>
        <v>5973.29654536</v>
      </c>
      <c r="J121" s="36">
        <f>SUMIFS(СВЦЭМ!$C$39:$C$782,СВЦЭМ!$A$39:$A$782,$A121,СВЦЭМ!$B$39:$B$782,J$119)+'СЕТ СН'!$I$12+СВЦЭМ!$D$10+'СЕТ СН'!$I$5-'СЕТ СН'!$I$20</f>
        <v>5953.5590956800006</v>
      </c>
      <c r="K121" s="36">
        <f>SUMIFS(СВЦЭМ!$C$39:$C$782,СВЦЭМ!$A$39:$A$782,$A121,СВЦЭМ!$B$39:$B$782,K$119)+'СЕТ СН'!$I$12+СВЦЭМ!$D$10+'СЕТ СН'!$I$5-'СЕТ СН'!$I$20</f>
        <v>5917.1189876200006</v>
      </c>
      <c r="L121" s="36">
        <f>SUMIFS(СВЦЭМ!$C$39:$C$782,СВЦЭМ!$A$39:$A$782,$A121,СВЦЭМ!$B$39:$B$782,L$119)+'СЕТ СН'!$I$12+СВЦЭМ!$D$10+'СЕТ СН'!$I$5-'СЕТ СН'!$I$20</f>
        <v>5868.6856079600002</v>
      </c>
      <c r="M121" s="36">
        <f>SUMIFS(СВЦЭМ!$C$39:$C$782,СВЦЭМ!$A$39:$A$782,$A121,СВЦЭМ!$B$39:$B$782,M$119)+'СЕТ СН'!$I$12+СВЦЭМ!$D$10+'СЕТ СН'!$I$5-'СЕТ СН'!$I$20</f>
        <v>5859.6522641700003</v>
      </c>
      <c r="N121" s="36">
        <f>SUMIFS(СВЦЭМ!$C$39:$C$782,СВЦЭМ!$A$39:$A$782,$A121,СВЦЭМ!$B$39:$B$782,N$119)+'СЕТ СН'!$I$12+СВЦЭМ!$D$10+'СЕТ СН'!$I$5-'СЕТ СН'!$I$20</f>
        <v>5863.6239626100005</v>
      </c>
      <c r="O121" s="36">
        <f>SUMIFS(СВЦЭМ!$C$39:$C$782,СВЦЭМ!$A$39:$A$782,$A121,СВЦЭМ!$B$39:$B$782,O$119)+'СЕТ СН'!$I$12+СВЦЭМ!$D$10+'СЕТ СН'!$I$5-'СЕТ СН'!$I$20</f>
        <v>5888.97724217</v>
      </c>
      <c r="P121" s="36">
        <f>SUMIFS(СВЦЭМ!$C$39:$C$782,СВЦЭМ!$A$39:$A$782,$A121,СВЦЭМ!$B$39:$B$782,P$119)+'СЕТ СН'!$I$12+СВЦЭМ!$D$10+'СЕТ СН'!$I$5-'СЕТ СН'!$I$20</f>
        <v>5897.6200475300002</v>
      </c>
      <c r="Q121" s="36">
        <f>SUMIFS(СВЦЭМ!$C$39:$C$782,СВЦЭМ!$A$39:$A$782,$A121,СВЦЭМ!$B$39:$B$782,Q$119)+'СЕТ СН'!$I$12+СВЦЭМ!$D$10+'СЕТ СН'!$I$5-'СЕТ СН'!$I$20</f>
        <v>5932.8320889300003</v>
      </c>
      <c r="R121" s="36">
        <f>SUMIFS(СВЦЭМ!$C$39:$C$782,СВЦЭМ!$A$39:$A$782,$A121,СВЦЭМ!$B$39:$B$782,R$119)+'СЕТ СН'!$I$12+СВЦЭМ!$D$10+'СЕТ СН'!$I$5-'СЕТ СН'!$I$20</f>
        <v>5936.2076522899997</v>
      </c>
      <c r="S121" s="36">
        <f>SUMIFS(СВЦЭМ!$C$39:$C$782,СВЦЭМ!$A$39:$A$782,$A121,СВЦЭМ!$B$39:$B$782,S$119)+'СЕТ СН'!$I$12+СВЦЭМ!$D$10+'СЕТ СН'!$I$5-'СЕТ СН'!$I$20</f>
        <v>5892.8070581900001</v>
      </c>
      <c r="T121" s="36">
        <f>SUMIFS(СВЦЭМ!$C$39:$C$782,СВЦЭМ!$A$39:$A$782,$A121,СВЦЭМ!$B$39:$B$782,T$119)+'СЕТ СН'!$I$12+СВЦЭМ!$D$10+'СЕТ СН'!$I$5-'СЕТ СН'!$I$20</f>
        <v>5840.87306446</v>
      </c>
      <c r="U121" s="36">
        <f>SUMIFS(СВЦЭМ!$C$39:$C$782,СВЦЭМ!$A$39:$A$782,$A121,СВЦЭМ!$B$39:$B$782,U$119)+'СЕТ СН'!$I$12+СВЦЭМ!$D$10+'СЕТ СН'!$I$5-'СЕТ СН'!$I$20</f>
        <v>5849.9950826900003</v>
      </c>
      <c r="V121" s="36">
        <f>SUMIFS(СВЦЭМ!$C$39:$C$782,СВЦЭМ!$A$39:$A$782,$A121,СВЦЭМ!$B$39:$B$782,V$119)+'СЕТ СН'!$I$12+СВЦЭМ!$D$10+'СЕТ СН'!$I$5-'СЕТ СН'!$I$20</f>
        <v>5865.9440472799997</v>
      </c>
      <c r="W121" s="36">
        <f>SUMIFS(СВЦЭМ!$C$39:$C$782,СВЦЭМ!$A$39:$A$782,$A121,СВЦЭМ!$B$39:$B$782,W$119)+'СЕТ СН'!$I$12+СВЦЭМ!$D$10+'СЕТ СН'!$I$5-'СЕТ СН'!$I$20</f>
        <v>5878.4055886200003</v>
      </c>
      <c r="X121" s="36">
        <f>SUMIFS(СВЦЭМ!$C$39:$C$782,СВЦЭМ!$A$39:$A$782,$A121,СВЦЭМ!$B$39:$B$782,X$119)+'СЕТ СН'!$I$12+СВЦЭМ!$D$10+'СЕТ СН'!$I$5-'СЕТ СН'!$I$20</f>
        <v>5880.0368072199999</v>
      </c>
      <c r="Y121" s="36">
        <f>SUMIFS(СВЦЭМ!$C$39:$C$782,СВЦЭМ!$A$39:$A$782,$A121,СВЦЭМ!$B$39:$B$782,Y$119)+'СЕТ СН'!$I$12+СВЦЭМ!$D$10+'СЕТ СН'!$I$5-'СЕТ СН'!$I$20</f>
        <v>5897.7933767800005</v>
      </c>
    </row>
    <row r="122" spans="1:27" ht="15.75" x14ac:dyDescent="0.2">
      <c r="A122" s="35">
        <f t="shared" ref="A122:A150" si="3">A121+1</f>
        <v>45294</v>
      </c>
      <c r="B122" s="36">
        <f>SUMIFS(СВЦЭМ!$C$39:$C$782,СВЦЭМ!$A$39:$A$782,$A122,СВЦЭМ!$B$39:$B$782,B$119)+'СЕТ СН'!$I$12+СВЦЭМ!$D$10+'СЕТ СН'!$I$5-'СЕТ СН'!$I$20</f>
        <v>5812.74026168</v>
      </c>
      <c r="C122" s="36">
        <f>SUMIFS(СВЦЭМ!$C$39:$C$782,СВЦЭМ!$A$39:$A$782,$A122,СВЦЭМ!$B$39:$B$782,C$119)+'СЕТ СН'!$I$12+СВЦЭМ!$D$10+'СЕТ СН'!$I$5-'СЕТ СН'!$I$20</f>
        <v>5777.2178909900003</v>
      </c>
      <c r="D122" s="36">
        <f>SUMIFS(СВЦЭМ!$C$39:$C$782,СВЦЭМ!$A$39:$A$782,$A122,СВЦЭМ!$B$39:$B$782,D$119)+'СЕТ СН'!$I$12+СВЦЭМ!$D$10+'СЕТ СН'!$I$5-'СЕТ СН'!$I$20</f>
        <v>5856.2729133000003</v>
      </c>
      <c r="E122" s="36">
        <f>SUMIFS(СВЦЭМ!$C$39:$C$782,СВЦЭМ!$A$39:$A$782,$A122,СВЦЭМ!$B$39:$B$782,E$119)+'СЕТ СН'!$I$12+СВЦЭМ!$D$10+'СЕТ СН'!$I$5-'СЕТ СН'!$I$20</f>
        <v>5843.5161986900002</v>
      </c>
      <c r="F122" s="36">
        <f>SUMIFS(СВЦЭМ!$C$39:$C$782,СВЦЭМ!$A$39:$A$782,$A122,СВЦЭМ!$B$39:$B$782,F$119)+'СЕТ СН'!$I$12+СВЦЭМ!$D$10+'СЕТ СН'!$I$5-'СЕТ СН'!$I$20</f>
        <v>5846.1491222300001</v>
      </c>
      <c r="G122" s="36">
        <f>SUMIFS(СВЦЭМ!$C$39:$C$782,СВЦЭМ!$A$39:$A$782,$A122,СВЦЭМ!$B$39:$B$782,G$119)+'СЕТ СН'!$I$12+СВЦЭМ!$D$10+'СЕТ СН'!$I$5-'СЕТ СН'!$I$20</f>
        <v>5854.9259526100004</v>
      </c>
      <c r="H122" s="36">
        <f>SUMIFS(СВЦЭМ!$C$39:$C$782,СВЦЭМ!$A$39:$A$782,$A122,СВЦЭМ!$B$39:$B$782,H$119)+'СЕТ СН'!$I$12+СВЦЭМ!$D$10+'СЕТ СН'!$I$5-'СЕТ СН'!$I$20</f>
        <v>5847.6318311699997</v>
      </c>
      <c r="I122" s="36">
        <f>SUMIFS(СВЦЭМ!$C$39:$C$782,СВЦЭМ!$A$39:$A$782,$A122,СВЦЭМ!$B$39:$B$782,I$119)+'СЕТ СН'!$I$12+СВЦЭМ!$D$10+'СЕТ СН'!$I$5-'СЕТ СН'!$I$20</f>
        <v>5836.7419902600004</v>
      </c>
      <c r="J122" s="36">
        <f>SUMIFS(СВЦЭМ!$C$39:$C$782,СВЦЭМ!$A$39:$A$782,$A122,СВЦЭМ!$B$39:$B$782,J$119)+'СЕТ СН'!$I$12+СВЦЭМ!$D$10+'СЕТ СН'!$I$5-'СЕТ СН'!$I$20</f>
        <v>5795.5272091500001</v>
      </c>
      <c r="K122" s="36">
        <f>SUMIFS(СВЦЭМ!$C$39:$C$782,СВЦЭМ!$A$39:$A$782,$A122,СВЦЭМ!$B$39:$B$782,K$119)+'СЕТ СН'!$I$12+СВЦЭМ!$D$10+'СЕТ СН'!$I$5-'СЕТ СН'!$I$20</f>
        <v>5761.9760030200005</v>
      </c>
      <c r="L122" s="36">
        <f>SUMIFS(СВЦЭМ!$C$39:$C$782,СВЦЭМ!$A$39:$A$782,$A122,СВЦЭМ!$B$39:$B$782,L$119)+'СЕТ СН'!$I$12+СВЦЭМ!$D$10+'СЕТ СН'!$I$5-'СЕТ СН'!$I$20</f>
        <v>5727.7926737100006</v>
      </c>
      <c r="M122" s="36">
        <f>SUMIFS(СВЦЭМ!$C$39:$C$782,СВЦЭМ!$A$39:$A$782,$A122,СВЦЭМ!$B$39:$B$782,M$119)+'СЕТ СН'!$I$12+СВЦЭМ!$D$10+'СЕТ СН'!$I$5-'СЕТ СН'!$I$20</f>
        <v>5745.6474919600005</v>
      </c>
      <c r="N122" s="36">
        <f>SUMIFS(СВЦЭМ!$C$39:$C$782,СВЦЭМ!$A$39:$A$782,$A122,СВЦЭМ!$B$39:$B$782,N$119)+'СЕТ СН'!$I$12+СВЦЭМ!$D$10+'СЕТ СН'!$I$5-'СЕТ СН'!$I$20</f>
        <v>5760.3123504100004</v>
      </c>
      <c r="O122" s="36">
        <f>SUMIFS(СВЦЭМ!$C$39:$C$782,СВЦЭМ!$A$39:$A$782,$A122,СВЦЭМ!$B$39:$B$782,O$119)+'СЕТ СН'!$I$12+СВЦЭМ!$D$10+'СЕТ СН'!$I$5-'СЕТ СН'!$I$20</f>
        <v>5778.9753152400008</v>
      </c>
      <c r="P122" s="36">
        <f>SUMIFS(СВЦЭМ!$C$39:$C$782,СВЦЭМ!$A$39:$A$782,$A122,СВЦЭМ!$B$39:$B$782,P$119)+'СЕТ СН'!$I$12+СВЦЭМ!$D$10+'СЕТ СН'!$I$5-'СЕТ СН'!$I$20</f>
        <v>5793.2312485700004</v>
      </c>
      <c r="Q122" s="36">
        <f>SUMIFS(СВЦЭМ!$C$39:$C$782,СВЦЭМ!$A$39:$A$782,$A122,СВЦЭМ!$B$39:$B$782,Q$119)+'СЕТ СН'!$I$12+СВЦЭМ!$D$10+'СЕТ СН'!$I$5-'СЕТ СН'!$I$20</f>
        <v>5808.1403406500003</v>
      </c>
      <c r="R122" s="36">
        <f>SUMIFS(СВЦЭМ!$C$39:$C$782,СВЦЭМ!$A$39:$A$782,$A122,СВЦЭМ!$B$39:$B$782,R$119)+'СЕТ СН'!$I$12+СВЦЭМ!$D$10+'СЕТ СН'!$I$5-'СЕТ СН'!$I$20</f>
        <v>5810.55399416</v>
      </c>
      <c r="S122" s="36">
        <f>SUMIFS(СВЦЭМ!$C$39:$C$782,СВЦЭМ!$A$39:$A$782,$A122,СВЦЭМ!$B$39:$B$782,S$119)+'СЕТ СН'!$I$12+СВЦЭМ!$D$10+'СЕТ СН'!$I$5-'СЕТ СН'!$I$20</f>
        <v>5772.3918838</v>
      </c>
      <c r="T122" s="36">
        <f>SUMIFS(СВЦЭМ!$C$39:$C$782,СВЦЭМ!$A$39:$A$782,$A122,СВЦЭМ!$B$39:$B$782,T$119)+'СЕТ СН'!$I$12+СВЦЭМ!$D$10+'СЕТ СН'!$I$5-'СЕТ СН'!$I$20</f>
        <v>5716.8309371400001</v>
      </c>
      <c r="U122" s="36">
        <f>SUMIFS(СВЦЭМ!$C$39:$C$782,СВЦЭМ!$A$39:$A$782,$A122,СВЦЭМ!$B$39:$B$782,U$119)+'СЕТ СН'!$I$12+СВЦЭМ!$D$10+'СЕТ СН'!$I$5-'СЕТ СН'!$I$20</f>
        <v>5728.1183844900006</v>
      </c>
      <c r="V122" s="36">
        <f>SUMIFS(СВЦЭМ!$C$39:$C$782,СВЦЭМ!$A$39:$A$782,$A122,СВЦЭМ!$B$39:$B$782,V$119)+'СЕТ СН'!$I$12+СВЦЭМ!$D$10+'СЕТ СН'!$I$5-'СЕТ СН'!$I$20</f>
        <v>5742.6850810300002</v>
      </c>
      <c r="W122" s="36">
        <f>SUMIFS(СВЦЭМ!$C$39:$C$782,СВЦЭМ!$A$39:$A$782,$A122,СВЦЭМ!$B$39:$B$782,W$119)+'СЕТ СН'!$I$12+СВЦЭМ!$D$10+'СЕТ СН'!$I$5-'СЕТ СН'!$I$20</f>
        <v>5749.8425561900003</v>
      </c>
      <c r="X122" s="36">
        <f>SUMIFS(СВЦЭМ!$C$39:$C$782,СВЦЭМ!$A$39:$A$782,$A122,СВЦЭМ!$B$39:$B$782,X$119)+'СЕТ СН'!$I$12+СВЦЭМ!$D$10+'СЕТ СН'!$I$5-'СЕТ СН'!$I$20</f>
        <v>5771.4534235700003</v>
      </c>
      <c r="Y122" s="36">
        <f>SUMIFS(СВЦЭМ!$C$39:$C$782,СВЦЭМ!$A$39:$A$782,$A122,СВЦЭМ!$B$39:$B$782,Y$119)+'СЕТ СН'!$I$12+СВЦЭМ!$D$10+'СЕТ СН'!$I$5-'СЕТ СН'!$I$20</f>
        <v>5796.1110592300001</v>
      </c>
    </row>
    <row r="123" spans="1:27" ht="15.75" x14ac:dyDescent="0.2">
      <c r="A123" s="35">
        <f t="shared" si="3"/>
        <v>45295</v>
      </c>
      <c r="B123" s="36">
        <f>SUMIFS(СВЦЭМ!$C$39:$C$782,СВЦЭМ!$A$39:$A$782,$A123,СВЦЭМ!$B$39:$B$782,B$119)+'СЕТ СН'!$I$12+СВЦЭМ!$D$10+'СЕТ СН'!$I$5-'СЕТ СН'!$I$20</f>
        <v>5712.9242027400005</v>
      </c>
      <c r="C123" s="36">
        <f>SUMIFS(СВЦЭМ!$C$39:$C$782,СВЦЭМ!$A$39:$A$782,$A123,СВЦЭМ!$B$39:$B$782,C$119)+'СЕТ СН'!$I$12+СВЦЭМ!$D$10+'СЕТ СН'!$I$5-'СЕТ СН'!$I$20</f>
        <v>5748.4614358700001</v>
      </c>
      <c r="D123" s="36">
        <f>SUMIFS(СВЦЭМ!$C$39:$C$782,СВЦЭМ!$A$39:$A$782,$A123,СВЦЭМ!$B$39:$B$782,D$119)+'СЕТ СН'!$I$12+СВЦЭМ!$D$10+'СЕТ СН'!$I$5-'СЕТ СН'!$I$20</f>
        <v>5750.8977835300002</v>
      </c>
      <c r="E123" s="36">
        <f>SUMIFS(СВЦЭМ!$C$39:$C$782,СВЦЭМ!$A$39:$A$782,$A123,СВЦЭМ!$B$39:$B$782,E$119)+'СЕТ СН'!$I$12+СВЦЭМ!$D$10+'СЕТ СН'!$I$5-'СЕТ СН'!$I$20</f>
        <v>5774.2861273100007</v>
      </c>
      <c r="F123" s="36">
        <f>SUMIFS(СВЦЭМ!$C$39:$C$782,СВЦЭМ!$A$39:$A$782,$A123,СВЦЭМ!$B$39:$B$782,F$119)+'СЕТ СН'!$I$12+СВЦЭМ!$D$10+'СЕТ СН'!$I$5-'СЕТ СН'!$I$20</f>
        <v>5775.17830753</v>
      </c>
      <c r="G123" s="36">
        <f>SUMIFS(СВЦЭМ!$C$39:$C$782,СВЦЭМ!$A$39:$A$782,$A123,СВЦЭМ!$B$39:$B$782,G$119)+'СЕТ СН'!$I$12+СВЦЭМ!$D$10+'СЕТ СН'!$I$5-'СЕТ СН'!$I$20</f>
        <v>5757.4708003200003</v>
      </c>
      <c r="H123" s="36">
        <f>SUMIFS(СВЦЭМ!$C$39:$C$782,СВЦЭМ!$A$39:$A$782,$A123,СВЦЭМ!$B$39:$B$782,H$119)+'СЕТ СН'!$I$12+СВЦЭМ!$D$10+'СЕТ СН'!$I$5-'СЕТ СН'!$I$20</f>
        <v>5748.2842273400001</v>
      </c>
      <c r="I123" s="36">
        <f>SUMIFS(СВЦЭМ!$C$39:$C$782,СВЦЭМ!$A$39:$A$782,$A123,СВЦЭМ!$B$39:$B$782,I$119)+'СЕТ СН'!$I$12+СВЦЭМ!$D$10+'СЕТ СН'!$I$5-'СЕТ СН'!$I$20</f>
        <v>5730.4720641900003</v>
      </c>
      <c r="J123" s="36">
        <f>SUMIFS(СВЦЭМ!$C$39:$C$782,СВЦЭМ!$A$39:$A$782,$A123,СВЦЭМ!$B$39:$B$782,J$119)+'СЕТ СН'!$I$12+СВЦЭМ!$D$10+'СЕТ СН'!$I$5-'СЕТ СН'!$I$20</f>
        <v>5732.0270765900004</v>
      </c>
      <c r="K123" s="36">
        <f>SUMIFS(СВЦЭМ!$C$39:$C$782,СВЦЭМ!$A$39:$A$782,$A123,СВЦЭМ!$B$39:$B$782,K$119)+'СЕТ СН'!$I$12+СВЦЭМ!$D$10+'СЕТ СН'!$I$5-'СЕТ СН'!$I$20</f>
        <v>5687.5898538500005</v>
      </c>
      <c r="L123" s="36">
        <f>SUMIFS(СВЦЭМ!$C$39:$C$782,СВЦЭМ!$A$39:$A$782,$A123,СВЦЭМ!$B$39:$B$782,L$119)+'СЕТ СН'!$I$12+СВЦЭМ!$D$10+'СЕТ СН'!$I$5-'СЕТ СН'!$I$20</f>
        <v>5657.1855180500006</v>
      </c>
      <c r="M123" s="36">
        <f>SUMIFS(СВЦЭМ!$C$39:$C$782,СВЦЭМ!$A$39:$A$782,$A123,СВЦЭМ!$B$39:$B$782,M$119)+'СЕТ СН'!$I$12+СВЦЭМ!$D$10+'СЕТ СН'!$I$5-'СЕТ СН'!$I$20</f>
        <v>5655.6833954000003</v>
      </c>
      <c r="N123" s="36">
        <f>SUMIFS(СВЦЭМ!$C$39:$C$782,СВЦЭМ!$A$39:$A$782,$A123,СВЦЭМ!$B$39:$B$782,N$119)+'СЕТ СН'!$I$12+СВЦЭМ!$D$10+'СЕТ СН'!$I$5-'СЕТ СН'!$I$20</f>
        <v>5674.3841886200007</v>
      </c>
      <c r="O123" s="36">
        <f>SUMIFS(СВЦЭМ!$C$39:$C$782,СВЦЭМ!$A$39:$A$782,$A123,СВЦЭМ!$B$39:$B$782,O$119)+'СЕТ СН'!$I$12+СВЦЭМ!$D$10+'СЕТ СН'!$I$5-'СЕТ СН'!$I$20</f>
        <v>5687.9037232400005</v>
      </c>
      <c r="P123" s="36">
        <f>SUMIFS(СВЦЭМ!$C$39:$C$782,СВЦЭМ!$A$39:$A$782,$A123,СВЦЭМ!$B$39:$B$782,P$119)+'СЕТ СН'!$I$12+СВЦЭМ!$D$10+'СЕТ СН'!$I$5-'СЕТ СН'!$I$20</f>
        <v>5705.1841132300005</v>
      </c>
      <c r="Q123" s="36">
        <f>SUMIFS(СВЦЭМ!$C$39:$C$782,СВЦЭМ!$A$39:$A$782,$A123,СВЦЭМ!$B$39:$B$782,Q$119)+'СЕТ СН'!$I$12+СВЦЭМ!$D$10+'СЕТ СН'!$I$5-'СЕТ СН'!$I$20</f>
        <v>5722.5332573000005</v>
      </c>
      <c r="R123" s="36">
        <f>SUMIFS(СВЦЭМ!$C$39:$C$782,СВЦЭМ!$A$39:$A$782,$A123,СВЦЭМ!$B$39:$B$782,R$119)+'СЕТ СН'!$I$12+СВЦЭМ!$D$10+'СЕТ СН'!$I$5-'СЕТ СН'!$I$20</f>
        <v>5728.7300338300001</v>
      </c>
      <c r="S123" s="36">
        <f>SUMIFS(СВЦЭМ!$C$39:$C$782,СВЦЭМ!$A$39:$A$782,$A123,СВЦЭМ!$B$39:$B$782,S$119)+'СЕТ СН'!$I$12+СВЦЭМ!$D$10+'СЕТ СН'!$I$5-'СЕТ СН'!$I$20</f>
        <v>5680.4191049700003</v>
      </c>
      <c r="T123" s="36">
        <f>SUMIFS(СВЦЭМ!$C$39:$C$782,СВЦЭМ!$A$39:$A$782,$A123,СВЦЭМ!$B$39:$B$782,T$119)+'СЕТ СН'!$I$12+СВЦЭМ!$D$10+'СЕТ СН'!$I$5-'СЕТ СН'!$I$20</f>
        <v>5629.4847614099999</v>
      </c>
      <c r="U123" s="36">
        <f>SUMIFS(СВЦЭМ!$C$39:$C$782,СВЦЭМ!$A$39:$A$782,$A123,СВЦЭМ!$B$39:$B$782,U$119)+'СЕТ СН'!$I$12+СВЦЭМ!$D$10+'СЕТ СН'!$I$5-'СЕТ СН'!$I$20</f>
        <v>5642.7923681299999</v>
      </c>
      <c r="V123" s="36">
        <f>SUMIFS(СВЦЭМ!$C$39:$C$782,СВЦЭМ!$A$39:$A$782,$A123,СВЦЭМ!$B$39:$B$782,V$119)+'СЕТ СН'!$I$12+СВЦЭМ!$D$10+'СЕТ СН'!$I$5-'СЕТ СН'!$I$20</f>
        <v>5666.8973596400001</v>
      </c>
      <c r="W123" s="36">
        <f>SUMIFS(СВЦЭМ!$C$39:$C$782,СВЦЭМ!$A$39:$A$782,$A123,СВЦЭМ!$B$39:$B$782,W$119)+'СЕТ СН'!$I$12+СВЦЭМ!$D$10+'СЕТ СН'!$I$5-'СЕТ СН'!$I$20</f>
        <v>5677.09678308</v>
      </c>
      <c r="X123" s="36">
        <f>SUMIFS(СВЦЭМ!$C$39:$C$782,СВЦЭМ!$A$39:$A$782,$A123,СВЦЭМ!$B$39:$B$782,X$119)+'СЕТ СН'!$I$12+СВЦЭМ!$D$10+'СЕТ СН'!$I$5-'СЕТ СН'!$I$20</f>
        <v>5696.6663966900005</v>
      </c>
      <c r="Y123" s="36">
        <f>SUMIFS(СВЦЭМ!$C$39:$C$782,СВЦЭМ!$A$39:$A$782,$A123,СВЦЭМ!$B$39:$B$782,Y$119)+'СЕТ СН'!$I$12+СВЦЭМ!$D$10+'СЕТ СН'!$I$5-'СЕТ СН'!$I$20</f>
        <v>5716.25064776</v>
      </c>
    </row>
    <row r="124" spans="1:27" ht="15.75" x14ac:dyDescent="0.2">
      <c r="A124" s="35">
        <f t="shared" si="3"/>
        <v>45296</v>
      </c>
      <c r="B124" s="36">
        <f>SUMIFS(СВЦЭМ!$C$39:$C$782,СВЦЭМ!$A$39:$A$782,$A124,СВЦЭМ!$B$39:$B$782,B$119)+'СЕТ СН'!$I$12+СВЦЭМ!$D$10+'СЕТ СН'!$I$5-'СЕТ СН'!$I$20</f>
        <v>5770.0558352099997</v>
      </c>
      <c r="C124" s="36">
        <f>SUMIFS(СВЦЭМ!$C$39:$C$782,СВЦЭМ!$A$39:$A$782,$A124,СВЦЭМ!$B$39:$B$782,C$119)+'СЕТ СН'!$I$12+СВЦЭМ!$D$10+'СЕТ СН'!$I$5-'СЕТ СН'!$I$20</f>
        <v>5805.44157834</v>
      </c>
      <c r="D124" s="36">
        <f>SUMIFS(СВЦЭМ!$C$39:$C$782,СВЦЭМ!$A$39:$A$782,$A124,СВЦЭМ!$B$39:$B$782,D$119)+'СЕТ СН'!$I$12+СВЦЭМ!$D$10+'СЕТ СН'!$I$5-'СЕТ СН'!$I$20</f>
        <v>5827.8046979500004</v>
      </c>
      <c r="E124" s="36">
        <f>SUMIFS(СВЦЭМ!$C$39:$C$782,СВЦЭМ!$A$39:$A$782,$A124,СВЦЭМ!$B$39:$B$782,E$119)+'СЕТ СН'!$I$12+СВЦЭМ!$D$10+'СЕТ СН'!$I$5-'СЕТ СН'!$I$20</f>
        <v>5834.1835960000008</v>
      </c>
      <c r="F124" s="36">
        <f>SUMIFS(СВЦЭМ!$C$39:$C$782,СВЦЭМ!$A$39:$A$782,$A124,СВЦЭМ!$B$39:$B$782,F$119)+'СЕТ СН'!$I$12+СВЦЭМ!$D$10+'СЕТ СН'!$I$5-'СЕТ СН'!$I$20</f>
        <v>5839.3207995000002</v>
      </c>
      <c r="G124" s="36">
        <f>SUMIFS(СВЦЭМ!$C$39:$C$782,СВЦЭМ!$A$39:$A$782,$A124,СВЦЭМ!$B$39:$B$782,G$119)+'СЕТ СН'!$I$12+СВЦЭМ!$D$10+'СЕТ СН'!$I$5-'СЕТ СН'!$I$20</f>
        <v>5828.4114538499998</v>
      </c>
      <c r="H124" s="36">
        <f>SUMIFS(СВЦЭМ!$C$39:$C$782,СВЦЭМ!$A$39:$A$782,$A124,СВЦЭМ!$B$39:$B$782,H$119)+'СЕТ СН'!$I$12+СВЦЭМ!$D$10+'СЕТ СН'!$I$5-'СЕТ СН'!$I$20</f>
        <v>5809.3008244499997</v>
      </c>
      <c r="I124" s="36">
        <f>SUMIFS(СВЦЭМ!$C$39:$C$782,СВЦЭМ!$A$39:$A$782,$A124,СВЦЭМ!$B$39:$B$782,I$119)+'СЕТ СН'!$I$12+СВЦЭМ!$D$10+'СЕТ СН'!$I$5-'СЕТ СН'!$I$20</f>
        <v>5790.4409696600005</v>
      </c>
      <c r="J124" s="36">
        <f>SUMIFS(СВЦЭМ!$C$39:$C$782,СВЦЭМ!$A$39:$A$782,$A124,СВЦЭМ!$B$39:$B$782,J$119)+'СЕТ СН'!$I$12+СВЦЭМ!$D$10+'СЕТ СН'!$I$5-'СЕТ СН'!$I$20</f>
        <v>5749.6323659700001</v>
      </c>
      <c r="K124" s="36">
        <f>SUMIFS(СВЦЭМ!$C$39:$C$782,СВЦЭМ!$A$39:$A$782,$A124,СВЦЭМ!$B$39:$B$782,K$119)+'СЕТ СН'!$I$12+СВЦЭМ!$D$10+'СЕТ СН'!$I$5-'СЕТ СН'!$I$20</f>
        <v>5703.1439514600006</v>
      </c>
      <c r="L124" s="36">
        <f>SUMIFS(СВЦЭМ!$C$39:$C$782,СВЦЭМ!$A$39:$A$782,$A124,СВЦЭМ!$B$39:$B$782,L$119)+'СЕТ СН'!$I$12+СВЦЭМ!$D$10+'СЕТ СН'!$I$5-'СЕТ СН'!$I$20</f>
        <v>5656.2321534600005</v>
      </c>
      <c r="M124" s="36">
        <f>SUMIFS(СВЦЭМ!$C$39:$C$782,СВЦЭМ!$A$39:$A$782,$A124,СВЦЭМ!$B$39:$B$782,M$119)+'СЕТ СН'!$I$12+СВЦЭМ!$D$10+'СЕТ СН'!$I$5-'СЕТ СН'!$I$20</f>
        <v>5647.6473277100004</v>
      </c>
      <c r="N124" s="36">
        <f>SUMIFS(СВЦЭМ!$C$39:$C$782,СВЦЭМ!$A$39:$A$782,$A124,СВЦЭМ!$B$39:$B$782,N$119)+'СЕТ СН'!$I$12+СВЦЭМ!$D$10+'СЕТ СН'!$I$5-'СЕТ СН'!$I$20</f>
        <v>5664.3041954</v>
      </c>
      <c r="O124" s="36">
        <f>SUMIFS(СВЦЭМ!$C$39:$C$782,СВЦЭМ!$A$39:$A$782,$A124,СВЦЭМ!$B$39:$B$782,O$119)+'СЕТ СН'!$I$12+СВЦЭМ!$D$10+'СЕТ СН'!$I$5-'СЕТ СН'!$I$20</f>
        <v>5692.6982712500003</v>
      </c>
      <c r="P124" s="36">
        <f>SUMIFS(СВЦЭМ!$C$39:$C$782,СВЦЭМ!$A$39:$A$782,$A124,СВЦЭМ!$B$39:$B$782,P$119)+'СЕТ СН'!$I$12+СВЦЭМ!$D$10+'СЕТ СН'!$I$5-'СЕТ СН'!$I$20</f>
        <v>5706.7744348000006</v>
      </c>
      <c r="Q124" s="36">
        <f>SUMIFS(СВЦЭМ!$C$39:$C$782,СВЦЭМ!$A$39:$A$782,$A124,СВЦЭМ!$B$39:$B$782,Q$119)+'СЕТ СН'!$I$12+СВЦЭМ!$D$10+'СЕТ СН'!$I$5-'СЕТ СН'!$I$20</f>
        <v>5725.5078359100007</v>
      </c>
      <c r="R124" s="36">
        <f>SUMIFS(СВЦЭМ!$C$39:$C$782,СВЦЭМ!$A$39:$A$782,$A124,СВЦЭМ!$B$39:$B$782,R$119)+'СЕТ СН'!$I$12+СВЦЭМ!$D$10+'СЕТ СН'!$I$5-'СЕТ СН'!$I$20</f>
        <v>5708.9610769999999</v>
      </c>
      <c r="S124" s="36">
        <f>SUMIFS(СВЦЭМ!$C$39:$C$782,СВЦЭМ!$A$39:$A$782,$A124,СВЦЭМ!$B$39:$B$782,S$119)+'СЕТ СН'!$I$12+СВЦЭМ!$D$10+'СЕТ СН'!$I$5-'СЕТ СН'!$I$20</f>
        <v>5658.5641721900001</v>
      </c>
      <c r="T124" s="36">
        <f>SUMIFS(СВЦЭМ!$C$39:$C$782,СВЦЭМ!$A$39:$A$782,$A124,СВЦЭМ!$B$39:$B$782,T$119)+'СЕТ СН'!$I$12+СВЦЭМ!$D$10+'СЕТ СН'!$I$5-'СЕТ СН'!$I$20</f>
        <v>5638.88595463</v>
      </c>
      <c r="U124" s="36">
        <f>SUMIFS(СВЦЭМ!$C$39:$C$782,СВЦЭМ!$A$39:$A$782,$A124,СВЦЭМ!$B$39:$B$782,U$119)+'СЕТ СН'!$I$12+СВЦЭМ!$D$10+'СЕТ СН'!$I$5-'СЕТ СН'!$I$20</f>
        <v>5645.4054753500004</v>
      </c>
      <c r="V124" s="36">
        <f>SUMIFS(СВЦЭМ!$C$39:$C$782,СВЦЭМ!$A$39:$A$782,$A124,СВЦЭМ!$B$39:$B$782,V$119)+'СЕТ СН'!$I$12+СВЦЭМ!$D$10+'СЕТ СН'!$I$5-'СЕТ СН'!$I$20</f>
        <v>5671.1443797800002</v>
      </c>
      <c r="W124" s="36">
        <f>SUMIFS(СВЦЭМ!$C$39:$C$782,СВЦЭМ!$A$39:$A$782,$A124,СВЦЭМ!$B$39:$B$782,W$119)+'СЕТ СН'!$I$12+СВЦЭМ!$D$10+'СЕТ СН'!$I$5-'СЕТ СН'!$I$20</f>
        <v>5675.4999886800006</v>
      </c>
      <c r="X124" s="36">
        <f>SUMIFS(СВЦЭМ!$C$39:$C$782,СВЦЭМ!$A$39:$A$782,$A124,СВЦЭМ!$B$39:$B$782,X$119)+'СЕТ СН'!$I$12+СВЦЭМ!$D$10+'СЕТ СН'!$I$5-'СЕТ СН'!$I$20</f>
        <v>5685.6517832600002</v>
      </c>
      <c r="Y124" s="36">
        <f>SUMIFS(СВЦЭМ!$C$39:$C$782,СВЦЭМ!$A$39:$A$782,$A124,СВЦЭМ!$B$39:$B$782,Y$119)+'СЕТ СН'!$I$12+СВЦЭМ!$D$10+'СЕТ СН'!$I$5-'СЕТ СН'!$I$20</f>
        <v>5698.8038535100004</v>
      </c>
    </row>
    <row r="125" spans="1:27" ht="15.75" x14ac:dyDescent="0.2">
      <c r="A125" s="35">
        <f t="shared" si="3"/>
        <v>45297</v>
      </c>
      <c r="B125" s="36">
        <f>SUMIFS(СВЦЭМ!$C$39:$C$782,СВЦЭМ!$A$39:$A$782,$A125,СВЦЭМ!$B$39:$B$782,B$119)+'СЕТ СН'!$I$12+СВЦЭМ!$D$10+'СЕТ СН'!$I$5-'СЕТ СН'!$I$20</f>
        <v>5876.4782371000001</v>
      </c>
      <c r="C125" s="36">
        <f>SUMIFS(СВЦЭМ!$C$39:$C$782,СВЦЭМ!$A$39:$A$782,$A125,СВЦЭМ!$B$39:$B$782,C$119)+'СЕТ СН'!$I$12+СВЦЭМ!$D$10+'СЕТ СН'!$I$5-'СЕТ СН'!$I$20</f>
        <v>5857.3834001800005</v>
      </c>
      <c r="D125" s="36">
        <f>SUMIFS(СВЦЭМ!$C$39:$C$782,СВЦЭМ!$A$39:$A$782,$A125,СВЦЭМ!$B$39:$B$782,D$119)+'СЕТ СН'!$I$12+СВЦЭМ!$D$10+'СЕТ СН'!$I$5-'СЕТ СН'!$I$20</f>
        <v>5873.7693785299998</v>
      </c>
      <c r="E125" s="36">
        <f>SUMIFS(СВЦЭМ!$C$39:$C$782,СВЦЭМ!$A$39:$A$782,$A125,СВЦЭМ!$B$39:$B$782,E$119)+'СЕТ СН'!$I$12+СВЦЭМ!$D$10+'СЕТ СН'!$I$5-'СЕТ СН'!$I$20</f>
        <v>5895.3612226700006</v>
      </c>
      <c r="F125" s="36">
        <f>SUMIFS(СВЦЭМ!$C$39:$C$782,СВЦЭМ!$A$39:$A$782,$A125,СВЦЭМ!$B$39:$B$782,F$119)+'СЕТ СН'!$I$12+СВЦЭМ!$D$10+'СЕТ СН'!$I$5-'СЕТ СН'!$I$20</f>
        <v>5891.4289654000004</v>
      </c>
      <c r="G125" s="36">
        <f>SUMIFS(СВЦЭМ!$C$39:$C$782,СВЦЭМ!$A$39:$A$782,$A125,СВЦЭМ!$B$39:$B$782,G$119)+'СЕТ СН'!$I$12+СВЦЭМ!$D$10+'СЕТ СН'!$I$5-'СЕТ СН'!$I$20</f>
        <v>5881.7362837600003</v>
      </c>
      <c r="H125" s="36">
        <f>SUMIFS(СВЦЭМ!$C$39:$C$782,СВЦЭМ!$A$39:$A$782,$A125,СВЦЭМ!$B$39:$B$782,H$119)+'СЕТ СН'!$I$12+СВЦЭМ!$D$10+'СЕТ СН'!$I$5-'СЕТ СН'!$I$20</f>
        <v>5861.4469814800004</v>
      </c>
      <c r="I125" s="36">
        <f>SUMIFS(СВЦЭМ!$C$39:$C$782,СВЦЭМ!$A$39:$A$782,$A125,СВЦЭМ!$B$39:$B$782,I$119)+'СЕТ СН'!$I$12+СВЦЭМ!$D$10+'СЕТ СН'!$I$5-'СЕТ СН'!$I$20</f>
        <v>5817.7517366400007</v>
      </c>
      <c r="J125" s="36">
        <f>SUMIFS(СВЦЭМ!$C$39:$C$782,СВЦЭМ!$A$39:$A$782,$A125,СВЦЭМ!$B$39:$B$782,J$119)+'СЕТ СН'!$I$12+СВЦЭМ!$D$10+'СЕТ СН'!$I$5-'СЕТ СН'!$I$20</f>
        <v>5806.3031407400003</v>
      </c>
      <c r="K125" s="36">
        <f>SUMIFS(СВЦЭМ!$C$39:$C$782,СВЦЭМ!$A$39:$A$782,$A125,СВЦЭМ!$B$39:$B$782,K$119)+'СЕТ СН'!$I$12+СВЦЭМ!$D$10+'СЕТ СН'!$I$5-'СЕТ СН'!$I$20</f>
        <v>5766.8276053899999</v>
      </c>
      <c r="L125" s="36">
        <f>SUMIFS(СВЦЭМ!$C$39:$C$782,СВЦЭМ!$A$39:$A$782,$A125,СВЦЭМ!$B$39:$B$782,L$119)+'СЕТ СН'!$I$12+СВЦЭМ!$D$10+'СЕТ СН'!$I$5-'СЕТ СН'!$I$20</f>
        <v>5718.7213620100001</v>
      </c>
      <c r="M125" s="36">
        <f>SUMIFS(СВЦЭМ!$C$39:$C$782,СВЦЭМ!$A$39:$A$782,$A125,СВЦЭМ!$B$39:$B$782,M$119)+'СЕТ СН'!$I$12+СВЦЭМ!$D$10+'СЕТ СН'!$I$5-'СЕТ СН'!$I$20</f>
        <v>5712.2891755000001</v>
      </c>
      <c r="N125" s="36">
        <f>SUMIFS(СВЦЭМ!$C$39:$C$782,СВЦЭМ!$A$39:$A$782,$A125,СВЦЭМ!$B$39:$B$782,N$119)+'СЕТ СН'!$I$12+СВЦЭМ!$D$10+'СЕТ СН'!$I$5-'СЕТ СН'!$I$20</f>
        <v>5724.4546852800004</v>
      </c>
      <c r="O125" s="36">
        <f>SUMIFS(СВЦЭМ!$C$39:$C$782,СВЦЭМ!$A$39:$A$782,$A125,СВЦЭМ!$B$39:$B$782,O$119)+'СЕТ СН'!$I$12+СВЦЭМ!$D$10+'СЕТ СН'!$I$5-'СЕТ СН'!$I$20</f>
        <v>5738.0351418800001</v>
      </c>
      <c r="P125" s="36">
        <f>SUMIFS(СВЦЭМ!$C$39:$C$782,СВЦЭМ!$A$39:$A$782,$A125,СВЦЭМ!$B$39:$B$782,P$119)+'СЕТ СН'!$I$12+СВЦЭМ!$D$10+'СЕТ СН'!$I$5-'СЕТ СН'!$I$20</f>
        <v>5752.0696692900001</v>
      </c>
      <c r="Q125" s="36">
        <f>SUMIFS(СВЦЭМ!$C$39:$C$782,СВЦЭМ!$A$39:$A$782,$A125,СВЦЭМ!$B$39:$B$782,Q$119)+'СЕТ СН'!$I$12+СВЦЭМ!$D$10+'СЕТ СН'!$I$5-'СЕТ СН'!$I$20</f>
        <v>5764.98214964</v>
      </c>
      <c r="R125" s="36">
        <f>SUMIFS(СВЦЭМ!$C$39:$C$782,СВЦЭМ!$A$39:$A$782,$A125,СВЦЭМ!$B$39:$B$782,R$119)+'СЕТ СН'!$I$12+СВЦЭМ!$D$10+'СЕТ СН'!$I$5-'СЕТ СН'!$I$20</f>
        <v>5784.6941469100002</v>
      </c>
      <c r="S125" s="36">
        <f>SUMIFS(СВЦЭМ!$C$39:$C$782,СВЦЭМ!$A$39:$A$782,$A125,СВЦЭМ!$B$39:$B$782,S$119)+'СЕТ СН'!$I$12+СВЦЭМ!$D$10+'СЕТ СН'!$I$5-'СЕТ СН'!$I$20</f>
        <v>5722.6638540200001</v>
      </c>
      <c r="T125" s="36">
        <f>SUMIFS(СВЦЭМ!$C$39:$C$782,СВЦЭМ!$A$39:$A$782,$A125,СВЦЭМ!$B$39:$B$782,T$119)+'СЕТ СН'!$I$12+СВЦЭМ!$D$10+'СЕТ СН'!$I$5-'СЕТ СН'!$I$20</f>
        <v>5681.5961471099999</v>
      </c>
      <c r="U125" s="36">
        <f>SUMIFS(СВЦЭМ!$C$39:$C$782,СВЦЭМ!$A$39:$A$782,$A125,СВЦЭМ!$B$39:$B$782,U$119)+'СЕТ СН'!$I$12+СВЦЭМ!$D$10+'СЕТ СН'!$I$5-'СЕТ СН'!$I$20</f>
        <v>5692.2697067600002</v>
      </c>
      <c r="V125" s="36">
        <f>SUMIFS(СВЦЭМ!$C$39:$C$782,СВЦЭМ!$A$39:$A$782,$A125,СВЦЭМ!$B$39:$B$782,V$119)+'СЕТ СН'!$I$12+СВЦЭМ!$D$10+'СЕТ СН'!$I$5-'СЕТ СН'!$I$20</f>
        <v>5716.6833326300002</v>
      </c>
      <c r="W125" s="36">
        <f>SUMIFS(СВЦЭМ!$C$39:$C$782,СВЦЭМ!$A$39:$A$782,$A125,СВЦЭМ!$B$39:$B$782,W$119)+'СЕТ СН'!$I$12+СВЦЭМ!$D$10+'СЕТ СН'!$I$5-'СЕТ СН'!$I$20</f>
        <v>5724.3864610600003</v>
      </c>
      <c r="X125" s="36">
        <f>SUMIFS(СВЦЭМ!$C$39:$C$782,СВЦЭМ!$A$39:$A$782,$A125,СВЦЭМ!$B$39:$B$782,X$119)+'СЕТ СН'!$I$12+СВЦЭМ!$D$10+'СЕТ СН'!$I$5-'СЕТ СН'!$I$20</f>
        <v>5739.9189571799998</v>
      </c>
      <c r="Y125" s="36">
        <f>SUMIFS(СВЦЭМ!$C$39:$C$782,СВЦЭМ!$A$39:$A$782,$A125,СВЦЭМ!$B$39:$B$782,Y$119)+'СЕТ СН'!$I$12+СВЦЭМ!$D$10+'СЕТ СН'!$I$5-'СЕТ СН'!$I$20</f>
        <v>5758.0945812999998</v>
      </c>
    </row>
    <row r="126" spans="1:27" ht="15.75" x14ac:dyDescent="0.2">
      <c r="A126" s="35">
        <f t="shared" si="3"/>
        <v>45298</v>
      </c>
      <c r="B126" s="36">
        <f>SUMIFS(СВЦЭМ!$C$39:$C$782,СВЦЭМ!$A$39:$A$782,$A126,СВЦЭМ!$B$39:$B$782,B$119)+'СЕТ СН'!$I$12+СВЦЭМ!$D$10+'СЕТ СН'!$I$5-'СЕТ СН'!$I$20</f>
        <v>5795.25376349</v>
      </c>
      <c r="C126" s="36">
        <f>SUMIFS(СВЦЭМ!$C$39:$C$782,СВЦЭМ!$A$39:$A$782,$A126,СВЦЭМ!$B$39:$B$782,C$119)+'СЕТ СН'!$I$12+СВЦЭМ!$D$10+'СЕТ СН'!$I$5-'СЕТ СН'!$I$20</f>
        <v>5886.9265969300004</v>
      </c>
      <c r="D126" s="36">
        <f>SUMIFS(СВЦЭМ!$C$39:$C$782,СВЦЭМ!$A$39:$A$782,$A126,СВЦЭМ!$B$39:$B$782,D$119)+'СЕТ СН'!$I$12+СВЦЭМ!$D$10+'СЕТ СН'!$I$5-'СЕТ СН'!$I$20</f>
        <v>5911.75214813</v>
      </c>
      <c r="E126" s="36">
        <f>SUMIFS(СВЦЭМ!$C$39:$C$782,СВЦЭМ!$A$39:$A$782,$A126,СВЦЭМ!$B$39:$B$782,E$119)+'СЕТ СН'!$I$12+СВЦЭМ!$D$10+'СЕТ СН'!$I$5-'СЕТ СН'!$I$20</f>
        <v>5918.89059567</v>
      </c>
      <c r="F126" s="36">
        <f>SUMIFS(СВЦЭМ!$C$39:$C$782,СВЦЭМ!$A$39:$A$782,$A126,СВЦЭМ!$B$39:$B$782,F$119)+'СЕТ СН'!$I$12+СВЦЭМ!$D$10+'СЕТ СН'!$I$5-'СЕТ СН'!$I$20</f>
        <v>5923.6880392499997</v>
      </c>
      <c r="G126" s="36">
        <f>SUMIFS(СВЦЭМ!$C$39:$C$782,СВЦЭМ!$A$39:$A$782,$A126,СВЦЭМ!$B$39:$B$782,G$119)+'СЕТ СН'!$I$12+СВЦЭМ!$D$10+'СЕТ СН'!$I$5-'СЕТ СН'!$I$20</f>
        <v>5912.2397197800001</v>
      </c>
      <c r="H126" s="36">
        <f>SUMIFS(СВЦЭМ!$C$39:$C$782,СВЦЭМ!$A$39:$A$782,$A126,СВЦЭМ!$B$39:$B$782,H$119)+'СЕТ СН'!$I$12+СВЦЭМ!$D$10+'СЕТ СН'!$I$5-'СЕТ СН'!$I$20</f>
        <v>5898.86037958</v>
      </c>
      <c r="I126" s="36">
        <f>SUMIFS(СВЦЭМ!$C$39:$C$782,СВЦЭМ!$A$39:$A$782,$A126,СВЦЭМ!$B$39:$B$782,I$119)+'СЕТ СН'!$I$12+СВЦЭМ!$D$10+'СЕТ СН'!$I$5-'СЕТ СН'!$I$20</f>
        <v>5899.3632538399997</v>
      </c>
      <c r="J126" s="36">
        <f>SUMIFS(СВЦЭМ!$C$39:$C$782,СВЦЭМ!$A$39:$A$782,$A126,СВЦЭМ!$B$39:$B$782,J$119)+'СЕТ СН'!$I$12+СВЦЭМ!$D$10+'СЕТ СН'!$I$5-'СЕТ СН'!$I$20</f>
        <v>5859.6609952200006</v>
      </c>
      <c r="K126" s="36">
        <f>SUMIFS(СВЦЭМ!$C$39:$C$782,СВЦЭМ!$A$39:$A$782,$A126,СВЦЭМ!$B$39:$B$782,K$119)+'СЕТ СН'!$I$12+СВЦЭМ!$D$10+'СЕТ СН'!$I$5-'СЕТ СН'!$I$20</f>
        <v>5819.8712955400006</v>
      </c>
      <c r="L126" s="36">
        <f>SUMIFS(СВЦЭМ!$C$39:$C$782,СВЦЭМ!$A$39:$A$782,$A126,СВЦЭМ!$B$39:$B$782,L$119)+'СЕТ СН'!$I$12+СВЦЭМ!$D$10+'СЕТ СН'!$I$5-'СЕТ СН'!$I$20</f>
        <v>5783.7526920600003</v>
      </c>
      <c r="M126" s="36">
        <f>SUMIFS(СВЦЭМ!$C$39:$C$782,СВЦЭМ!$A$39:$A$782,$A126,СВЦЭМ!$B$39:$B$782,M$119)+'СЕТ СН'!$I$12+СВЦЭМ!$D$10+'СЕТ СН'!$I$5-'СЕТ СН'!$I$20</f>
        <v>5764.0529165200005</v>
      </c>
      <c r="N126" s="36">
        <f>SUMIFS(СВЦЭМ!$C$39:$C$782,СВЦЭМ!$A$39:$A$782,$A126,СВЦЭМ!$B$39:$B$782,N$119)+'СЕТ СН'!$I$12+СВЦЭМ!$D$10+'СЕТ СН'!$I$5-'СЕТ СН'!$I$20</f>
        <v>5777.1940902200004</v>
      </c>
      <c r="O126" s="36">
        <f>SUMIFS(СВЦЭМ!$C$39:$C$782,СВЦЭМ!$A$39:$A$782,$A126,СВЦЭМ!$B$39:$B$782,O$119)+'СЕТ СН'!$I$12+СВЦЭМ!$D$10+'СЕТ СН'!$I$5-'СЕТ СН'!$I$20</f>
        <v>5786.7200718399999</v>
      </c>
      <c r="P126" s="36">
        <f>SUMIFS(СВЦЭМ!$C$39:$C$782,СВЦЭМ!$A$39:$A$782,$A126,СВЦЭМ!$B$39:$B$782,P$119)+'СЕТ СН'!$I$12+СВЦЭМ!$D$10+'СЕТ СН'!$I$5-'СЕТ СН'!$I$20</f>
        <v>5809.1415412300003</v>
      </c>
      <c r="Q126" s="36">
        <f>SUMIFS(СВЦЭМ!$C$39:$C$782,СВЦЭМ!$A$39:$A$782,$A126,СВЦЭМ!$B$39:$B$782,Q$119)+'СЕТ СН'!$I$12+СВЦЭМ!$D$10+'СЕТ СН'!$I$5-'СЕТ СН'!$I$20</f>
        <v>5809.1394618700006</v>
      </c>
      <c r="R126" s="36">
        <f>SUMIFS(СВЦЭМ!$C$39:$C$782,СВЦЭМ!$A$39:$A$782,$A126,СВЦЭМ!$B$39:$B$782,R$119)+'СЕТ СН'!$I$12+СВЦЭМ!$D$10+'СЕТ СН'!$I$5-'СЕТ СН'!$I$20</f>
        <v>5798.8325937</v>
      </c>
      <c r="S126" s="36">
        <f>SUMIFS(СВЦЭМ!$C$39:$C$782,СВЦЭМ!$A$39:$A$782,$A126,СВЦЭМ!$B$39:$B$782,S$119)+'СЕТ СН'!$I$12+СВЦЭМ!$D$10+'СЕТ СН'!$I$5-'СЕТ СН'!$I$20</f>
        <v>5770.7597220500002</v>
      </c>
      <c r="T126" s="36">
        <f>SUMIFS(СВЦЭМ!$C$39:$C$782,СВЦЭМ!$A$39:$A$782,$A126,СВЦЭМ!$B$39:$B$782,T$119)+'СЕТ СН'!$I$12+СВЦЭМ!$D$10+'СЕТ СН'!$I$5-'СЕТ СН'!$I$20</f>
        <v>5755.50946527</v>
      </c>
      <c r="U126" s="36">
        <f>SUMIFS(СВЦЭМ!$C$39:$C$782,СВЦЭМ!$A$39:$A$782,$A126,СВЦЭМ!$B$39:$B$782,U$119)+'СЕТ СН'!$I$12+СВЦЭМ!$D$10+'СЕТ СН'!$I$5-'СЕТ СН'!$I$20</f>
        <v>5778.3320781399998</v>
      </c>
      <c r="V126" s="36">
        <f>SUMIFS(СВЦЭМ!$C$39:$C$782,СВЦЭМ!$A$39:$A$782,$A126,СВЦЭМ!$B$39:$B$782,V$119)+'СЕТ СН'!$I$12+СВЦЭМ!$D$10+'СЕТ СН'!$I$5-'СЕТ СН'!$I$20</f>
        <v>5789.19977337</v>
      </c>
      <c r="W126" s="36">
        <f>SUMIFS(СВЦЭМ!$C$39:$C$782,СВЦЭМ!$A$39:$A$782,$A126,СВЦЭМ!$B$39:$B$782,W$119)+'СЕТ СН'!$I$12+СВЦЭМ!$D$10+'СЕТ СН'!$I$5-'СЕТ СН'!$I$20</f>
        <v>5796.8212615299999</v>
      </c>
      <c r="X126" s="36">
        <f>SUMIFS(СВЦЭМ!$C$39:$C$782,СВЦЭМ!$A$39:$A$782,$A126,СВЦЭМ!$B$39:$B$782,X$119)+'СЕТ СН'!$I$12+СВЦЭМ!$D$10+'СЕТ СН'!$I$5-'СЕТ СН'!$I$20</f>
        <v>5816.5295464700002</v>
      </c>
      <c r="Y126" s="36">
        <f>SUMIFS(СВЦЭМ!$C$39:$C$782,СВЦЭМ!$A$39:$A$782,$A126,СВЦЭМ!$B$39:$B$782,Y$119)+'СЕТ СН'!$I$12+СВЦЭМ!$D$10+'СЕТ СН'!$I$5-'СЕТ СН'!$I$20</f>
        <v>5833.3529349199998</v>
      </c>
    </row>
    <row r="127" spans="1:27" ht="15.75" x14ac:dyDescent="0.2">
      <c r="A127" s="35">
        <f t="shared" si="3"/>
        <v>45299</v>
      </c>
      <c r="B127" s="36">
        <f>SUMIFS(СВЦЭМ!$C$39:$C$782,СВЦЭМ!$A$39:$A$782,$A127,СВЦЭМ!$B$39:$B$782,B$119)+'СЕТ СН'!$I$12+СВЦЭМ!$D$10+'СЕТ СН'!$I$5-'СЕТ СН'!$I$20</f>
        <v>5667.3920053399997</v>
      </c>
      <c r="C127" s="36">
        <f>SUMIFS(СВЦЭМ!$C$39:$C$782,СВЦЭМ!$A$39:$A$782,$A127,СВЦЭМ!$B$39:$B$782,C$119)+'СЕТ СН'!$I$12+СВЦЭМ!$D$10+'СЕТ СН'!$I$5-'СЕТ СН'!$I$20</f>
        <v>5693.79723388</v>
      </c>
      <c r="D127" s="36">
        <f>SUMIFS(СВЦЭМ!$C$39:$C$782,СВЦЭМ!$A$39:$A$782,$A127,СВЦЭМ!$B$39:$B$782,D$119)+'СЕТ СН'!$I$12+СВЦЭМ!$D$10+'СЕТ СН'!$I$5-'СЕТ СН'!$I$20</f>
        <v>5717.8419122800005</v>
      </c>
      <c r="E127" s="36">
        <f>SUMIFS(СВЦЭМ!$C$39:$C$782,СВЦЭМ!$A$39:$A$782,$A127,СВЦЭМ!$B$39:$B$782,E$119)+'СЕТ СН'!$I$12+СВЦЭМ!$D$10+'СЕТ СН'!$I$5-'СЕТ СН'!$I$20</f>
        <v>5730.05308771</v>
      </c>
      <c r="F127" s="36">
        <f>SUMIFS(СВЦЭМ!$C$39:$C$782,СВЦЭМ!$A$39:$A$782,$A127,СВЦЭМ!$B$39:$B$782,F$119)+'СЕТ СН'!$I$12+СВЦЭМ!$D$10+'СЕТ СН'!$I$5-'СЕТ СН'!$I$20</f>
        <v>5741.7771631900005</v>
      </c>
      <c r="G127" s="36">
        <f>SUMIFS(СВЦЭМ!$C$39:$C$782,СВЦЭМ!$A$39:$A$782,$A127,СВЦЭМ!$B$39:$B$782,G$119)+'СЕТ СН'!$I$12+СВЦЭМ!$D$10+'СЕТ СН'!$I$5-'СЕТ СН'!$I$20</f>
        <v>5734.6398248700007</v>
      </c>
      <c r="H127" s="36">
        <f>SUMIFS(СВЦЭМ!$C$39:$C$782,СВЦЭМ!$A$39:$A$782,$A127,СВЦЭМ!$B$39:$B$782,H$119)+'СЕТ СН'!$I$12+СВЦЭМ!$D$10+'СЕТ СН'!$I$5-'СЕТ СН'!$I$20</f>
        <v>5717.9059628100003</v>
      </c>
      <c r="I127" s="36">
        <f>SUMIFS(СВЦЭМ!$C$39:$C$782,СВЦЭМ!$A$39:$A$782,$A127,СВЦЭМ!$B$39:$B$782,I$119)+'СЕТ СН'!$I$12+СВЦЭМ!$D$10+'СЕТ СН'!$I$5-'СЕТ СН'!$I$20</f>
        <v>5704.3512717600006</v>
      </c>
      <c r="J127" s="36">
        <f>SUMIFS(СВЦЭМ!$C$39:$C$782,СВЦЭМ!$A$39:$A$782,$A127,СВЦЭМ!$B$39:$B$782,J$119)+'СЕТ СН'!$I$12+СВЦЭМ!$D$10+'СЕТ СН'!$I$5-'СЕТ СН'!$I$20</f>
        <v>5666.8406927699998</v>
      </c>
      <c r="K127" s="36">
        <f>SUMIFS(СВЦЭМ!$C$39:$C$782,СВЦЭМ!$A$39:$A$782,$A127,СВЦЭМ!$B$39:$B$782,K$119)+'СЕТ СН'!$I$12+СВЦЭМ!$D$10+'СЕТ СН'!$I$5-'СЕТ СН'!$I$20</f>
        <v>5658.0710138900004</v>
      </c>
      <c r="L127" s="36">
        <f>SUMIFS(СВЦЭМ!$C$39:$C$782,СВЦЭМ!$A$39:$A$782,$A127,СВЦЭМ!$B$39:$B$782,L$119)+'СЕТ СН'!$I$12+СВЦЭМ!$D$10+'СЕТ СН'!$I$5-'СЕТ СН'!$I$20</f>
        <v>5731.0279348100003</v>
      </c>
      <c r="M127" s="36">
        <f>SUMIFS(СВЦЭМ!$C$39:$C$782,СВЦЭМ!$A$39:$A$782,$A127,СВЦЭМ!$B$39:$B$782,M$119)+'СЕТ СН'!$I$12+СВЦЭМ!$D$10+'СЕТ СН'!$I$5-'СЕТ СН'!$I$20</f>
        <v>5723.3052175299999</v>
      </c>
      <c r="N127" s="36">
        <f>SUMIFS(СВЦЭМ!$C$39:$C$782,СВЦЭМ!$A$39:$A$782,$A127,СВЦЭМ!$B$39:$B$782,N$119)+'СЕТ СН'!$I$12+СВЦЭМ!$D$10+'СЕТ СН'!$I$5-'СЕТ СН'!$I$20</f>
        <v>5731.7617334700008</v>
      </c>
      <c r="O127" s="36">
        <f>SUMIFS(СВЦЭМ!$C$39:$C$782,СВЦЭМ!$A$39:$A$782,$A127,СВЦЭМ!$B$39:$B$782,O$119)+'СЕТ СН'!$I$12+СВЦЭМ!$D$10+'СЕТ СН'!$I$5-'СЕТ СН'!$I$20</f>
        <v>5748.0834404899997</v>
      </c>
      <c r="P127" s="36">
        <f>SUMIFS(СВЦЭМ!$C$39:$C$782,СВЦЭМ!$A$39:$A$782,$A127,СВЦЭМ!$B$39:$B$782,P$119)+'СЕТ СН'!$I$12+СВЦЭМ!$D$10+'СЕТ СН'!$I$5-'СЕТ СН'!$I$20</f>
        <v>5770.3009776199997</v>
      </c>
      <c r="Q127" s="36">
        <f>SUMIFS(СВЦЭМ!$C$39:$C$782,СВЦЭМ!$A$39:$A$782,$A127,СВЦЭМ!$B$39:$B$782,Q$119)+'СЕТ СН'!$I$12+СВЦЭМ!$D$10+'СЕТ СН'!$I$5-'СЕТ СН'!$I$20</f>
        <v>5774.8428856400005</v>
      </c>
      <c r="R127" s="36">
        <f>SUMIFS(СВЦЭМ!$C$39:$C$782,СВЦЭМ!$A$39:$A$782,$A127,СВЦЭМ!$B$39:$B$782,R$119)+'СЕТ СН'!$I$12+СВЦЭМ!$D$10+'СЕТ СН'!$I$5-'СЕТ СН'!$I$20</f>
        <v>5765.5912725100006</v>
      </c>
      <c r="S127" s="36">
        <f>SUMIFS(СВЦЭМ!$C$39:$C$782,СВЦЭМ!$A$39:$A$782,$A127,СВЦЭМ!$B$39:$B$782,S$119)+'СЕТ СН'!$I$12+СВЦЭМ!$D$10+'СЕТ СН'!$I$5-'СЕТ СН'!$I$20</f>
        <v>5736.2226890000002</v>
      </c>
      <c r="T127" s="36">
        <f>SUMIFS(СВЦЭМ!$C$39:$C$782,СВЦЭМ!$A$39:$A$782,$A127,СВЦЭМ!$B$39:$B$782,T$119)+'СЕТ СН'!$I$12+СВЦЭМ!$D$10+'СЕТ СН'!$I$5-'СЕТ СН'!$I$20</f>
        <v>5698.4947698400001</v>
      </c>
      <c r="U127" s="36">
        <f>SUMIFS(СВЦЭМ!$C$39:$C$782,СВЦЭМ!$A$39:$A$782,$A127,СВЦЭМ!$B$39:$B$782,U$119)+'СЕТ СН'!$I$12+СВЦЭМ!$D$10+'СЕТ СН'!$I$5-'СЕТ СН'!$I$20</f>
        <v>5705.6440203600005</v>
      </c>
      <c r="V127" s="36">
        <f>SUMIFS(СВЦЭМ!$C$39:$C$782,СВЦЭМ!$A$39:$A$782,$A127,СВЦЭМ!$B$39:$B$782,V$119)+'СЕТ СН'!$I$12+СВЦЭМ!$D$10+'СЕТ СН'!$I$5-'СЕТ СН'!$I$20</f>
        <v>5729.3067091600005</v>
      </c>
      <c r="W127" s="36">
        <f>SUMIFS(СВЦЭМ!$C$39:$C$782,СВЦЭМ!$A$39:$A$782,$A127,СВЦЭМ!$B$39:$B$782,W$119)+'СЕТ СН'!$I$12+СВЦЭМ!$D$10+'СЕТ СН'!$I$5-'СЕТ СН'!$I$20</f>
        <v>5725.4285958800001</v>
      </c>
      <c r="X127" s="36">
        <f>SUMIFS(СВЦЭМ!$C$39:$C$782,СВЦЭМ!$A$39:$A$782,$A127,СВЦЭМ!$B$39:$B$782,X$119)+'СЕТ СН'!$I$12+СВЦЭМ!$D$10+'СЕТ СН'!$I$5-'СЕТ СН'!$I$20</f>
        <v>5739.2464119699998</v>
      </c>
      <c r="Y127" s="36">
        <f>SUMIFS(СВЦЭМ!$C$39:$C$782,СВЦЭМ!$A$39:$A$782,$A127,СВЦЭМ!$B$39:$B$782,Y$119)+'СЕТ СН'!$I$12+СВЦЭМ!$D$10+'СЕТ СН'!$I$5-'СЕТ СН'!$I$20</f>
        <v>5755.6437307100005</v>
      </c>
    </row>
    <row r="128" spans="1:27" ht="15.75" x14ac:dyDescent="0.2">
      <c r="A128" s="35">
        <f t="shared" si="3"/>
        <v>45300</v>
      </c>
      <c r="B128" s="36">
        <f>SUMIFS(СВЦЭМ!$C$39:$C$782,СВЦЭМ!$A$39:$A$782,$A128,СВЦЭМ!$B$39:$B$782,B$119)+'СЕТ СН'!$I$12+СВЦЭМ!$D$10+'СЕТ СН'!$I$5-'СЕТ СН'!$I$20</f>
        <v>5763.8403238500005</v>
      </c>
      <c r="C128" s="36">
        <f>SUMIFS(СВЦЭМ!$C$39:$C$782,СВЦЭМ!$A$39:$A$782,$A128,СВЦЭМ!$B$39:$B$782,C$119)+'СЕТ СН'!$I$12+СВЦЭМ!$D$10+'СЕТ СН'!$I$5-'СЕТ СН'!$I$20</f>
        <v>5859.6761688000006</v>
      </c>
      <c r="D128" s="36">
        <f>SUMIFS(СВЦЭМ!$C$39:$C$782,СВЦЭМ!$A$39:$A$782,$A128,СВЦЭМ!$B$39:$B$782,D$119)+'СЕТ СН'!$I$12+СВЦЭМ!$D$10+'СЕТ СН'!$I$5-'СЕТ СН'!$I$20</f>
        <v>5921.9761370100005</v>
      </c>
      <c r="E128" s="36">
        <f>SUMIFS(СВЦЭМ!$C$39:$C$782,СВЦЭМ!$A$39:$A$782,$A128,СВЦЭМ!$B$39:$B$782,E$119)+'СЕТ СН'!$I$12+СВЦЭМ!$D$10+'СЕТ СН'!$I$5-'СЕТ СН'!$I$20</f>
        <v>5946.0133669799998</v>
      </c>
      <c r="F128" s="36">
        <f>SUMIFS(СВЦЭМ!$C$39:$C$782,СВЦЭМ!$A$39:$A$782,$A128,СВЦЭМ!$B$39:$B$782,F$119)+'СЕТ СН'!$I$12+СВЦЭМ!$D$10+'СЕТ СН'!$I$5-'СЕТ СН'!$I$20</f>
        <v>5943.1397673800002</v>
      </c>
      <c r="G128" s="36">
        <f>SUMIFS(СВЦЭМ!$C$39:$C$782,СВЦЭМ!$A$39:$A$782,$A128,СВЦЭМ!$B$39:$B$782,G$119)+'СЕТ СН'!$I$12+СВЦЭМ!$D$10+'СЕТ СН'!$I$5-'СЕТ СН'!$I$20</f>
        <v>5928.05748976</v>
      </c>
      <c r="H128" s="36">
        <f>SUMIFS(СВЦЭМ!$C$39:$C$782,СВЦЭМ!$A$39:$A$782,$A128,СВЦЭМ!$B$39:$B$782,H$119)+'СЕТ СН'!$I$12+СВЦЭМ!$D$10+'СЕТ СН'!$I$5-'СЕТ СН'!$I$20</f>
        <v>5864.3842872499999</v>
      </c>
      <c r="I128" s="36">
        <f>SUMIFS(СВЦЭМ!$C$39:$C$782,СВЦЭМ!$A$39:$A$782,$A128,СВЦЭМ!$B$39:$B$782,I$119)+'СЕТ СН'!$I$12+СВЦЭМ!$D$10+'СЕТ СН'!$I$5-'СЕТ СН'!$I$20</f>
        <v>5822.9850483600003</v>
      </c>
      <c r="J128" s="36">
        <f>SUMIFS(СВЦЭМ!$C$39:$C$782,СВЦЭМ!$A$39:$A$782,$A128,СВЦЭМ!$B$39:$B$782,J$119)+'СЕТ СН'!$I$12+СВЦЭМ!$D$10+'СЕТ СН'!$I$5-'СЕТ СН'!$I$20</f>
        <v>5807.2768781600007</v>
      </c>
      <c r="K128" s="36">
        <f>SUMIFS(СВЦЭМ!$C$39:$C$782,СВЦЭМ!$A$39:$A$782,$A128,СВЦЭМ!$B$39:$B$782,K$119)+'СЕТ СН'!$I$12+СВЦЭМ!$D$10+'СЕТ СН'!$I$5-'СЕТ СН'!$I$20</f>
        <v>5793.4871505999999</v>
      </c>
      <c r="L128" s="36">
        <f>SUMIFS(СВЦЭМ!$C$39:$C$782,СВЦЭМ!$A$39:$A$782,$A128,СВЦЭМ!$B$39:$B$782,L$119)+'СЕТ СН'!$I$12+СВЦЭМ!$D$10+'СЕТ СН'!$I$5-'СЕТ СН'!$I$20</f>
        <v>5778.8613056800004</v>
      </c>
      <c r="M128" s="36">
        <f>SUMIFS(СВЦЭМ!$C$39:$C$782,СВЦЭМ!$A$39:$A$782,$A128,СВЦЭМ!$B$39:$B$782,M$119)+'СЕТ СН'!$I$12+СВЦЭМ!$D$10+'СЕТ СН'!$I$5-'СЕТ СН'!$I$20</f>
        <v>5787.7545353000005</v>
      </c>
      <c r="N128" s="36">
        <f>SUMIFS(СВЦЭМ!$C$39:$C$782,СВЦЭМ!$A$39:$A$782,$A128,СВЦЭМ!$B$39:$B$782,N$119)+'СЕТ СН'!$I$12+СВЦЭМ!$D$10+'СЕТ СН'!$I$5-'СЕТ СН'!$I$20</f>
        <v>5808.8513236100007</v>
      </c>
      <c r="O128" s="36">
        <f>SUMIFS(СВЦЭМ!$C$39:$C$782,СВЦЭМ!$A$39:$A$782,$A128,СВЦЭМ!$B$39:$B$782,O$119)+'СЕТ СН'!$I$12+СВЦЭМ!$D$10+'СЕТ СН'!$I$5-'СЕТ СН'!$I$20</f>
        <v>5806.6779289000006</v>
      </c>
      <c r="P128" s="36">
        <f>SUMIFS(СВЦЭМ!$C$39:$C$782,СВЦЭМ!$A$39:$A$782,$A128,СВЦЭМ!$B$39:$B$782,P$119)+'СЕТ СН'!$I$12+СВЦЭМ!$D$10+'СЕТ СН'!$I$5-'СЕТ СН'!$I$20</f>
        <v>5827.7965077600002</v>
      </c>
      <c r="Q128" s="36">
        <f>SUMIFS(СВЦЭМ!$C$39:$C$782,СВЦЭМ!$A$39:$A$782,$A128,СВЦЭМ!$B$39:$B$782,Q$119)+'СЕТ СН'!$I$12+СВЦЭМ!$D$10+'СЕТ СН'!$I$5-'СЕТ СН'!$I$20</f>
        <v>5832.5001672799999</v>
      </c>
      <c r="R128" s="36">
        <f>SUMIFS(СВЦЭМ!$C$39:$C$782,СВЦЭМ!$A$39:$A$782,$A128,СВЦЭМ!$B$39:$B$782,R$119)+'СЕТ СН'!$I$12+СВЦЭМ!$D$10+'СЕТ СН'!$I$5-'СЕТ СН'!$I$20</f>
        <v>5822.3600085899998</v>
      </c>
      <c r="S128" s="36">
        <f>SUMIFS(СВЦЭМ!$C$39:$C$782,СВЦЭМ!$A$39:$A$782,$A128,СВЦЭМ!$B$39:$B$782,S$119)+'СЕТ СН'!$I$12+СВЦЭМ!$D$10+'СЕТ СН'!$I$5-'СЕТ СН'!$I$20</f>
        <v>5799.8443906800003</v>
      </c>
      <c r="T128" s="36">
        <f>SUMIFS(СВЦЭМ!$C$39:$C$782,СВЦЭМ!$A$39:$A$782,$A128,СВЦЭМ!$B$39:$B$782,T$119)+'СЕТ СН'!$I$12+СВЦЭМ!$D$10+'СЕТ СН'!$I$5-'СЕТ СН'!$I$20</f>
        <v>5766.45061274</v>
      </c>
      <c r="U128" s="36">
        <f>SUMIFS(СВЦЭМ!$C$39:$C$782,СВЦЭМ!$A$39:$A$782,$A128,СВЦЭМ!$B$39:$B$782,U$119)+'СЕТ СН'!$I$12+СВЦЭМ!$D$10+'СЕТ СН'!$I$5-'СЕТ СН'!$I$20</f>
        <v>5777.1463643500001</v>
      </c>
      <c r="V128" s="36">
        <f>SUMIFS(СВЦЭМ!$C$39:$C$782,СВЦЭМ!$A$39:$A$782,$A128,СВЦЭМ!$B$39:$B$782,V$119)+'СЕТ СН'!$I$12+СВЦЭМ!$D$10+'СЕТ СН'!$I$5-'СЕТ СН'!$I$20</f>
        <v>5796.9096270999999</v>
      </c>
      <c r="W128" s="36">
        <f>SUMIFS(СВЦЭМ!$C$39:$C$782,СВЦЭМ!$A$39:$A$782,$A128,СВЦЭМ!$B$39:$B$782,W$119)+'СЕТ СН'!$I$12+СВЦЭМ!$D$10+'СЕТ СН'!$I$5-'СЕТ СН'!$I$20</f>
        <v>5805.7482633300006</v>
      </c>
      <c r="X128" s="36">
        <f>SUMIFS(СВЦЭМ!$C$39:$C$782,СВЦЭМ!$A$39:$A$782,$A128,СВЦЭМ!$B$39:$B$782,X$119)+'СЕТ СН'!$I$12+СВЦЭМ!$D$10+'СЕТ СН'!$I$5-'СЕТ СН'!$I$20</f>
        <v>5822.3865091200005</v>
      </c>
      <c r="Y128" s="36">
        <f>SUMIFS(СВЦЭМ!$C$39:$C$782,СВЦЭМ!$A$39:$A$782,$A128,СВЦЭМ!$B$39:$B$782,Y$119)+'СЕТ СН'!$I$12+СВЦЭМ!$D$10+'СЕТ СН'!$I$5-'СЕТ СН'!$I$20</f>
        <v>5843.9718624300003</v>
      </c>
    </row>
    <row r="129" spans="1:25" ht="15.75" x14ac:dyDescent="0.2">
      <c r="A129" s="35">
        <f t="shared" si="3"/>
        <v>45301</v>
      </c>
      <c r="B129" s="36">
        <f>SUMIFS(СВЦЭМ!$C$39:$C$782,СВЦЭМ!$A$39:$A$782,$A129,СВЦЭМ!$B$39:$B$782,B$119)+'СЕТ СН'!$I$12+СВЦЭМ!$D$10+'СЕТ СН'!$I$5-'СЕТ СН'!$I$20</f>
        <v>5834.9904162900002</v>
      </c>
      <c r="C129" s="36">
        <f>SUMIFS(СВЦЭМ!$C$39:$C$782,СВЦЭМ!$A$39:$A$782,$A129,СВЦЭМ!$B$39:$B$782,C$119)+'СЕТ СН'!$I$12+СВЦЭМ!$D$10+'СЕТ СН'!$I$5-'СЕТ СН'!$I$20</f>
        <v>5880.6932599299998</v>
      </c>
      <c r="D129" s="36">
        <f>SUMIFS(СВЦЭМ!$C$39:$C$782,СВЦЭМ!$A$39:$A$782,$A129,СВЦЭМ!$B$39:$B$782,D$119)+'СЕТ СН'!$I$12+СВЦЭМ!$D$10+'СЕТ СН'!$I$5-'СЕТ СН'!$I$20</f>
        <v>5911.2682011799998</v>
      </c>
      <c r="E129" s="36">
        <f>SUMIFS(СВЦЭМ!$C$39:$C$782,СВЦЭМ!$A$39:$A$782,$A129,СВЦЭМ!$B$39:$B$782,E$119)+'СЕТ СН'!$I$12+СВЦЭМ!$D$10+'СЕТ СН'!$I$5-'СЕТ СН'!$I$20</f>
        <v>5930.4866300100002</v>
      </c>
      <c r="F129" s="36">
        <f>SUMIFS(СВЦЭМ!$C$39:$C$782,СВЦЭМ!$A$39:$A$782,$A129,СВЦЭМ!$B$39:$B$782,F$119)+'СЕТ СН'!$I$12+СВЦЭМ!$D$10+'СЕТ СН'!$I$5-'СЕТ СН'!$I$20</f>
        <v>5927.5572711000004</v>
      </c>
      <c r="G129" s="36">
        <f>SUMIFS(СВЦЭМ!$C$39:$C$782,СВЦЭМ!$A$39:$A$782,$A129,СВЦЭМ!$B$39:$B$782,G$119)+'СЕТ СН'!$I$12+СВЦЭМ!$D$10+'СЕТ СН'!$I$5-'СЕТ СН'!$I$20</f>
        <v>5903.9472557299996</v>
      </c>
      <c r="H129" s="36">
        <f>SUMIFS(СВЦЭМ!$C$39:$C$782,СВЦЭМ!$A$39:$A$782,$A129,СВЦЭМ!$B$39:$B$782,H$119)+'СЕТ СН'!$I$12+СВЦЭМ!$D$10+'СЕТ СН'!$I$5-'СЕТ СН'!$I$20</f>
        <v>5837.5890935100006</v>
      </c>
      <c r="I129" s="36">
        <f>SUMIFS(СВЦЭМ!$C$39:$C$782,СВЦЭМ!$A$39:$A$782,$A129,СВЦЭМ!$B$39:$B$782,I$119)+'СЕТ СН'!$I$12+СВЦЭМ!$D$10+'СЕТ СН'!$I$5-'СЕТ СН'!$I$20</f>
        <v>5792.0669001700007</v>
      </c>
      <c r="J129" s="36">
        <f>SUMIFS(СВЦЭМ!$C$39:$C$782,СВЦЭМ!$A$39:$A$782,$A129,СВЦЭМ!$B$39:$B$782,J$119)+'СЕТ СН'!$I$12+СВЦЭМ!$D$10+'СЕТ СН'!$I$5-'СЕТ СН'!$I$20</f>
        <v>5805.7727199999999</v>
      </c>
      <c r="K129" s="36">
        <f>SUMIFS(СВЦЭМ!$C$39:$C$782,СВЦЭМ!$A$39:$A$782,$A129,СВЦЭМ!$B$39:$B$782,K$119)+'СЕТ СН'!$I$12+СВЦЭМ!$D$10+'СЕТ СН'!$I$5-'СЕТ СН'!$I$20</f>
        <v>5784.3547628000006</v>
      </c>
      <c r="L129" s="36">
        <f>SUMIFS(СВЦЭМ!$C$39:$C$782,СВЦЭМ!$A$39:$A$782,$A129,СВЦЭМ!$B$39:$B$782,L$119)+'СЕТ СН'!$I$12+СВЦЭМ!$D$10+'СЕТ СН'!$I$5-'СЕТ СН'!$I$20</f>
        <v>5774.1181643800001</v>
      </c>
      <c r="M129" s="36">
        <f>SUMIFS(СВЦЭМ!$C$39:$C$782,СВЦЭМ!$A$39:$A$782,$A129,СВЦЭМ!$B$39:$B$782,M$119)+'СЕТ СН'!$I$12+СВЦЭМ!$D$10+'СЕТ СН'!$I$5-'СЕТ СН'!$I$20</f>
        <v>5777.4521112399998</v>
      </c>
      <c r="N129" s="36">
        <f>SUMIFS(СВЦЭМ!$C$39:$C$782,СВЦЭМ!$A$39:$A$782,$A129,СВЦЭМ!$B$39:$B$782,N$119)+'СЕТ СН'!$I$12+СВЦЭМ!$D$10+'СЕТ СН'!$I$5-'СЕТ СН'!$I$20</f>
        <v>5764.9607733700004</v>
      </c>
      <c r="O129" s="36">
        <f>SUMIFS(СВЦЭМ!$C$39:$C$782,СВЦЭМ!$A$39:$A$782,$A129,СВЦЭМ!$B$39:$B$782,O$119)+'СЕТ СН'!$I$12+СВЦЭМ!$D$10+'СЕТ СН'!$I$5-'СЕТ СН'!$I$20</f>
        <v>5771.3868890399999</v>
      </c>
      <c r="P129" s="36">
        <f>SUMIFS(СВЦЭМ!$C$39:$C$782,СВЦЭМ!$A$39:$A$782,$A129,СВЦЭМ!$B$39:$B$782,P$119)+'СЕТ СН'!$I$12+СВЦЭМ!$D$10+'СЕТ СН'!$I$5-'СЕТ СН'!$I$20</f>
        <v>5785.8990219699999</v>
      </c>
      <c r="Q129" s="36">
        <f>SUMIFS(СВЦЭМ!$C$39:$C$782,СВЦЭМ!$A$39:$A$782,$A129,СВЦЭМ!$B$39:$B$782,Q$119)+'СЕТ СН'!$I$12+СВЦЭМ!$D$10+'СЕТ СН'!$I$5-'СЕТ СН'!$I$20</f>
        <v>5776.6464523000004</v>
      </c>
      <c r="R129" s="36">
        <f>SUMIFS(СВЦЭМ!$C$39:$C$782,СВЦЭМ!$A$39:$A$782,$A129,СВЦЭМ!$B$39:$B$782,R$119)+'СЕТ СН'!$I$12+СВЦЭМ!$D$10+'СЕТ СН'!$I$5-'СЕТ СН'!$I$20</f>
        <v>5782.4697295799997</v>
      </c>
      <c r="S129" s="36">
        <f>SUMIFS(СВЦЭМ!$C$39:$C$782,СВЦЭМ!$A$39:$A$782,$A129,СВЦЭМ!$B$39:$B$782,S$119)+'СЕТ СН'!$I$12+СВЦЭМ!$D$10+'СЕТ СН'!$I$5-'СЕТ СН'!$I$20</f>
        <v>5761.7460699500007</v>
      </c>
      <c r="T129" s="36">
        <f>SUMIFS(СВЦЭМ!$C$39:$C$782,СВЦЭМ!$A$39:$A$782,$A129,СВЦЭМ!$B$39:$B$782,T$119)+'СЕТ СН'!$I$12+СВЦЭМ!$D$10+'СЕТ СН'!$I$5-'СЕТ СН'!$I$20</f>
        <v>5740.7160421799999</v>
      </c>
      <c r="U129" s="36">
        <f>SUMIFS(СВЦЭМ!$C$39:$C$782,СВЦЭМ!$A$39:$A$782,$A129,СВЦЭМ!$B$39:$B$782,U$119)+'СЕТ СН'!$I$12+СВЦЭМ!$D$10+'СЕТ СН'!$I$5-'СЕТ СН'!$I$20</f>
        <v>5752.5684880200006</v>
      </c>
      <c r="V129" s="36">
        <f>SUMIFS(СВЦЭМ!$C$39:$C$782,СВЦЭМ!$A$39:$A$782,$A129,СВЦЭМ!$B$39:$B$782,V$119)+'СЕТ СН'!$I$12+СВЦЭМ!$D$10+'СЕТ СН'!$I$5-'СЕТ СН'!$I$20</f>
        <v>5774.4305775800003</v>
      </c>
      <c r="W129" s="36">
        <f>SUMIFS(СВЦЭМ!$C$39:$C$782,СВЦЭМ!$A$39:$A$782,$A129,СВЦЭМ!$B$39:$B$782,W$119)+'СЕТ СН'!$I$12+СВЦЭМ!$D$10+'СЕТ СН'!$I$5-'СЕТ СН'!$I$20</f>
        <v>5776.0607182200001</v>
      </c>
      <c r="X129" s="36">
        <f>SUMIFS(СВЦЭМ!$C$39:$C$782,СВЦЭМ!$A$39:$A$782,$A129,СВЦЭМ!$B$39:$B$782,X$119)+'СЕТ СН'!$I$12+СВЦЭМ!$D$10+'СЕТ СН'!$I$5-'СЕТ СН'!$I$20</f>
        <v>5799.0103014100005</v>
      </c>
      <c r="Y129" s="36">
        <f>SUMIFS(СВЦЭМ!$C$39:$C$782,СВЦЭМ!$A$39:$A$782,$A129,СВЦЭМ!$B$39:$B$782,Y$119)+'СЕТ СН'!$I$12+СВЦЭМ!$D$10+'СЕТ СН'!$I$5-'СЕТ СН'!$I$20</f>
        <v>5825.7234951700002</v>
      </c>
    </row>
    <row r="130" spans="1:25" ht="15.75" x14ac:dyDescent="0.2">
      <c r="A130" s="35">
        <f t="shared" si="3"/>
        <v>45302</v>
      </c>
      <c r="B130" s="36">
        <f>SUMIFS(СВЦЭМ!$C$39:$C$782,СВЦЭМ!$A$39:$A$782,$A130,СВЦЭМ!$B$39:$B$782,B$119)+'СЕТ СН'!$I$12+СВЦЭМ!$D$10+'СЕТ СН'!$I$5-'СЕТ СН'!$I$20</f>
        <v>5857.7782929800005</v>
      </c>
      <c r="C130" s="36">
        <f>SUMIFS(СВЦЭМ!$C$39:$C$782,СВЦЭМ!$A$39:$A$782,$A130,СВЦЭМ!$B$39:$B$782,C$119)+'СЕТ СН'!$I$12+СВЦЭМ!$D$10+'СЕТ СН'!$I$5-'СЕТ СН'!$I$20</f>
        <v>5893.5721207200004</v>
      </c>
      <c r="D130" s="36">
        <f>SUMIFS(СВЦЭМ!$C$39:$C$782,СВЦЭМ!$A$39:$A$782,$A130,СВЦЭМ!$B$39:$B$782,D$119)+'СЕТ СН'!$I$12+СВЦЭМ!$D$10+'СЕТ СН'!$I$5-'СЕТ СН'!$I$20</f>
        <v>5914.52629703</v>
      </c>
      <c r="E130" s="36">
        <f>SUMIFS(СВЦЭМ!$C$39:$C$782,СВЦЭМ!$A$39:$A$782,$A130,СВЦЭМ!$B$39:$B$782,E$119)+'СЕТ СН'!$I$12+СВЦЭМ!$D$10+'СЕТ СН'!$I$5-'СЕТ СН'!$I$20</f>
        <v>5944.3386074999999</v>
      </c>
      <c r="F130" s="36">
        <f>SUMIFS(СВЦЭМ!$C$39:$C$782,СВЦЭМ!$A$39:$A$782,$A130,СВЦЭМ!$B$39:$B$782,F$119)+'СЕТ СН'!$I$12+СВЦЭМ!$D$10+'СЕТ СН'!$I$5-'СЕТ СН'!$I$20</f>
        <v>5935.0411182400003</v>
      </c>
      <c r="G130" s="36">
        <f>SUMIFS(СВЦЭМ!$C$39:$C$782,СВЦЭМ!$A$39:$A$782,$A130,СВЦЭМ!$B$39:$B$782,G$119)+'СЕТ СН'!$I$12+СВЦЭМ!$D$10+'СЕТ СН'!$I$5-'СЕТ СН'!$I$20</f>
        <v>5917.7736110699998</v>
      </c>
      <c r="H130" s="36">
        <f>SUMIFS(СВЦЭМ!$C$39:$C$782,СВЦЭМ!$A$39:$A$782,$A130,СВЦЭМ!$B$39:$B$782,H$119)+'СЕТ СН'!$I$12+СВЦЭМ!$D$10+'СЕТ СН'!$I$5-'СЕТ СН'!$I$20</f>
        <v>5858.6165469900006</v>
      </c>
      <c r="I130" s="36">
        <f>SUMIFS(СВЦЭМ!$C$39:$C$782,СВЦЭМ!$A$39:$A$782,$A130,СВЦЭМ!$B$39:$B$782,I$119)+'СЕТ СН'!$I$12+СВЦЭМ!$D$10+'СЕТ СН'!$I$5-'СЕТ СН'!$I$20</f>
        <v>5814.4614152700005</v>
      </c>
      <c r="J130" s="36">
        <f>SUMIFS(СВЦЭМ!$C$39:$C$782,СВЦЭМ!$A$39:$A$782,$A130,СВЦЭМ!$B$39:$B$782,J$119)+'СЕТ СН'!$I$12+СВЦЭМ!$D$10+'СЕТ СН'!$I$5-'СЕТ СН'!$I$20</f>
        <v>5803.0421737400002</v>
      </c>
      <c r="K130" s="36">
        <f>SUMIFS(СВЦЭМ!$C$39:$C$782,СВЦЭМ!$A$39:$A$782,$A130,СВЦЭМ!$B$39:$B$782,K$119)+'СЕТ СН'!$I$12+СВЦЭМ!$D$10+'СЕТ СН'!$I$5-'СЕТ СН'!$I$20</f>
        <v>5782.2595651500005</v>
      </c>
      <c r="L130" s="36">
        <f>SUMIFS(СВЦЭМ!$C$39:$C$782,СВЦЭМ!$A$39:$A$782,$A130,СВЦЭМ!$B$39:$B$782,L$119)+'СЕТ СН'!$I$12+СВЦЭМ!$D$10+'СЕТ СН'!$I$5-'СЕТ СН'!$I$20</f>
        <v>5768.4612452399997</v>
      </c>
      <c r="M130" s="36">
        <f>SUMIFS(СВЦЭМ!$C$39:$C$782,СВЦЭМ!$A$39:$A$782,$A130,СВЦЭМ!$B$39:$B$782,M$119)+'СЕТ СН'!$I$12+СВЦЭМ!$D$10+'СЕТ СН'!$I$5-'СЕТ СН'!$I$20</f>
        <v>5779.6241460000001</v>
      </c>
      <c r="N130" s="36">
        <f>SUMIFS(СВЦЭМ!$C$39:$C$782,СВЦЭМ!$A$39:$A$782,$A130,СВЦЭМ!$B$39:$B$782,N$119)+'СЕТ СН'!$I$12+СВЦЭМ!$D$10+'СЕТ СН'!$I$5-'СЕТ СН'!$I$20</f>
        <v>5780.5421637899999</v>
      </c>
      <c r="O130" s="36">
        <f>SUMIFS(СВЦЭМ!$C$39:$C$782,СВЦЭМ!$A$39:$A$782,$A130,СВЦЭМ!$B$39:$B$782,O$119)+'СЕТ СН'!$I$12+СВЦЭМ!$D$10+'СЕТ СН'!$I$5-'СЕТ СН'!$I$20</f>
        <v>5797.5845654800005</v>
      </c>
      <c r="P130" s="36">
        <f>SUMIFS(СВЦЭМ!$C$39:$C$782,СВЦЭМ!$A$39:$A$782,$A130,СВЦЭМ!$B$39:$B$782,P$119)+'СЕТ СН'!$I$12+СВЦЭМ!$D$10+'СЕТ СН'!$I$5-'СЕТ СН'!$I$20</f>
        <v>5795.8103144300003</v>
      </c>
      <c r="Q130" s="36">
        <f>SUMIFS(СВЦЭМ!$C$39:$C$782,СВЦЭМ!$A$39:$A$782,$A130,СВЦЭМ!$B$39:$B$782,Q$119)+'СЕТ СН'!$I$12+СВЦЭМ!$D$10+'СЕТ СН'!$I$5-'СЕТ СН'!$I$20</f>
        <v>5814.42495616</v>
      </c>
      <c r="R130" s="36">
        <f>SUMIFS(СВЦЭМ!$C$39:$C$782,СВЦЭМ!$A$39:$A$782,$A130,СВЦЭМ!$B$39:$B$782,R$119)+'СЕТ СН'!$I$12+СВЦЭМ!$D$10+'СЕТ СН'!$I$5-'СЕТ СН'!$I$20</f>
        <v>5802.6389835400005</v>
      </c>
      <c r="S130" s="36">
        <f>SUMIFS(СВЦЭМ!$C$39:$C$782,СВЦЭМ!$A$39:$A$782,$A130,СВЦЭМ!$B$39:$B$782,S$119)+'СЕТ СН'!$I$12+СВЦЭМ!$D$10+'СЕТ СН'!$I$5-'СЕТ СН'!$I$20</f>
        <v>5767.0148440000003</v>
      </c>
      <c r="T130" s="36">
        <f>SUMIFS(СВЦЭМ!$C$39:$C$782,СВЦЭМ!$A$39:$A$782,$A130,СВЦЭМ!$B$39:$B$782,T$119)+'СЕТ СН'!$I$12+СВЦЭМ!$D$10+'СЕТ СН'!$I$5-'СЕТ СН'!$I$20</f>
        <v>5751.7841065800003</v>
      </c>
      <c r="U130" s="36">
        <f>SUMIFS(СВЦЭМ!$C$39:$C$782,СВЦЭМ!$A$39:$A$782,$A130,СВЦЭМ!$B$39:$B$782,U$119)+'СЕТ СН'!$I$12+СВЦЭМ!$D$10+'СЕТ СН'!$I$5-'СЕТ СН'!$I$20</f>
        <v>5775.58737053</v>
      </c>
      <c r="V130" s="36">
        <f>SUMIFS(СВЦЭМ!$C$39:$C$782,СВЦЭМ!$A$39:$A$782,$A130,СВЦЭМ!$B$39:$B$782,V$119)+'СЕТ СН'!$I$12+СВЦЭМ!$D$10+'СЕТ СН'!$I$5-'СЕТ СН'!$I$20</f>
        <v>5797.6156452600007</v>
      </c>
      <c r="W130" s="36">
        <f>SUMIFS(СВЦЭМ!$C$39:$C$782,СВЦЭМ!$A$39:$A$782,$A130,СВЦЭМ!$B$39:$B$782,W$119)+'СЕТ СН'!$I$12+СВЦЭМ!$D$10+'СЕТ СН'!$I$5-'СЕТ СН'!$I$20</f>
        <v>5804.1662454100006</v>
      </c>
      <c r="X130" s="36">
        <f>SUMIFS(СВЦЭМ!$C$39:$C$782,СВЦЭМ!$A$39:$A$782,$A130,СВЦЭМ!$B$39:$B$782,X$119)+'СЕТ СН'!$I$12+СВЦЭМ!$D$10+'СЕТ СН'!$I$5-'СЕТ СН'!$I$20</f>
        <v>5829.2642642600003</v>
      </c>
      <c r="Y130" s="36">
        <f>SUMIFS(СВЦЭМ!$C$39:$C$782,СВЦЭМ!$A$39:$A$782,$A130,СВЦЭМ!$B$39:$B$782,Y$119)+'СЕТ СН'!$I$12+СВЦЭМ!$D$10+'СЕТ СН'!$I$5-'СЕТ СН'!$I$20</f>
        <v>5868.9421428700007</v>
      </c>
    </row>
    <row r="131" spans="1:25" ht="15.75" x14ac:dyDescent="0.2">
      <c r="A131" s="35">
        <f t="shared" si="3"/>
        <v>45303</v>
      </c>
      <c r="B131" s="36">
        <f>SUMIFS(СВЦЭМ!$C$39:$C$782,СВЦЭМ!$A$39:$A$782,$A131,СВЦЭМ!$B$39:$B$782,B$119)+'СЕТ СН'!$I$12+СВЦЭМ!$D$10+'СЕТ СН'!$I$5-'СЕТ СН'!$I$20</f>
        <v>5900.6305002700001</v>
      </c>
      <c r="C131" s="36">
        <f>SUMIFS(СВЦЭМ!$C$39:$C$782,СВЦЭМ!$A$39:$A$782,$A131,СВЦЭМ!$B$39:$B$782,C$119)+'СЕТ СН'!$I$12+СВЦЭМ!$D$10+'СЕТ СН'!$I$5-'СЕТ СН'!$I$20</f>
        <v>5942.7079505199999</v>
      </c>
      <c r="D131" s="36">
        <f>SUMIFS(СВЦЭМ!$C$39:$C$782,СВЦЭМ!$A$39:$A$782,$A131,СВЦЭМ!$B$39:$B$782,D$119)+'СЕТ СН'!$I$12+СВЦЭМ!$D$10+'СЕТ СН'!$I$5-'СЕТ СН'!$I$20</f>
        <v>5960.6571603699995</v>
      </c>
      <c r="E131" s="36">
        <f>SUMIFS(СВЦЭМ!$C$39:$C$782,СВЦЭМ!$A$39:$A$782,$A131,СВЦЭМ!$B$39:$B$782,E$119)+'СЕТ СН'!$I$12+СВЦЭМ!$D$10+'СЕТ СН'!$I$5-'СЕТ СН'!$I$20</f>
        <v>5975.5701607600004</v>
      </c>
      <c r="F131" s="36">
        <f>SUMIFS(СВЦЭМ!$C$39:$C$782,СВЦЭМ!$A$39:$A$782,$A131,СВЦЭМ!$B$39:$B$782,F$119)+'СЕТ СН'!$I$12+СВЦЭМ!$D$10+'СЕТ СН'!$I$5-'СЕТ СН'!$I$20</f>
        <v>5972.1518111900004</v>
      </c>
      <c r="G131" s="36">
        <f>SUMIFS(СВЦЭМ!$C$39:$C$782,СВЦЭМ!$A$39:$A$782,$A131,СВЦЭМ!$B$39:$B$782,G$119)+'СЕТ СН'!$I$12+СВЦЭМ!$D$10+'СЕТ СН'!$I$5-'СЕТ СН'!$I$20</f>
        <v>5946.2275590899999</v>
      </c>
      <c r="H131" s="36">
        <f>SUMIFS(СВЦЭМ!$C$39:$C$782,СВЦЭМ!$A$39:$A$782,$A131,СВЦЭМ!$B$39:$B$782,H$119)+'СЕТ СН'!$I$12+СВЦЭМ!$D$10+'СЕТ СН'!$I$5-'СЕТ СН'!$I$20</f>
        <v>5889.5630183000003</v>
      </c>
      <c r="I131" s="36">
        <f>SUMIFS(СВЦЭМ!$C$39:$C$782,СВЦЭМ!$A$39:$A$782,$A131,СВЦЭМ!$B$39:$B$782,I$119)+'СЕТ СН'!$I$12+СВЦЭМ!$D$10+'СЕТ СН'!$I$5-'СЕТ СН'!$I$20</f>
        <v>5871.1675894600003</v>
      </c>
      <c r="J131" s="36">
        <f>SUMIFS(СВЦЭМ!$C$39:$C$782,СВЦЭМ!$A$39:$A$782,$A131,СВЦЭМ!$B$39:$B$782,J$119)+'СЕТ СН'!$I$12+СВЦЭМ!$D$10+'СЕТ СН'!$I$5-'СЕТ СН'!$I$20</f>
        <v>5835.0746168599999</v>
      </c>
      <c r="K131" s="36">
        <f>SUMIFS(СВЦЭМ!$C$39:$C$782,СВЦЭМ!$A$39:$A$782,$A131,СВЦЭМ!$B$39:$B$782,K$119)+'СЕТ СН'!$I$12+СВЦЭМ!$D$10+'СЕТ СН'!$I$5-'СЕТ СН'!$I$20</f>
        <v>5814.5979837600007</v>
      </c>
      <c r="L131" s="36">
        <f>SUMIFS(СВЦЭМ!$C$39:$C$782,СВЦЭМ!$A$39:$A$782,$A131,СВЦЭМ!$B$39:$B$782,L$119)+'СЕТ СН'!$I$12+СВЦЭМ!$D$10+'СЕТ СН'!$I$5-'СЕТ СН'!$I$20</f>
        <v>5788.5946915200002</v>
      </c>
      <c r="M131" s="36">
        <f>SUMIFS(СВЦЭМ!$C$39:$C$782,СВЦЭМ!$A$39:$A$782,$A131,СВЦЭМ!$B$39:$B$782,M$119)+'СЕТ СН'!$I$12+СВЦЭМ!$D$10+'СЕТ СН'!$I$5-'СЕТ СН'!$I$20</f>
        <v>5808.75354358</v>
      </c>
      <c r="N131" s="36">
        <f>SUMIFS(СВЦЭМ!$C$39:$C$782,СВЦЭМ!$A$39:$A$782,$A131,СВЦЭМ!$B$39:$B$782,N$119)+'СЕТ СН'!$I$12+СВЦЭМ!$D$10+'СЕТ СН'!$I$5-'СЕТ СН'!$I$20</f>
        <v>5833.6277079700003</v>
      </c>
      <c r="O131" s="36">
        <f>SUMIFS(СВЦЭМ!$C$39:$C$782,СВЦЭМ!$A$39:$A$782,$A131,СВЦЭМ!$B$39:$B$782,O$119)+'СЕТ СН'!$I$12+СВЦЭМ!$D$10+'СЕТ СН'!$I$5-'СЕТ СН'!$I$20</f>
        <v>5846.6395320500005</v>
      </c>
      <c r="P131" s="36">
        <f>SUMIFS(СВЦЭМ!$C$39:$C$782,СВЦЭМ!$A$39:$A$782,$A131,СВЦЭМ!$B$39:$B$782,P$119)+'СЕТ СН'!$I$12+СВЦЭМ!$D$10+'СЕТ СН'!$I$5-'СЕТ СН'!$I$20</f>
        <v>5849.4650249799997</v>
      </c>
      <c r="Q131" s="36">
        <f>SUMIFS(СВЦЭМ!$C$39:$C$782,СВЦЭМ!$A$39:$A$782,$A131,СВЦЭМ!$B$39:$B$782,Q$119)+'СЕТ СН'!$I$12+СВЦЭМ!$D$10+'СЕТ СН'!$I$5-'СЕТ СН'!$I$20</f>
        <v>5867.5318909699999</v>
      </c>
      <c r="R131" s="36">
        <f>SUMIFS(СВЦЭМ!$C$39:$C$782,СВЦЭМ!$A$39:$A$782,$A131,СВЦЭМ!$B$39:$B$782,R$119)+'СЕТ СН'!$I$12+СВЦЭМ!$D$10+'СЕТ СН'!$I$5-'СЕТ СН'!$I$20</f>
        <v>5869.7846063200004</v>
      </c>
      <c r="S131" s="36">
        <f>SUMIFS(СВЦЭМ!$C$39:$C$782,СВЦЭМ!$A$39:$A$782,$A131,СВЦЭМ!$B$39:$B$782,S$119)+'СЕТ СН'!$I$12+СВЦЭМ!$D$10+'СЕТ СН'!$I$5-'СЕТ СН'!$I$20</f>
        <v>5830.3157099600003</v>
      </c>
      <c r="T131" s="36">
        <f>SUMIFS(СВЦЭМ!$C$39:$C$782,СВЦЭМ!$A$39:$A$782,$A131,СВЦЭМ!$B$39:$B$782,T$119)+'СЕТ СН'!$I$12+СВЦЭМ!$D$10+'СЕТ СН'!$I$5-'СЕТ СН'!$I$20</f>
        <v>5781.4848900300003</v>
      </c>
      <c r="U131" s="36">
        <f>SUMIFS(СВЦЭМ!$C$39:$C$782,СВЦЭМ!$A$39:$A$782,$A131,СВЦЭМ!$B$39:$B$782,U$119)+'СЕТ СН'!$I$12+СВЦЭМ!$D$10+'СЕТ СН'!$I$5-'СЕТ СН'!$I$20</f>
        <v>5794.8013638299999</v>
      </c>
      <c r="V131" s="36">
        <f>SUMIFS(СВЦЭМ!$C$39:$C$782,СВЦЭМ!$A$39:$A$782,$A131,СВЦЭМ!$B$39:$B$782,V$119)+'СЕТ СН'!$I$12+СВЦЭМ!$D$10+'СЕТ СН'!$I$5-'СЕТ СН'!$I$20</f>
        <v>5808.6669440700007</v>
      </c>
      <c r="W131" s="36">
        <f>SUMIFS(СВЦЭМ!$C$39:$C$782,СВЦЭМ!$A$39:$A$782,$A131,СВЦЭМ!$B$39:$B$782,W$119)+'СЕТ СН'!$I$12+СВЦЭМ!$D$10+'СЕТ СН'!$I$5-'СЕТ СН'!$I$20</f>
        <v>5830.7750537100001</v>
      </c>
      <c r="X131" s="36">
        <f>SUMIFS(СВЦЭМ!$C$39:$C$782,СВЦЭМ!$A$39:$A$782,$A131,СВЦЭМ!$B$39:$B$782,X$119)+'СЕТ СН'!$I$12+СВЦЭМ!$D$10+'СЕТ СН'!$I$5-'СЕТ СН'!$I$20</f>
        <v>5858.2384202200001</v>
      </c>
      <c r="Y131" s="36">
        <f>SUMIFS(СВЦЭМ!$C$39:$C$782,СВЦЭМ!$A$39:$A$782,$A131,СВЦЭМ!$B$39:$B$782,Y$119)+'СЕТ СН'!$I$12+СВЦЭМ!$D$10+'СЕТ СН'!$I$5-'СЕТ СН'!$I$20</f>
        <v>5866.1144961700002</v>
      </c>
    </row>
    <row r="132" spans="1:25" ht="15.75" x14ac:dyDescent="0.2">
      <c r="A132" s="35">
        <f t="shared" si="3"/>
        <v>45304</v>
      </c>
      <c r="B132" s="36">
        <f>SUMIFS(СВЦЭМ!$C$39:$C$782,СВЦЭМ!$A$39:$A$782,$A132,СВЦЭМ!$B$39:$B$782,B$119)+'СЕТ СН'!$I$12+СВЦЭМ!$D$10+'СЕТ СН'!$I$5-'СЕТ СН'!$I$20</f>
        <v>5716.4181624400007</v>
      </c>
      <c r="C132" s="36">
        <f>SUMIFS(СВЦЭМ!$C$39:$C$782,СВЦЭМ!$A$39:$A$782,$A132,СВЦЭМ!$B$39:$B$782,C$119)+'СЕТ СН'!$I$12+СВЦЭМ!$D$10+'СЕТ СН'!$I$5-'СЕТ СН'!$I$20</f>
        <v>5682.9427824499999</v>
      </c>
      <c r="D132" s="36">
        <f>SUMIFS(СВЦЭМ!$C$39:$C$782,СВЦЭМ!$A$39:$A$782,$A132,СВЦЭМ!$B$39:$B$782,D$119)+'СЕТ СН'!$I$12+СВЦЭМ!$D$10+'СЕТ СН'!$I$5-'СЕТ СН'!$I$20</f>
        <v>5712.0294039500004</v>
      </c>
      <c r="E132" s="36">
        <f>SUMIFS(СВЦЭМ!$C$39:$C$782,СВЦЭМ!$A$39:$A$782,$A132,СВЦЭМ!$B$39:$B$782,E$119)+'СЕТ СН'!$I$12+СВЦЭМ!$D$10+'СЕТ СН'!$I$5-'СЕТ СН'!$I$20</f>
        <v>5722.4924179899999</v>
      </c>
      <c r="F132" s="36">
        <f>SUMIFS(СВЦЭМ!$C$39:$C$782,СВЦЭМ!$A$39:$A$782,$A132,СВЦЭМ!$B$39:$B$782,F$119)+'СЕТ СН'!$I$12+СВЦЭМ!$D$10+'СЕТ СН'!$I$5-'СЕТ СН'!$I$20</f>
        <v>5727.1640184799999</v>
      </c>
      <c r="G132" s="36">
        <f>SUMIFS(СВЦЭМ!$C$39:$C$782,СВЦЭМ!$A$39:$A$782,$A132,СВЦЭМ!$B$39:$B$782,G$119)+'СЕТ СН'!$I$12+СВЦЭМ!$D$10+'СЕТ СН'!$I$5-'СЕТ СН'!$I$20</f>
        <v>5719.3828678300006</v>
      </c>
      <c r="H132" s="36">
        <f>SUMIFS(СВЦЭМ!$C$39:$C$782,СВЦЭМ!$A$39:$A$782,$A132,СВЦЭМ!$B$39:$B$782,H$119)+'СЕТ СН'!$I$12+СВЦЭМ!$D$10+'СЕТ СН'!$I$5-'СЕТ СН'!$I$20</f>
        <v>5706.8555791200006</v>
      </c>
      <c r="I132" s="36">
        <f>SUMIFS(СВЦЭМ!$C$39:$C$782,СВЦЭМ!$A$39:$A$782,$A132,СВЦЭМ!$B$39:$B$782,I$119)+'СЕТ СН'!$I$12+СВЦЭМ!$D$10+'СЕТ СН'!$I$5-'СЕТ СН'!$I$20</f>
        <v>5717.2660596599999</v>
      </c>
      <c r="J132" s="36">
        <f>SUMIFS(СВЦЭМ!$C$39:$C$782,СВЦЭМ!$A$39:$A$782,$A132,СВЦЭМ!$B$39:$B$782,J$119)+'СЕТ СН'!$I$12+СВЦЭМ!$D$10+'СЕТ СН'!$I$5-'СЕТ СН'!$I$20</f>
        <v>5671.5567511200006</v>
      </c>
      <c r="K132" s="36">
        <f>SUMIFS(СВЦЭМ!$C$39:$C$782,СВЦЭМ!$A$39:$A$782,$A132,СВЦЭМ!$B$39:$B$782,K$119)+'СЕТ СН'!$I$12+СВЦЭМ!$D$10+'СЕТ СН'!$I$5-'СЕТ СН'!$I$20</f>
        <v>5641.7579807800003</v>
      </c>
      <c r="L132" s="36">
        <f>SUMIFS(СВЦЭМ!$C$39:$C$782,СВЦЭМ!$A$39:$A$782,$A132,СВЦЭМ!$B$39:$B$782,L$119)+'СЕТ СН'!$I$12+СВЦЭМ!$D$10+'СЕТ СН'!$I$5-'СЕТ СН'!$I$20</f>
        <v>5583.5927097700005</v>
      </c>
      <c r="M132" s="36">
        <f>SUMIFS(СВЦЭМ!$C$39:$C$782,СВЦЭМ!$A$39:$A$782,$A132,СВЦЭМ!$B$39:$B$782,M$119)+'СЕТ СН'!$I$12+СВЦЭМ!$D$10+'СЕТ СН'!$I$5-'СЕТ СН'!$I$20</f>
        <v>5571.9039545400001</v>
      </c>
      <c r="N132" s="36">
        <f>SUMIFS(СВЦЭМ!$C$39:$C$782,СВЦЭМ!$A$39:$A$782,$A132,СВЦЭМ!$B$39:$B$782,N$119)+'СЕТ СН'!$I$12+СВЦЭМ!$D$10+'СЕТ СН'!$I$5-'СЕТ СН'!$I$20</f>
        <v>5580.0001499500004</v>
      </c>
      <c r="O132" s="36">
        <f>SUMIFS(СВЦЭМ!$C$39:$C$782,СВЦЭМ!$A$39:$A$782,$A132,СВЦЭМ!$B$39:$B$782,O$119)+'СЕТ СН'!$I$12+СВЦЭМ!$D$10+'СЕТ СН'!$I$5-'СЕТ СН'!$I$20</f>
        <v>5593.9773053099998</v>
      </c>
      <c r="P132" s="36">
        <f>SUMIFS(СВЦЭМ!$C$39:$C$782,СВЦЭМ!$A$39:$A$782,$A132,СВЦЭМ!$B$39:$B$782,P$119)+'СЕТ СН'!$I$12+СВЦЭМ!$D$10+'СЕТ СН'!$I$5-'СЕТ СН'!$I$20</f>
        <v>5614.8004147600004</v>
      </c>
      <c r="Q132" s="36">
        <f>SUMIFS(СВЦЭМ!$C$39:$C$782,СВЦЭМ!$A$39:$A$782,$A132,СВЦЭМ!$B$39:$B$782,Q$119)+'СЕТ СН'!$I$12+СВЦЭМ!$D$10+'СЕТ СН'!$I$5-'СЕТ СН'!$I$20</f>
        <v>5627.6037001000004</v>
      </c>
      <c r="R132" s="36">
        <f>SUMIFS(СВЦЭМ!$C$39:$C$782,СВЦЭМ!$A$39:$A$782,$A132,СВЦЭМ!$B$39:$B$782,R$119)+'СЕТ СН'!$I$12+СВЦЭМ!$D$10+'СЕТ СН'!$I$5-'СЕТ СН'!$I$20</f>
        <v>5610.1757058500007</v>
      </c>
      <c r="S132" s="36">
        <f>SUMIFS(СВЦЭМ!$C$39:$C$782,СВЦЭМ!$A$39:$A$782,$A132,СВЦЭМ!$B$39:$B$782,S$119)+'СЕТ СН'!$I$12+СВЦЭМ!$D$10+'СЕТ СН'!$I$5-'СЕТ СН'!$I$20</f>
        <v>5588.8916411800001</v>
      </c>
      <c r="T132" s="36">
        <f>SUMIFS(СВЦЭМ!$C$39:$C$782,СВЦЭМ!$A$39:$A$782,$A132,СВЦЭМ!$B$39:$B$782,T$119)+'СЕТ СН'!$I$12+СВЦЭМ!$D$10+'СЕТ СН'!$I$5-'СЕТ СН'!$I$20</f>
        <v>5549.1328724200002</v>
      </c>
      <c r="U132" s="36">
        <f>SUMIFS(СВЦЭМ!$C$39:$C$782,СВЦЭМ!$A$39:$A$782,$A132,СВЦЭМ!$B$39:$B$782,U$119)+'СЕТ СН'!$I$12+СВЦЭМ!$D$10+'СЕТ СН'!$I$5-'СЕТ СН'!$I$20</f>
        <v>5548.6674846900005</v>
      </c>
      <c r="V132" s="36">
        <f>SUMIFS(СВЦЭМ!$C$39:$C$782,СВЦЭМ!$A$39:$A$782,$A132,СВЦЭМ!$B$39:$B$782,V$119)+'СЕТ СН'!$I$12+СВЦЭМ!$D$10+'СЕТ СН'!$I$5-'СЕТ СН'!$I$20</f>
        <v>5570.0441846700005</v>
      </c>
      <c r="W132" s="36">
        <f>SUMIFS(СВЦЭМ!$C$39:$C$782,СВЦЭМ!$A$39:$A$782,$A132,СВЦЭМ!$B$39:$B$782,W$119)+'СЕТ СН'!$I$12+СВЦЭМ!$D$10+'СЕТ СН'!$I$5-'СЕТ СН'!$I$20</f>
        <v>5583.2641658600005</v>
      </c>
      <c r="X132" s="36">
        <f>SUMIFS(СВЦЭМ!$C$39:$C$782,СВЦЭМ!$A$39:$A$782,$A132,СВЦЭМ!$B$39:$B$782,X$119)+'СЕТ СН'!$I$12+СВЦЭМ!$D$10+'СЕТ СН'!$I$5-'СЕТ СН'!$I$20</f>
        <v>5610.4267977500003</v>
      </c>
      <c r="Y132" s="36">
        <f>SUMIFS(СВЦЭМ!$C$39:$C$782,СВЦЭМ!$A$39:$A$782,$A132,СВЦЭМ!$B$39:$B$782,Y$119)+'СЕТ СН'!$I$12+СВЦЭМ!$D$10+'СЕТ СН'!$I$5-'СЕТ СН'!$I$20</f>
        <v>5637.9856477600006</v>
      </c>
    </row>
    <row r="133" spans="1:25" ht="15.75" x14ac:dyDescent="0.2">
      <c r="A133" s="35">
        <f t="shared" si="3"/>
        <v>45305</v>
      </c>
      <c r="B133" s="36">
        <f>SUMIFS(СВЦЭМ!$C$39:$C$782,СВЦЭМ!$A$39:$A$782,$A133,СВЦЭМ!$B$39:$B$782,B$119)+'СЕТ СН'!$I$12+СВЦЭМ!$D$10+'СЕТ СН'!$I$5-'СЕТ СН'!$I$20</f>
        <v>5795.66841071</v>
      </c>
      <c r="C133" s="36">
        <f>SUMIFS(СВЦЭМ!$C$39:$C$782,СВЦЭМ!$A$39:$A$782,$A133,СВЦЭМ!$B$39:$B$782,C$119)+'СЕТ СН'!$I$12+СВЦЭМ!$D$10+'СЕТ СН'!$I$5-'СЕТ СН'!$I$20</f>
        <v>5812.2831891300002</v>
      </c>
      <c r="D133" s="36">
        <f>SUMIFS(СВЦЭМ!$C$39:$C$782,СВЦЭМ!$A$39:$A$782,$A133,СВЦЭМ!$B$39:$B$782,D$119)+'СЕТ СН'!$I$12+СВЦЭМ!$D$10+'СЕТ СН'!$I$5-'СЕТ СН'!$I$20</f>
        <v>5834.1355254200007</v>
      </c>
      <c r="E133" s="36">
        <f>SUMIFS(СВЦЭМ!$C$39:$C$782,СВЦЭМ!$A$39:$A$782,$A133,СВЦЭМ!$B$39:$B$782,E$119)+'СЕТ СН'!$I$12+СВЦЭМ!$D$10+'СЕТ СН'!$I$5-'СЕТ СН'!$I$20</f>
        <v>5849.4662706300005</v>
      </c>
      <c r="F133" s="36">
        <f>SUMIFS(СВЦЭМ!$C$39:$C$782,СВЦЭМ!$A$39:$A$782,$A133,СВЦЭМ!$B$39:$B$782,F$119)+'СЕТ СН'!$I$12+СВЦЭМ!$D$10+'СЕТ СН'!$I$5-'СЕТ СН'!$I$20</f>
        <v>5860.0327684800004</v>
      </c>
      <c r="G133" s="36">
        <f>SUMIFS(СВЦЭМ!$C$39:$C$782,СВЦЭМ!$A$39:$A$782,$A133,СВЦЭМ!$B$39:$B$782,G$119)+'СЕТ СН'!$I$12+СВЦЭМ!$D$10+'СЕТ СН'!$I$5-'СЕТ СН'!$I$20</f>
        <v>5843.9308034000005</v>
      </c>
      <c r="H133" s="36">
        <f>SUMIFS(СВЦЭМ!$C$39:$C$782,СВЦЭМ!$A$39:$A$782,$A133,СВЦЭМ!$B$39:$B$782,H$119)+'СЕТ СН'!$I$12+СВЦЭМ!$D$10+'СЕТ СН'!$I$5-'СЕТ СН'!$I$20</f>
        <v>5819.1630127000008</v>
      </c>
      <c r="I133" s="36">
        <f>SUMIFS(СВЦЭМ!$C$39:$C$782,СВЦЭМ!$A$39:$A$782,$A133,СВЦЭМ!$B$39:$B$782,I$119)+'СЕТ СН'!$I$12+СВЦЭМ!$D$10+'СЕТ СН'!$I$5-'СЕТ СН'!$I$20</f>
        <v>5805.8348925</v>
      </c>
      <c r="J133" s="36">
        <f>SUMIFS(СВЦЭМ!$C$39:$C$782,СВЦЭМ!$A$39:$A$782,$A133,СВЦЭМ!$B$39:$B$782,J$119)+'СЕТ СН'!$I$12+СВЦЭМ!$D$10+'СЕТ СН'!$I$5-'СЕТ СН'!$I$20</f>
        <v>5787.4392748099999</v>
      </c>
      <c r="K133" s="36">
        <f>SUMIFS(СВЦЭМ!$C$39:$C$782,СВЦЭМ!$A$39:$A$782,$A133,СВЦЭМ!$B$39:$B$782,K$119)+'СЕТ СН'!$I$12+СВЦЭМ!$D$10+'СЕТ СН'!$I$5-'СЕТ СН'!$I$20</f>
        <v>5736.9348619600005</v>
      </c>
      <c r="L133" s="36">
        <f>SUMIFS(СВЦЭМ!$C$39:$C$782,СВЦЭМ!$A$39:$A$782,$A133,СВЦЭМ!$B$39:$B$782,L$119)+'СЕТ СН'!$I$12+СВЦЭМ!$D$10+'СЕТ СН'!$I$5-'СЕТ СН'!$I$20</f>
        <v>5698.9196766800005</v>
      </c>
      <c r="M133" s="36">
        <f>SUMIFS(СВЦЭМ!$C$39:$C$782,СВЦЭМ!$A$39:$A$782,$A133,СВЦЭМ!$B$39:$B$782,M$119)+'СЕТ СН'!$I$12+СВЦЭМ!$D$10+'СЕТ СН'!$I$5-'СЕТ СН'!$I$20</f>
        <v>5688.6421873700001</v>
      </c>
      <c r="N133" s="36">
        <f>SUMIFS(СВЦЭМ!$C$39:$C$782,СВЦЭМ!$A$39:$A$782,$A133,СВЦЭМ!$B$39:$B$782,N$119)+'СЕТ СН'!$I$12+СВЦЭМ!$D$10+'СЕТ СН'!$I$5-'СЕТ СН'!$I$20</f>
        <v>5686.5065151300005</v>
      </c>
      <c r="O133" s="36">
        <f>SUMIFS(СВЦЭМ!$C$39:$C$782,СВЦЭМ!$A$39:$A$782,$A133,СВЦЭМ!$B$39:$B$782,O$119)+'СЕТ СН'!$I$12+СВЦЭМ!$D$10+'СЕТ СН'!$I$5-'СЕТ СН'!$I$20</f>
        <v>5706.3259478600003</v>
      </c>
      <c r="P133" s="36">
        <f>SUMIFS(СВЦЭМ!$C$39:$C$782,СВЦЭМ!$A$39:$A$782,$A133,СВЦЭМ!$B$39:$B$782,P$119)+'СЕТ СН'!$I$12+СВЦЭМ!$D$10+'СЕТ СН'!$I$5-'СЕТ СН'!$I$20</f>
        <v>5732.7806180400003</v>
      </c>
      <c r="Q133" s="36">
        <f>SUMIFS(СВЦЭМ!$C$39:$C$782,СВЦЭМ!$A$39:$A$782,$A133,СВЦЭМ!$B$39:$B$782,Q$119)+'СЕТ СН'!$I$12+СВЦЭМ!$D$10+'СЕТ СН'!$I$5-'СЕТ СН'!$I$20</f>
        <v>5728.5213288300001</v>
      </c>
      <c r="R133" s="36">
        <f>SUMIFS(СВЦЭМ!$C$39:$C$782,СВЦЭМ!$A$39:$A$782,$A133,СВЦЭМ!$B$39:$B$782,R$119)+'СЕТ СН'!$I$12+СВЦЭМ!$D$10+'СЕТ СН'!$I$5-'СЕТ СН'!$I$20</f>
        <v>5720.3857948200002</v>
      </c>
      <c r="S133" s="36">
        <f>SUMIFS(СВЦЭМ!$C$39:$C$782,СВЦЭМ!$A$39:$A$782,$A133,СВЦЭМ!$B$39:$B$782,S$119)+'СЕТ СН'!$I$12+СВЦЭМ!$D$10+'СЕТ СН'!$I$5-'СЕТ СН'!$I$20</f>
        <v>5678.0332998600006</v>
      </c>
      <c r="T133" s="36">
        <f>SUMIFS(СВЦЭМ!$C$39:$C$782,СВЦЭМ!$A$39:$A$782,$A133,СВЦЭМ!$B$39:$B$782,T$119)+'СЕТ СН'!$I$12+СВЦЭМ!$D$10+'СЕТ СН'!$I$5-'СЕТ СН'!$I$20</f>
        <v>5634.4342771000001</v>
      </c>
      <c r="U133" s="36">
        <f>SUMIFS(СВЦЭМ!$C$39:$C$782,СВЦЭМ!$A$39:$A$782,$A133,СВЦЭМ!$B$39:$B$782,U$119)+'СЕТ СН'!$I$12+СВЦЭМ!$D$10+'СЕТ СН'!$I$5-'СЕТ СН'!$I$20</f>
        <v>5652.4591412300006</v>
      </c>
      <c r="V133" s="36">
        <f>SUMIFS(СВЦЭМ!$C$39:$C$782,СВЦЭМ!$A$39:$A$782,$A133,СВЦЭМ!$B$39:$B$782,V$119)+'СЕТ СН'!$I$12+СВЦЭМ!$D$10+'СЕТ СН'!$I$5-'СЕТ СН'!$I$20</f>
        <v>5667.7549277500002</v>
      </c>
      <c r="W133" s="36">
        <f>SUMIFS(СВЦЭМ!$C$39:$C$782,СВЦЭМ!$A$39:$A$782,$A133,СВЦЭМ!$B$39:$B$782,W$119)+'СЕТ СН'!$I$12+СВЦЭМ!$D$10+'СЕТ СН'!$I$5-'СЕТ СН'!$I$20</f>
        <v>5697.6924438599999</v>
      </c>
      <c r="X133" s="36">
        <f>SUMIFS(СВЦЭМ!$C$39:$C$782,СВЦЭМ!$A$39:$A$782,$A133,СВЦЭМ!$B$39:$B$782,X$119)+'СЕТ СН'!$I$12+СВЦЭМ!$D$10+'СЕТ СН'!$I$5-'СЕТ СН'!$I$20</f>
        <v>5736.421746</v>
      </c>
      <c r="Y133" s="36">
        <f>SUMIFS(СВЦЭМ!$C$39:$C$782,СВЦЭМ!$A$39:$A$782,$A133,СВЦЭМ!$B$39:$B$782,Y$119)+'СЕТ СН'!$I$12+СВЦЭМ!$D$10+'СЕТ СН'!$I$5-'СЕТ СН'!$I$20</f>
        <v>5756.7742671000005</v>
      </c>
    </row>
    <row r="134" spans="1:25" ht="15.75" x14ac:dyDescent="0.2">
      <c r="A134" s="35">
        <f t="shared" si="3"/>
        <v>45306</v>
      </c>
      <c r="B134" s="36">
        <f>SUMIFS(СВЦЭМ!$C$39:$C$782,СВЦЭМ!$A$39:$A$782,$A134,СВЦЭМ!$B$39:$B$782,B$119)+'СЕТ СН'!$I$12+СВЦЭМ!$D$10+'СЕТ СН'!$I$5-'СЕТ СН'!$I$20</f>
        <v>5763.26884015</v>
      </c>
      <c r="C134" s="36">
        <f>SUMIFS(СВЦЭМ!$C$39:$C$782,СВЦЭМ!$A$39:$A$782,$A134,СВЦЭМ!$B$39:$B$782,C$119)+'СЕТ СН'!$I$12+СВЦЭМ!$D$10+'СЕТ СН'!$I$5-'СЕТ СН'!$I$20</f>
        <v>5807.8066356300005</v>
      </c>
      <c r="D134" s="36">
        <f>SUMIFS(СВЦЭМ!$C$39:$C$782,СВЦЭМ!$A$39:$A$782,$A134,СВЦЭМ!$B$39:$B$782,D$119)+'СЕТ СН'!$I$12+СВЦЭМ!$D$10+'СЕТ СН'!$I$5-'СЕТ СН'!$I$20</f>
        <v>5821.1773303500004</v>
      </c>
      <c r="E134" s="36">
        <f>SUMIFS(СВЦЭМ!$C$39:$C$782,СВЦЭМ!$A$39:$A$782,$A134,СВЦЭМ!$B$39:$B$782,E$119)+'СЕТ СН'!$I$12+СВЦЭМ!$D$10+'СЕТ СН'!$I$5-'СЕТ СН'!$I$20</f>
        <v>5848.60068727</v>
      </c>
      <c r="F134" s="36">
        <f>SUMIFS(СВЦЭМ!$C$39:$C$782,СВЦЭМ!$A$39:$A$782,$A134,СВЦЭМ!$B$39:$B$782,F$119)+'СЕТ СН'!$I$12+СВЦЭМ!$D$10+'СЕТ СН'!$I$5-'СЕТ СН'!$I$20</f>
        <v>5847.0268518400007</v>
      </c>
      <c r="G134" s="36">
        <f>SUMIFS(СВЦЭМ!$C$39:$C$782,СВЦЭМ!$A$39:$A$782,$A134,СВЦЭМ!$B$39:$B$782,G$119)+'СЕТ СН'!$I$12+СВЦЭМ!$D$10+'СЕТ СН'!$I$5-'СЕТ СН'!$I$20</f>
        <v>5817.3787266500003</v>
      </c>
      <c r="H134" s="36">
        <f>SUMIFS(СВЦЭМ!$C$39:$C$782,СВЦЭМ!$A$39:$A$782,$A134,СВЦЭМ!$B$39:$B$782,H$119)+'СЕТ СН'!$I$12+СВЦЭМ!$D$10+'СЕТ СН'!$I$5-'СЕТ СН'!$I$20</f>
        <v>5788.4462822800006</v>
      </c>
      <c r="I134" s="36">
        <f>SUMIFS(СВЦЭМ!$C$39:$C$782,СВЦЭМ!$A$39:$A$782,$A134,СВЦЭМ!$B$39:$B$782,I$119)+'СЕТ СН'!$I$12+СВЦЭМ!$D$10+'СЕТ СН'!$I$5-'СЕТ СН'!$I$20</f>
        <v>5747.7583986</v>
      </c>
      <c r="J134" s="36">
        <f>SUMIFS(СВЦЭМ!$C$39:$C$782,СВЦЭМ!$A$39:$A$782,$A134,СВЦЭМ!$B$39:$B$782,J$119)+'СЕТ СН'!$I$12+СВЦЭМ!$D$10+'СЕТ СН'!$I$5-'СЕТ СН'!$I$20</f>
        <v>5702.0757787000002</v>
      </c>
      <c r="K134" s="36">
        <f>SUMIFS(СВЦЭМ!$C$39:$C$782,СВЦЭМ!$A$39:$A$782,$A134,СВЦЭМ!$B$39:$B$782,K$119)+'СЕТ СН'!$I$12+СВЦЭМ!$D$10+'СЕТ СН'!$I$5-'СЕТ СН'!$I$20</f>
        <v>5669.6691356600004</v>
      </c>
      <c r="L134" s="36">
        <f>SUMIFS(СВЦЭМ!$C$39:$C$782,СВЦЭМ!$A$39:$A$782,$A134,СВЦЭМ!$B$39:$B$782,L$119)+'СЕТ СН'!$I$12+СВЦЭМ!$D$10+'СЕТ СН'!$I$5-'СЕТ СН'!$I$20</f>
        <v>5650.37234532</v>
      </c>
      <c r="M134" s="36">
        <f>SUMIFS(СВЦЭМ!$C$39:$C$782,СВЦЭМ!$A$39:$A$782,$A134,СВЦЭМ!$B$39:$B$782,M$119)+'СЕТ СН'!$I$12+СВЦЭМ!$D$10+'СЕТ СН'!$I$5-'СЕТ СН'!$I$20</f>
        <v>5663.4210366699999</v>
      </c>
      <c r="N134" s="36">
        <f>SUMIFS(СВЦЭМ!$C$39:$C$782,СВЦЭМ!$A$39:$A$782,$A134,СВЦЭМ!$B$39:$B$782,N$119)+'СЕТ СН'!$I$12+СВЦЭМ!$D$10+'СЕТ СН'!$I$5-'СЕТ СН'!$I$20</f>
        <v>5700.72024874</v>
      </c>
      <c r="O134" s="36">
        <f>SUMIFS(СВЦЭМ!$C$39:$C$782,СВЦЭМ!$A$39:$A$782,$A134,СВЦЭМ!$B$39:$B$782,O$119)+'СЕТ СН'!$I$12+СВЦЭМ!$D$10+'СЕТ СН'!$I$5-'СЕТ СН'!$I$20</f>
        <v>5711.7911481200008</v>
      </c>
      <c r="P134" s="36">
        <f>SUMIFS(СВЦЭМ!$C$39:$C$782,СВЦЭМ!$A$39:$A$782,$A134,СВЦЭМ!$B$39:$B$782,P$119)+'СЕТ СН'!$I$12+СВЦЭМ!$D$10+'СЕТ СН'!$I$5-'СЕТ СН'!$I$20</f>
        <v>5736.3387248100007</v>
      </c>
      <c r="Q134" s="36">
        <f>SUMIFS(СВЦЭМ!$C$39:$C$782,СВЦЭМ!$A$39:$A$782,$A134,СВЦЭМ!$B$39:$B$782,Q$119)+'СЕТ СН'!$I$12+СВЦЭМ!$D$10+'СЕТ СН'!$I$5-'СЕТ СН'!$I$20</f>
        <v>5745.2553196999997</v>
      </c>
      <c r="R134" s="36">
        <f>SUMIFS(СВЦЭМ!$C$39:$C$782,СВЦЭМ!$A$39:$A$782,$A134,СВЦЭМ!$B$39:$B$782,R$119)+'СЕТ СН'!$I$12+СВЦЭМ!$D$10+'СЕТ СН'!$I$5-'СЕТ СН'!$I$20</f>
        <v>5766.1450149900002</v>
      </c>
      <c r="S134" s="36">
        <f>SUMIFS(СВЦЭМ!$C$39:$C$782,СВЦЭМ!$A$39:$A$782,$A134,СВЦЭМ!$B$39:$B$782,S$119)+'СЕТ СН'!$I$12+СВЦЭМ!$D$10+'СЕТ СН'!$I$5-'СЕТ СН'!$I$20</f>
        <v>5727.2583347400005</v>
      </c>
      <c r="T134" s="36">
        <f>SUMIFS(СВЦЭМ!$C$39:$C$782,СВЦЭМ!$A$39:$A$782,$A134,СВЦЭМ!$B$39:$B$782,T$119)+'СЕТ СН'!$I$12+СВЦЭМ!$D$10+'СЕТ СН'!$I$5-'СЕТ СН'!$I$20</f>
        <v>5681.2829247400005</v>
      </c>
      <c r="U134" s="36">
        <f>SUMIFS(СВЦЭМ!$C$39:$C$782,СВЦЭМ!$A$39:$A$782,$A134,СВЦЭМ!$B$39:$B$782,U$119)+'СЕТ СН'!$I$12+СВЦЭМ!$D$10+'СЕТ СН'!$I$5-'СЕТ СН'!$I$20</f>
        <v>5699.8901785200005</v>
      </c>
      <c r="V134" s="36">
        <f>SUMIFS(СВЦЭМ!$C$39:$C$782,СВЦЭМ!$A$39:$A$782,$A134,СВЦЭМ!$B$39:$B$782,V$119)+'СЕТ СН'!$I$12+СВЦЭМ!$D$10+'СЕТ СН'!$I$5-'СЕТ СН'!$I$20</f>
        <v>5718.3242495499999</v>
      </c>
      <c r="W134" s="36">
        <f>SUMIFS(СВЦЭМ!$C$39:$C$782,СВЦЭМ!$A$39:$A$782,$A134,СВЦЭМ!$B$39:$B$782,W$119)+'СЕТ СН'!$I$12+СВЦЭМ!$D$10+'СЕТ СН'!$I$5-'СЕТ СН'!$I$20</f>
        <v>5727.9564310599999</v>
      </c>
      <c r="X134" s="36">
        <f>SUMIFS(СВЦЭМ!$C$39:$C$782,СВЦЭМ!$A$39:$A$782,$A134,СВЦЭМ!$B$39:$B$782,X$119)+'СЕТ СН'!$I$12+СВЦЭМ!$D$10+'СЕТ СН'!$I$5-'СЕТ СН'!$I$20</f>
        <v>5722.2732810800007</v>
      </c>
      <c r="Y134" s="36">
        <f>SUMIFS(СВЦЭМ!$C$39:$C$782,СВЦЭМ!$A$39:$A$782,$A134,СВЦЭМ!$B$39:$B$782,Y$119)+'СЕТ СН'!$I$12+СВЦЭМ!$D$10+'СЕТ СН'!$I$5-'СЕТ СН'!$I$20</f>
        <v>5749.9900172500002</v>
      </c>
    </row>
    <row r="135" spans="1:25" ht="15.75" x14ac:dyDescent="0.2">
      <c r="A135" s="35">
        <f t="shared" si="3"/>
        <v>45307</v>
      </c>
      <c r="B135" s="36">
        <f>SUMIFS(СВЦЭМ!$C$39:$C$782,СВЦЭМ!$A$39:$A$782,$A135,СВЦЭМ!$B$39:$B$782,B$119)+'СЕТ СН'!$I$12+СВЦЭМ!$D$10+'СЕТ СН'!$I$5-'СЕТ СН'!$I$20</f>
        <v>5838.7750952599999</v>
      </c>
      <c r="C135" s="36">
        <f>SUMIFS(СВЦЭМ!$C$39:$C$782,СВЦЭМ!$A$39:$A$782,$A135,СВЦЭМ!$B$39:$B$782,C$119)+'СЕТ СН'!$I$12+СВЦЭМ!$D$10+'СЕТ СН'!$I$5-'СЕТ СН'!$I$20</f>
        <v>5880.3287357400004</v>
      </c>
      <c r="D135" s="36">
        <f>SUMIFS(СВЦЭМ!$C$39:$C$782,СВЦЭМ!$A$39:$A$782,$A135,СВЦЭМ!$B$39:$B$782,D$119)+'СЕТ СН'!$I$12+СВЦЭМ!$D$10+'СЕТ СН'!$I$5-'СЕТ СН'!$I$20</f>
        <v>5901.3042550999999</v>
      </c>
      <c r="E135" s="36">
        <f>SUMIFS(СВЦЭМ!$C$39:$C$782,СВЦЭМ!$A$39:$A$782,$A135,СВЦЭМ!$B$39:$B$782,E$119)+'СЕТ СН'!$I$12+СВЦЭМ!$D$10+'СЕТ СН'!$I$5-'СЕТ СН'!$I$20</f>
        <v>5918.1161611200005</v>
      </c>
      <c r="F135" s="36">
        <f>SUMIFS(СВЦЭМ!$C$39:$C$782,СВЦЭМ!$A$39:$A$782,$A135,СВЦЭМ!$B$39:$B$782,F$119)+'СЕТ СН'!$I$12+СВЦЭМ!$D$10+'СЕТ СН'!$I$5-'СЕТ СН'!$I$20</f>
        <v>5917.15034234</v>
      </c>
      <c r="G135" s="36">
        <f>SUMIFS(СВЦЭМ!$C$39:$C$782,СВЦЭМ!$A$39:$A$782,$A135,СВЦЭМ!$B$39:$B$782,G$119)+'СЕТ СН'!$I$12+СВЦЭМ!$D$10+'СЕТ СН'!$I$5-'СЕТ СН'!$I$20</f>
        <v>5899.5765030100001</v>
      </c>
      <c r="H135" s="36">
        <f>SUMIFS(СВЦЭМ!$C$39:$C$782,СВЦЭМ!$A$39:$A$782,$A135,СВЦЭМ!$B$39:$B$782,H$119)+'СЕТ СН'!$I$12+СВЦЭМ!$D$10+'СЕТ СН'!$I$5-'СЕТ СН'!$I$20</f>
        <v>5826.3969852800001</v>
      </c>
      <c r="I135" s="36">
        <f>SUMIFS(СВЦЭМ!$C$39:$C$782,СВЦЭМ!$A$39:$A$782,$A135,СВЦЭМ!$B$39:$B$782,I$119)+'СЕТ СН'!$I$12+СВЦЭМ!$D$10+'СЕТ СН'!$I$5-'СЕТ СН'!$I$20</f>
        <v>5779.9204757699999</v>
      </c>
      <c r="J135" s="36">
        <f>SUMIFS(СВЦЭМ!$C$39:$C$782,СВЦЭМ!$A$39:$A$782,$A135,СВЦЭМ!$B$39:$B$782,J$119)+'СЕТ СН'!$I$12+СВЦЭМ!$D$10+'СЕТ СН'!$I$5-'СЕТ СН'!$I$20</f>
        <v>5733.5097110799998</v>
      </c>
      <c r="K135" s="36">
        <f>SUMIFS(СВЦЭМ!$C$39:$C$782,СВЦЭМ!$A$39:$A$782,$A135,СВЦЭМ!$B$39:$B$782,K$119)+'СЕТ СН'!$I$12+СВЦЭМ!$D$10+'СЕТ СН'!$I$5-'СЕТ СН'!$I$20</f>
        <v>5700.0956918700003</v>
      </c>
      <c r="L135" s="36">
        <f>SUMIFS(СВЦЭМ!$C$39:$C$782,СВЦЭМ!$A$39:$A$782,$A135,СВЦЭМ!$B$39:$B$782,L$119)+'СЕТ СН'!$I$12+СВЦЭМ!$D$10+'СЕТ СН'!$I$5-'СЕТ СН'!$I$20</f>
        <v>5695.97769513</v>
      </c>
      <c r="M135" s="36">
        <f>SUMIFS(СВЦЭМ!$C$39:$C$782,СВЦЭМ!$A$39:$A$782,$A135,СВЦЭМ!$B$39:$B$782,M$119)+'СЕТ СН'!$I$12+СВЦЭМ!$D$10+'СЕТ СН'!$I$5-'СЕТ СН'!$I$20</f>
        <v>5726.7481610900004</v>
      </c>
      <c r="N135" s="36">
        <f>SUMIFS(СВЦЭМ!$C$39:$C$782,СВЦЭМ!$A$39:$A$782,$A135,СВЦЭМ!$B$39:$B$782,N$119)+'СЕТ СН'!$I$12+СВЦЭМ!$D$10+'СЕТ СН'!$I$5-'СЕТ СН'!$I$20</f>
        <v>5747.5647523600001</v>
      </c>
      <c r="O135" s="36">
        <f>SUMIFS(СВЦЭМ!$C$39:$C$782,СВЦЭМ!$A$39:$A$782,$A135,СВЦЭМ!$B$39:$B$782,O$119)+'СЕТ СН'!$I$12+СВЦЭМ!$D$10+'СЕТ СН'!$I$5-'СЕТ СН'!$I$20</f>
        <v>5752.7120814899999</v>
      </c>
      <c r="P135" s="36">
        <f>SUMIFS(СВЦЭМ!$C$39:$C$782,СВЦЭМ!$A$39:$A$782,$A135,СВЦЭМ!$B$39:$B$782,P$119)+'СЕТ СН'!$I$12+СВЦЭМ!$D$10+'СЕТ СН'!$I$5-'СЕТ СН'!$I$20</f>
        <v>5771.7188655999998</v>
      </c>
      <c r="Q135" s="36">
        <f>SUMIFS(СВЦЭМ!$C$39:$C$782,СВЦЭМ!$A$39:$A$782,$A135,СВЦЭМ!$B$39:$B$782,Q$119)+'СЕТ СН'!$I$12+СВЦЭМ!$D$10+'СЕТ СН'!$I$5-'СЕТ СН'!$I$20</f>
        <v>5777.7346501000002</v>
      </c>
      <c r="R135" s="36">
        <f>SUMIFS(СВЦЭМ!$C$39:$C$782,СВЦЭМ!$A$39:$A$782,$A135,СВЦЭМ!$B$39:$B$782,R$119)+'СЕТ СН'!$I$12+СВЦЭМ!$D$10+'СЕТ СН'!$I$5-'СЕТ СН'!$I$20</f>
        <v>5778.0235606700007</v>
      </c>
      <c r="S135" s="36">
        <f>SUMIFS(СВЦЭМ!$C$39:$C$782,СВЦЭМ!$A$39:$A$782,$A135,СВЦЭМ!$B$39:$B$782,S$119)+'СЕТ СН'!$I$12+СВЦЭМ!$D$10+'СЕТ СН'!$I$5-'СЕТ СН'!$I$20</f>
        <v>5744.6785102000003</v>
      </c>
      <c r="T135" s="36">
        <f>SUMIFS(СВЦЭМ!$C$39:$C$782,СВЦЭМ!$A$39:$A$782,$A135,СВЦЭМ!$B$39:$B$782,T$119)+'СЕТ СН'!$I$12+СВЦЭМ!$D$10+'СЕТ СН'!$I$5-'СЕТ СН'!$I$20</f>
        <v>5693.2439799700005</v>
      </c>
      <c r="U135" s="36">
        <f>SUMIFS(СВЦЭМ!$C$39:$C$782,СВЦЭМ!$A$39:$A$782,$A135,СВЦЭМ!$B$39:$B$782,U$119)+'СЕТ СН'!$I$12+СВЦЭМ!$D$10+'СЕТ СН'!$I$5-'СЕТ СН'!$I$20</f>
        <v>5706.6444193000007</v>
      </c>
      <c r="V135" s="36">
        <f>SUMIFS(СВЦЭМ!$C$39:$C$782,СВЦЭМ!$A$39:$A$782,$A135,СВЦЭМ!$B$39:$B$782,V$119)+'СЕТ СН'!$I$12+СВЦЭМ!$D$10+'СЕТ СН'!$I$5-'СЕТ СН'!$I$20</f>
        <v>5732.1172261500005</v>
      </c>
      <c r="W135" s="36">
        <f>SUMIFS(СВЦЭМ!$C$39:$C$782,СВЦЭМ!$A$39:$A$782,$A135,СВЦЭМ!$B$39:$B$782,W$119)+'СЕТ СН'!$I$12+СВЦЭМ!$D$10+'СЕТ СН'!$I$5-'СЕТ СН'!$I$20</f>
        <v>5741.21534238</v>
      </c>
      <c r="X135" s="36">
        <f>SUMIFS(СВЦЭМ!$C$39:$C$782,СВЦЭМ!$A$39:$A$782,$A135,СВЦЭМ!$B$39:$B$782,X$119)+'СЕТ СН'!$I$12+СВЦЭМ!$D$10+'СЕТ СН'!$I$5-'СЕТ СН'!$I$20</f>
        <v>5759.6753469900004</v>
      </c>
      <c r="Y135" s="36">
        <f>SUMIFS(СВЦЭМ!$C$39:$C$782,СВЦЭМ!$A$39:$A$782,$A135,СВЦЭМ!$B$39:$B$782,Y$119)+'СЕТ СН'!$I$12+СВЦЭМ!$D$10+'СЕТ СН'!$I$5-'СЕТ СН'!$I$20</f>
        <v>5786.8249269400003</v>
      </c>
    </row>
    <row r="136" spans="1:25" ht="15.75" x14ac:dyDescent="0.2">
      <c r="A136" s="35">
        <f t="shared" si="3"/>
        <v>45308</v>
      </c>
      <c r="B136" s="36">
        <f>SUMIFS(СВЦЭМ!$C$39:$C$782,СВЦЭМ!$A$39:$A$782,$A136,СВЦЭМ!$B$39:$B$782,B$119)+'СЕТ СН'!$I$12+СВЦЭМ!$D$10+'СЕТ СН'!$I$5-'СЕТ СН'!$I$20</f>
        <v>5737.6115560600001</v>
      </c>
      <c r="C136" s="36">
        <f>SUMIFS(СВЦЭМ!$C$39:$C$782,СВЦЭМ!$A$39:$A$782,$A136,СВЦЭМ!$B$39:$B$782,C$119)+'СЕТ СН'!$I$12+СВЦЭМ!$D$10+'СЕТ СН'!$I$5-'СЕТ СН'!$I$20</f>
        <v>5785.9374240100005</v>
      </c>
      <c r="D136" s="36">
        <f>SUMIFS(СВЦЭМ!$C$39:$C$782,СВЦЭМ!$A$39:$A$782,$A136,СВЦЭМ!$B$39:$B$782,D$119)+'СЕТ СН'!$I$12+СВЦЭМ!$D$10+'СЕТ СН'!$I$5-'СЕТ СН'!$I$20</f>
        <v>5815.2268171000005</v>
      </c>
      <c r="E136" s="36">
        <f>SUMIFS(СВЦЭМ!$C$39:$C$782,СВЦЭМ!$A$39:$A$782,$A136,СВЦЭМ!$B$39:$B$782,E$119)+'СЕТ СН'!$I$12+СВЦЭМ!$D$10+'СЕТ СН'!$I$5-'СЕТ СН'!$I$20</f>
        <v>5829.3706335300003</v>
      </c>
      <c r="F136" s="36">
        <f>SUMIFS(СВЦЭМ!$C$39:$C$782,СВЦЭМ!$A$39:$A$782,$A136,СВЦЭМ!$B$39:$B$782,F$119)+'СЕТ СН'!$I$12+СВЦЭМ!$D$10+'СЕТ СН'!$I$5-'СЕТ СН'!$I$20</f>
        <v>5817.0656894500007</v>
      </c>
      <c r="G136" s="36">
        <f>SUMIFS(СВЦЭМ!$C$39:$C$782,СВЦЭМ!$A$39:$A$782,$A136,СВЦЭМ!$B$39:$B$782,G$119)+'СЕТ СН'!$I$12+СВЦЭМ!$D$10+'СЕТ СН'!$I$5-'СЕТ СН'!$I$20</f>
        <v>5788.6217818200003</v>
      </c>
      <c r="H136" s="36">
        <f>SUMIFS(СВЦЭМ!$C$39:$C$782,СВЦЭМ!$A$39:$A$782,$A136,СВЦЭМ!$B$39:$B$782,H$119)+'СЕТ СН'!$I$12+СВЦЭМ!$D$10+'СЕТ СН'!$I$5-'СЕТ СН'!$I$20</f>
        <v>5732.4300547700004</v>
      </c>
      <c r="I136" s="36">
        <f>SUMIFS(СВЦЭМ!$C$39:$C$782,СВЦЭМ!$A$39:$A$782,$A136,СВЦЭМ!$B$39:$B$782,I$119)+'СЕТ СН'!$I$12+СВЦЭМ!$D$10+'СЕТ СН'!$I$5-'СЕТ СН'!$I$20</f>
        <v>5689.5854009000004</v>
      </c>
      <c r="J136" s="36">
        <f>SUMIFS(СВЦЭМ!$C$39:$C$782,СВЦЭМ!$A$39:$A$782,$A136,СВЦЭМ!$B$39:$B$782,J$119)+'СЕТ СН'!$I$12+СВЦЭМ!$D$10+'СЕТ СН'!$I$5-'СЕТ СН'!$I$20</f>
        <v>5653.0556517800005</v>
      </c>
      <c r="K136" s="36">
        <f>SUMIFS(СВЦЭМ!$C$39:$C$782,СВЦЭМ!$A$39:$A$782,$A136,СВЦЭМ!$B$39:$B$782,K$119)+'СЕТ СН'!$I$12+СВЦЭМ!$D$10+'СЕТ СН'!$I$5-'СЕТ СН'!$I$20</f>
        <v>5631.7813877799999</v>
      </c>
      <c r="L136" s="36">
        <f>SUMIFS(СВЦЭМ!$C$39:$C$782,СВЦЭМ!$A$39:$A$782,$A136,СВЦЭМ!$B$39:$B$782,L$119)+'СЕТ СН'!$I$12+СВЦЭМ!$D$10+'СЕТ СН'!$I$5-'СЕТ СН'!$I$20</f>
        <v>5615.4505109700003</v>
      </c>
      <c r="M136" s="36">
        <f>SUMIFS(СВЦЭМ!$C$39:$C$782,СВЦЭМ!$A$39:$A$782,$A136,СВЦЭМ!$B$39:$B$782,M$119)+'СЕТ СН'!$I$12+СВЦЭМ!$D$10+'СЕТ СН'!$I$5-'СЕТ СН'!$I$20</f>
        <v>5636.5414516700002</v>
      </c>
      <c r="N136" s="36">
        <f>SUMIFS(СВЦЭМ!$C$39:$C$782,СВЦЭМ!$A$39:$A$782,$A136,СВЦЭМ!$B$39:$B$782,N$119)+'СЕТ СН'!$I$12+СВЦЭМ!$D$10+'СЕТ СН'!$I$5-'СЕТ СН'!$I$20</f>
        <v>5659.6939242600001</v>
      </c>
      <c r="O136" s="36">
        <f>SUMIFS(СВЦЭМ!$C$39:$C$782,СВЦЭМ!$A$39:$A$782,$A136,СВЦЭМ!$B$39:$B$782,O$119)+'СЕТ СН'!$I$12+СВЦЭМ!$D$10+'СЕТ СН'!$I$5-'СЕТ СН'!$I$20</f>
        <v>5655.7626848300006</v>
      </c>
      <c r="P136" s="36">
        <f>SUMIFS(СВЦЭМ!$C$39:$C$782,СВЦЭМ!$A$39:$A$782,$A136,СВЦЭМ!$B$39:$B$782,P$119)+'СЕТ СН'!$I$12+СВЦЭМ!$D$10+'СЕТ СН'!$I$5-'СЕТ СН'!$I$20</f>
        <v>5670.69836897</v>
      </c>
      <c r="Q136" s="36">
        <f>SUMIFS(СВЦЭМ!$C$39:$C$782,СВЦЭМ!$A$39:$A$782,$A136,СВЦЭМ!$B$39:$B$782,Q$119)+'СЕТ СН'!$I$12+СВЦЭМ!$D$10+'СЕТ СН'!$I$5-'СЕТ СН'!$I$20</f>
        <v>5677.9943961600002</v>
      </c>
      <c r="R136" s="36">
        <f>SUMIFS(СВЦЭМ!$C$39:$C$782,СВЦЭМ!$A$39:$A$782,$A136,СВЦЭМ!$B$39:$B$782,R$119)+'СЕТ СН'!$I$12+СВЦЭМ!$D$10+'СЕТ СН'!$I$5-'СЕТ СН'!$I$20</f>
        <v>5678.7391147400003</v>
      </c>
      <c r="S136" s="36">
        <f>SUMIFS(СВЦЭМ!$C$39:$C$782,СВЦЭМ!$A$39:$A$782,$A136,СВЦЭМ!$B$39:$B$782,S$119)+'СЕТ СН'!$I$12+СВЦЭМ!$D$10+'СЕТ СН'!$I$5-'СЕТ СН'!$I$20</f>
        <v>5647.7820626100001</v>
      </c>
      <c r="T136" s="36">
        <f>SUMIFS(СВЦЭМ!$C$39:$C$782,СВЦЭМ!$A$39:$A$782,$A136,СВЦЭМ!$B$39:$B$782,T$119)+'СЕТ СН'!$I$12+СВЦЭМ!$D$10+'СЕТ СН'!$I$5-'СЕТ СН'!$I$20</f>
        <v>5600.5111068799997</v>
      </c>
      <c r="U136" s="36">
        <f>SUMIFS(СВЦЭМ!$C$39:$C$782,СВЦЭМ!$A$39:$A$782,$A136,СВЦЭМ!$B$39:$B$782,U$119)+'СЕТ СН'!$I$12+СВЦЭМ!$D$10+'СЕТ СН'!$I$5-'СЕТ СН'!$I$20</f>
        <v>5606.6822288700005</v>
      </c>
      <c r="V136" s="36">
        <f>SUMIFS(СВЦЭМ!$C$39:$C$782,СВЦЭМ!$A$39:$A$782,$A136,СВЦЭМ!$B$39:$B$782,V$119)+'СЕТ СН'!$I$12+СВЦЭМ!$D$10+'СЕТ СН'!$I$5-'СЕТ СН'!$I$20</f>
        <v>5628.8688602900002</v>
      </c>
      <c r="W136" s="36">
        <f>SUMIFS(СВЦЭМ!$C$39:$C$782,СВЦЭМ!$A$39:$A$782,$A136,СВЦЭМ!$B$39:$B$782,W$119)+'СЕТ СН'!$I$12+СВЦЭМ!$D$10+'СЕТ СН'!$I$5-'СЕТ СН'!$I$20</f>
        <v>5640.4720230800003</v>
      </c>
      <c r="X136" s="36">
        <f>SUMIFS(СВЦЭМ!$C$39:$C$782,СВЦЭМ!$A$39:$A$782,$A136,СВЦЭМ!$B$39:$B$782,X$119)+'СЕТ СН'!$I$12+СВЦЭМ!$D$10+'СЕТ СН'!$I$5-'СЕТ СН'!$I$20</f>
        <v>5671.5371775200001</v>
      </c>
      <c r="Y136" s="36">
        <f>SUMIFS(СВЦЭМ!$C$39:$C$782,СВЦЭМ!$A$39:$A$782,$A136,СВЦЭМ!$B$39:$B$782,Y$119)+'СЕТ СН'!$I$12+СВЦЭМ!$D$10+'СЕТ СН'!$I$5-'СЕТ СН'!$I$20</f>
        <v>5701.2356772800003</v>
      </c>
    </row>
    <row r="137" spans="1:25" ht="15.75" x14ac:dyDescent="0.2">
      <c r="A137" s="35">
        <f t="shared" si="3"/>
        <v>45309</v>
      </c>
      <c r="B137" s="36">
        <f>SUMIFS(СВЦЭМ!$C$39:$C$782,СВЦЭМ!$A$39:$A$782,$A137,СВЦЭМ!$B$39:$B$782,B$119)+'СЕТ СН'!$I$12+СВЦЭМ!$D$10+'СЕТ СН'!$I$5-'СЕТ СН'!$I$20</f>
        <v>5764.0393555299997</v>
      </c>
      <c r="C137" s="36">
        <f>SUMIFS(СВЦЭМ!$C$39:$C$782,СВЦЭМ!$A$39:$A$782,$A137,СВЦЭМ!$B$39:$B$782,C$119)+'СЕТ СН'!$I$12+СВЦЭМ!$D$10+'СЕТ СН'!$I$5-'СЕТ СН'!$I$20</f>
        <v>5756.1529203999999</v>
      </c>
      <c r="D137" s="36">
        <f>SUMIFS(СВЦЭМ!$C$39:$C$782,СВЦЭМ!$A$39:$A$782,$A137,СВЦЭМ!$B$39:$B$782,D$119)+'СЕТ СН'!$I$12+СВЦЭМ!$D$10+'СЕТ СН'!$I$5-'СЕТ СН'!$I$20</f>
        <v>5798.4446892400001</v>
      </c>
      <c r="E137" s="36">
        <f>SUMIFS(СВЦЭМ!$C$39:$C$782,СВЦЭМ!$A$39:$A$782,$A137,СВЦЭМ!$B$39:$B$782,E$119)+'СЕТ СН'!$I$12+СВЦЭМ!$D$10+'СЕТ СН'!$I$5-'СЕТ СН'!$I$20</f>
        <v>5832.2084184100004</v>
      </c>
      <c r="F137" s="36">
        <f>SUMIFS(СВЦЭМ!$C$39:$C$782,СВЦЭМ!$A$39:$A$782,$A137,СВЦЭМ!$B$39:$B$782,F$119)+'СЕТ СН'!$I$12+СВЦЭМ!$D$10+'СЕТ СН'!$I$5-'СЕТ СН'!$I$20</f>
        <v>5837.0138102800001</v>
      </c>
      <c r="G137" s="36">
        <f>SUMIFS(СВЦЭМ!$C$39:$C$782,СВЦЭМ!$A$39:$A$782,$A137,СВЦЭМ!$B$39:$B$782,G$119)+'СЕТ СН'!$I$12+СВЦЭМ!$D$10+'СЕТ СН'!$I$5-'СЕТ СН'!$I$20</f>
        <v>5821.0694415200005</v>
      </c>
      <c r="H137" s="36">
        <f>SUMIFS(СВЦЭМ!$C$39:$C$782,СВЦЭМ!$A$39:$A$782,$A137,СВЦЭМ!$B$39:$B$782,H$119)+'СЕТ СН'!$I$12+СВЦЭМ!$D$10+'СЕТ СН'!$I$5-'СЕТ СН'!$I$20</f>
        <v>5791.3028448100004</v>
      </c>
      <c r="I137" s="36">
        <f>SUMIFS(СВЦЭМ!$C$39:$C$782,СВЦЭМ!$A$39:$A$782,$A137,СВЦЭМ!$B$39:$B$782,I$119)+'СЕТ СН'!$I$12+СВЦЭМ!$D$10+'СЕТ СН'!$I$5-'СЕТ СН'!$I$20</f>
        <v>5801.4986940400004</v>
      </c>
      <c r="J137" s="36">
        <f>SUMIFS(СВЦЭМ!$C$39:$C$782,СВЦЭМ!$A$39:$A$782,$A137,СВЦЭМ!$B$39:$B$782,J$119)+'СЕТ СН'!$I$12+СВЦЭМ!$D$10+'СЕТ СН'!$I$5-'СЕТ СН'!$I$20</f>
        <v>5780.4074639800001</v>
      </c>
      <c r="K137" s="36">
        <f>SUMIFS(СВЦЭМ!$C$39:$C$782,СВЦЭМ!$A$39:$A$782,$A137,СВЦЭМ!$B$39:$B$782,K$119)+'СЕТ СН'!$I$12+СВЦЭМ!$D$10+'СЕТ СН'!$I$5-'СЕТ СН'!$I$20</f>
        <v>5746.9541062799999</v>
      </c>
      <c r="L137" s="36">
        <f>SUMIFS(СВЦЭМ!$C$39:$C$782,СВЦЭМ!$A$39:$A$782,$A137,СВЦЭМ!$B$39:$B$782,L$119)+'СЕТ СН'!$I$12+СВЦЭМ!$D$10+'СЕТ СН'!$I$5-'СЕТ СН'!$I$20</f>
        <v>5751.9603419300001</v>
      </c>
      <c r="M137" s="36">
        <f>SUMIFS(СВЦЭМ!$C$39:$C$782,СВЦЭМ!$A$39:$A$782,$A137,СВЦЭМ!$B$39:$B$782,M$119)+'СЕТ СН'!$I$12+СВЦЭМ!$D$10+'СЕТ СН'!$I$5-'СЕТ СН'!$I$20</f>
        <v>5767.9116520500002</v>
      </c>
      <c r="N137" s="36">
        <f>SUMIFS(СВЦЭМ!$C$39:$C$782,СВЦЭМ!$A$39:$A$782,$A137,СВЦЭМ!$B$39:$B$782,N$119)+'СЕТ СН'!$I$12+СВЦЭМ!$D$10+'СЕТ СН'!$I$5-'СЕТ СН'!$I$20</f>
        <v>5792.4373374799998</v>
      </c>
      <c r="O137" s="36">
        <f>SUMIFS(СВЦЭМ!$C$39:$C$782,СВЦЭМ!$A$39:$A$782,$A137,СВЦЭМ!$B$39:$B$782,O$119)+'СЕТ СН'!$I$12+СВЦЭМ!$D$10+'СЕТ СН'!$I$5-'СЕТ СН'!$I$20</f>
        <v>5804.3099969600007</v>
      </c>
      <c r="P137" s="36">
        <f>SUMIFS(СВЦЭМ!$C$39:$C$782,СВЦЭМ!$A$39:$A$782,$A137,СВЦЭМ!$B$39:$B$782,P$119)+'СЕТ СН'!$I$12+СВЦЭМ!$D$10+'СЕТ СН'!$I$5-'СЕТ СН'!$I$20</f>
        <v>5816.8943449300004</v>
      </c>
      <c r="Q137" s="36">
        <f>SUMIFS(СВЦЭМ!$C$39:$C$782,СВЦЭМ!$A$39:$A$782,$A137,СВЦЭМ!$B$39:$B$782,Q$119)+'СЕТ СН'!$I$12+СВЦЭМ!$D$10+'СЕТ СН'!$I$5-'СЕТ СН'!$I$20</f>
        <v>5818.9440625500001</v>
      </c>
      <c r="R137" s="36">
        <f>SUMIFS(СВЦЭМ!$C$39:$C$782,СВЦЭМ!$A$39:$A$782,$A137,СВЦЭМ!$B$39:$B$782,R$119)+'СЕТ СН'!$I$12+СВЦЭМ!$D$10+'СЕТ СН'!$I$5-'СЕТ СН'!$I$20</f>
        <v>5818.2001434600006</v>
      </c>
      <c r="S137" s="36">
        <f>SUMIFS(СВЦЭМ!$C$39:$C$782,СВЦЭМ!$A$39:$A$782,$A137,СВЦЭМ!$B$39:$B$782,S$119)+'СЕТ СН'!$I$12+СВЦЭМ!$D$10+'СЕТ СН'!$I$5-'СЕТ СН'!$I$20</f>
        <v>5780.9448989900002</v>
      </c>
      <c r="T137" s="36">
        <f>SUMIFS(СВЦЭМ!$C$39:$C$782,СВЦЭМ!$A$39:$A$782,$A137,СВЦЭМ!$B$39:$B$782,T$119)+'СЕТ СН'!$I$12+СВЦЭМ!$D$10+'СЕТ СН'!$I$5-'СЕТ СН'!$I$20</f>
        <v>5723.86082025</v>
      </c>
      <c r="U137" s="36">
        <f>SUMIFS(СВЦЭМ!$C$39:$C$782,СВЦЭМ!$A$39:$A$782,$A137,СВЦЭМ!$B$39:$B$782,U$119)+'СЕТ СН'!$I$12+СВЦЭМ!$D$10+'СЕТ СН'!$I$5-'СЕТ СН'!$I$20</f>
        <v>5734.0318188000001</v>
      </c>
      <c r="V137" s="36">
        <f>SUMIFS(СВЦЭМ!$C$39:$C$782,СВЦЭМ!$A$39:$A$782,$A137,СВЦЭМ!$B$39:$B$782,V$119)+'СЕТ СН'!$I$12+СВЦЭМ!$D$10+'СЕТ СН'!$I$5-'СЕТ СН'!$I$20</f>
        <v>5752.54503656</v>
      </c>
      <c r="W137" s="36">
        <f>SUMIFS(СВЦЭМ!$C$39:$C$782,СВЦЭМ!$A$39:$A$782,$A137,СВЦЭМ!$B$39:$B$782,W$119)+'СЕТ СН'!$I$12+СВЦЭМ!$D$10+'СЕТ СН'!$I$5-'СЕТ СН'!$I$20</f>
        <v>5764.7852694400008</v>
      </c>
      <c r="X137" s="36">
        <f>SUMIFS(СВЦЭМ!$C$39:$C$782,СВЦЭМ!$A$39:$A$782,$A137,СВЦЭМ!$B$39:$B$782,X$119)+'СЕТ СН'!$I$12+СВЦЭМ!$D$10+'СЕТ СН'!$I$5-'СЕТ СН'!$I$20</f>
        <v>5792.6502739900006</v>
      </c>
      <c r="Y137" s="36">
        <f>SUMIFS(СВЦЭМ!$C$39:$C$782,СВЦЭМ!$A$39:$A$782,$A137,СВЦЭМ!$B$39:$B$782,Y$119)+'СЕТ СН'!$I$12+СВЦЭМ!$D$10+'СЕТ СН'!$I$5-'СЕТ СН'!$I$20</f>
        <v>5820.9182203800001</v>
      </c>
    </row>
    <row r="138" spans="1:25" ht="15.75" x14ac:dyDescent="0.2">
      <c r="A138" s="35">
        <f t="shared" si="3"/>
        <v>45310</v>
      </c>
      <c r="B138" s="36">
        <f>SUMIFS(СВЦЭМ!$C$39:$C$782,СВЦЭМ!$A$39:$A$782,$A138,СВЦЭМ!$B$39:$B$782,B$119)+'СЕТ СН'!$I$12+СВЦЭМ!$D$10+'СЕТ СН'!$I$5-'СЕТ СН'!$I$20</f>
        <v>5864.2306410199999</v>
      </c>
      <c r="C138" s="36">
        <f>SUMIFS(СВЦЭМ!$C$39:$C$782,СВЦЭМ!$A$39:$A$782,$A138,СВЦЭМ!$B$39:$B$782,C$119)+'СЕТ СН'!$I$12+СВЦЭМ!$D$10+'СЕТ СН'!$I$5-'СЕТ СН'!$I$20</f>
        <v>5906.7777163600003</v>
      </c>
      <c r="D138" s="36">
        <f>SUMIFS(СВЦЭМ!$C$39:$C$782,СВЦЭМ!$A$39:$A$782,$A138,СВЦЭМ!$B$39:$B$782,D$119)+'СЕТ СН'!$I$12+СВЦЭМ!$D$10+'СЕТ СН'!$I$5-'СЕТ СН'!$I$20</f>
        <v>5914.6079779600004</v>
      </c>
      <c r="E138" s="36">
        <f>SUMIFS(СВЦЭМ!$C$39:$C$782,СВЦЭМ!$A$39:$A$782,$A138,СВЦЭМ!$B$39:$B$782,E$119)+'СЕТ СН'!$I$12+СВЦЭМ!$D$10+'СЕТ СН'!$I$5-'СЕТ СН'!$I$20</f>
        <v>5924.6121270000003</v>
      </c>
      <c r="F138" s="36">
        <f>SUMIFS(СВЦЭМ!$C$39:$C$782,СВЦЭМ!$A$39:$A$782,$A138,СВЦЭМ!$B$39:$B$782,F$119)+'СЕТ СН'!$I$12+СВЦЭМ!$D$10+'СЕТ СН'!$I$5-'СЕТ СН'!$I$20</f>
        <v>5927.9718861700003</v>
      </c>
      <c r="G138" s="36">
        <f>SUMIFS(СВЦЭМ!$C$39:$C$782,СВЦЭМ!$A$39:$A$782,$A138,СВЦЭМ!$B$39:$B$782,G$119)+'СЕТ СН'!$I$12+СВЦЭМ!$D$10+'СЕТ СН'!$I$5-'СЕТ СН'!$I$20</f>
        <v>5910.6691188699997</v>
      </c>
      <c r="H138" s="36">
        <f>SUMIFS(СВЦЭМ!$C$39:$C$782,СВЦЭМ!$A$39:$A$782,$A138,СВЦЭМ!$B$39:$B$782,H$119)+'СЕТ СН'!$I$12+СВЦЭМ!$D$10+'СЕТ СН'!$I$5-'СЕТ СН'!$I$20</f>
        <v>5843.8338370800002</v>
      </c>
      <c r="I138" s="36">
        <f>SUMIFS(СВЦЭМ!$C$39:$C$782,СВЦЭМ!$A$39:$A$782,$A138,СВЦЭМ!$B$39:$B$782,I$119)+'СЕТ СН'!$I$12+СВЦЭМ!$D$10+'СЕТ СН'!$I$5-'СЕТ СН'!$I$20</f>
        <v>5785.3817857000004</v>
      </c>
      <c r="J138" s="36">
        <f>SUMIFS(СВЦЭМ!$C$39:$C$782,СВЦЭМ!$A$39:$A$782,$A138,СВЦЭМ!$B$39:$B$782,J$119)+'СЕТ СН'!$I$12+СВЦЭМ!$D$10+'СЕТ СН'!$I$5-'СЕТ СН'!$I$20</f>
        <v>5757.7424676000001</v>
      </c>
      <c r="K138" s="36">
        <f>SUMIFS(СВЦЭМ!$C$39:$C$782,СВЦЭМ!$A$39:$A$782,$A138,СВЦЭМ!$B$39:$B$782,K$119)+'СЕТ СН'!$I$12+СВЦЭМ!$D$10+'СЕТ СН'!$I$5-'СЕТ СН'!$I$20</f>
        <v>5740.4454992200008</v>
      </c>
      <c r="L138" s="36">
        <f>SUMIFS(СВЦЭМ!$C$39:$C$782,СВЦЭМ!$A$39:$A$782,$A138,СВЦЭМ!$B$39:$B$782,L$119)+'СЕТ СН'!$I$12+СВЦЭМ!$D$10+'СЕТ СН'!$I$5-'СЕТ СН'!$I$20</f>
        <v>5727.0360865299999</v>
      </c>
      <c r="M138" s="36">
        <f>SUMIFS(СВЦЭМ!$C$39:$C$782,СВЦЭМ!$A$39:$A$782,$A138,СВЦЭМ!$B$39:$B$782,M$119)+'СЕТ СН'!$I$12+СВЦЭМ!$D$10+'СЕТ СН'!$I$5-'СЕТ СН'!$I$20</f>
        <v>5724.7537618000006</v>
      </c>
      <c r="N138" s="36">
        <f>SUMIFS(СВЦЭМ!$C$39:$C$782,СВЦЭМ!$A$39:$A$782,$A138,СВЦЭМ!$B$39:$B$782,N$119)+'СЕТ СН'!$I$12+СВЦЭМ!$D$10+'СЕТ СН'!$I$5-'СЕТ СН'!$I$20</f>
        <v>5738.6713291699998</v>
      </c>
      <c r="O138" s="36">
        <f>SUMIFS(СВЦЭМ!$C$39:$C$782,СВЦЭМ!$A$39:$A$782,$A138,СВЦЭМ!$B$39:$B$782,O$119)+'СЕТ СН'!$I$12+СВЦЭМ!$D$10+'СЕТ СН'!$I$5-'СЕТ СН'!$I$20</f>
        <v>5745.4260723100006</v>
      </c>
      <c r="P138" s="36">
        <f>SUMIFS(СВЦЭМ!$C$39:$C$782,СВЦЭМ!$A$39:$A$782,$A138,СВЦЭМ!$B$39:$B$782,P$119)+'СЕТ СН'!$I$12+СВЦЭМ!$D$10+'СЕТ СН'!$I$5-'СЕТ СН'!$I$20</f>
        <v>5748.0041230500001</v>
      </c>
      <c r="Q138" s="36">
        <f>SUMIFS(СВЦЭМ!$C$39:$C$782,СВЦЭМ!$A$39:$A$782,$A138,СВЦЭМ!$B$39:$B$782,Q$119)+'СЕТ СН'!$I$12+СВЦЭМ!$D$10+'СЕТ СН'!$I$5-'СЕТ СН'!$I$20</f>
        <v>5773.8416571600001</v>
      </c>
      <c r="R138" s="36">
        <f>SUMIFS(СВЦЭМ!$C$39:$C$782,СВЦЭМ!$A$39:$A$782,$A138,СВЦЭМ!$B$39:$B$782,R$119)+'СЕТ СН'!$I$12+СВЦЭМ!$D$10+'СЕТ СН'!$I$5-'СЕТ СН'!$I$20</f>
        <v>5783.8081515000003</v>
      </c>
      <c r="S138" s="36">
        <f>SUMIFS(СВЦЭМ!$C$39:$C$782,СВЦЭМ!$A$39:$A$782,$A138,СВЦЭМ!$B$39:$B$782,S$119)+'СЕТ СН'!$I$12+СВЦЭМ!$D$10+'СЕТ СН'!$I$5-'СЕТ СН'!$I$20</f>
        <v>5742.1363091200001</v>
      </c>
      <c r="T138" s="36">
        <f>SUMIFS(СВЦЭМ!$C$39:$C$782,СВЦЭМ!$A$39:$A$782,$A138,СВЦЭМ!$B$39:$B$782,T$119)+'СЕТ СН'!$I$12+СВЦЭМ!$D$10+'СЕТ СН'!$I$5-'СЕТ СН'!$I$20</f>
        <v>5686.1134780700004</v>
      </c>
      <c r="U138" s="36">
        <f>SUMIFS(СВЦЭМ!$C$39:$C$782,СВЦЭМ!$A$39:$A$782,$A138,СВЦЭМ!$B$39:$B$782,U$119)+'СЕТ СН'!$I$12+СВЦЭМ!$D$10+'СЕТ СН'!$I$5-'СЕТ СН'!$I$20</f>
        <v>5701.9688666600005</v>
      </c>
      <c r="V138" s="36">
        <f>SUMIFS(СВЦЭМ!$C$39:$C$782,СВЦЭМ!$A$39:$A$782,$A138,СВЦЭМ!$B$39:$B$782,V$119)+'СЕТ СН'!$I$12+СВЦЭМ!$D$10+'СЕТ СН'!$I$5-'СЕТ СН'!$I$20</f>
        <v>5717.2056283399997</v>
      </c>
      <c r="W138" s="36">
        <f>SUMIFS(СВЦЭМ!$C$39:$C$782,СВЦЭМ!$A$39:$A$782,$A138,СВЦЭМ!$B$39:$B$782,W$119)+'СЕТ СН'!$I$12+СВЦЭМ!$D$10+'СЕТ СН'!$I$5-'СЕТ СН'!$I$20</f>
        <v>5726.5188670400003</v>
      </c>
      <c r="X138" s="36">
        <f>SUMIFS(СВЦЭМ!$C$39:$C$782,СВЦЭМ!$A$39:$A$782,$A138,СВЦЭМ!$B$39:$B$782,X$119)+'СЕТ СН'!$I$12+СВЦЭМ!$D$10+'СЕТ СН'!$I$5-'СЕТ СН'!$I$20</f>
        <v>5753.59359907</v>
      </c>
      <c r="Y138" s="36">
        <f>SUMIFS(СВЦЭМ!$C$39:$C$782,СВЦЭМ!$A$39:$A$782,$A138,СВЦЭМ!$B$39:$B$782,Y$119)+'СЕТ СН'!$I$12+СВЦЭМ!$D$10+'СЕТ СН'!$I$5-'СЕТ СН'!$I$20</f>
        <v>5855.01006487</v>
      </c>
    </row>
    <row r="139" spans="1:25" ht="15.75" x14ac:dyDescent="0.2">
      <c r="A139" s="35">
        <f t="shared" si="3"/>
        <v>45311</v>
      </c>
      <c r="B139" s="36">
        <f>SUMIFS(СВЦЭМ!$C$39:$C$782,СВЦЭМ!$A$39:$A$782,$A139,СВЦЭМ!$B$39:$B$782,B$119)+'СЕТ СН'!$I$12+СВЦЭМ!$D$10+'СЕТ СН'!$I$5-'СЕТ СН'!$I$20</f>
        <v>5860.4825499500002</v>
      </c>
      <c r="C139" s="36">
        <f>SUMIFS(СВЦЭМ!$C$39:$C$782,СВЦЭМ!$A$39:$A$782,$A139,СВЦЭМ!$B$39:$B$782,C$119)+'СЕТ СН'!$I$12+СВЦЭМ!$D$10+'СЕТ СН'!$I$5-'СЕТ СН'!$I$20</f>
        <v>5868.5056046899999</v>
      </c>
      <c r="D139" s="36">
        <f>SUMIFS(СВЦЭМ!$C$39:$C$782,СВЦЭМ!$A$39:$A$782,$A139,СВЦЭМ!$B$39:$B$782,D$119)+'СЕТ СН'!$I$12+СВЦЭМ!$D$10+'СЕТ СН'!$I$5-'СЕТ СН'!$I$20</f>
        <v>5899.58404608</v>
      </c>
      <c r="E139" s="36">
        <f>SUMIFS(СВЦЭМ!$C$39:$C$782,СВЦЭМ!$A$39:$A$782,$A139,СВЦЭМ!$B$39:$B$782,E$119)+'СЕТ СН'!$I$12+СВЦЭМ!$D$10+'СЕТ СН'!$I$5-'СЕТ СН'!$I$20</f>
        <v>5908.8760533300001</v>
      </c>
      <c r="F139" s="36">
        <f>SUMIFS(СВЦЭМ!$C$39:$C$782,СВЦЭМ!$A$39:$A$782,$A139,СВЦЭМ!$B$39:$B$782,F$119)+'СЕТ СН'!$I$12+СВЦЭМ!$D$10+'СЕТ СН'!$I$5-'СЕТ СН'!$I$20</f>
        <v>5907.6347556299997</v>
      </c>
      <c r="G139" s="36">
        <f>SUMIFS(СВЦЭМ!$C$39:$C$782,СВЦЭМ!$A$39:$A$782,$A139,СВЦЭМ!$B$39:$B$782,G$119)+'СЕТ СН'!$I$12+СВЦЭМ!$D$10+'СЕТ СН'!$I$5-'СЕТ СН'!$I$20</f>
        <v>5894.2880336100006</v>
      </c>
      <c r="H139" s="36">
        <f>SUMIFS(СВЦЭМ!$C$39:$C$782,СВЦЭМ!$A$39:$A$782,$A139,СВЦЭМ!$B$39:$B$782,H$119)+'СЕТ СН'!$I$12+СВЦЭМ!$D$10+'СЕТ СН'!$I$5-'СЕТ СН'!$I$20</f>
        <v>5860.1235623400007</v>
      </c>
      <c r="I139" s="36">
        <f>SUMIFS(СВЦЭМ!$C$39:$C$782,СВЦЭМ!$A$39:$A$782,$A139,СВЦЭМ!$B$39:$B$782,I$119)+'СЕТ СН'!$I$12+СВЦЭМ!$D$10+'СЕТ СН'!$I$5-'СЕТ СН'!$I$20</f>
        <v>5832.9868005099997</v>
      </c>
      <c r="J139" s="36">
        <f>SUMIFS(СВЦЭМ!$C$39:$C$782,СВЦЭМ!$A$39:$A$782,$A139,СВЦЭМ!$B$39:$B$782,J$119)+'СЕТ СН'!$I$12+СВЦЭМ!$D$10+'СЕТ СН'!$I$5-'СЕТ СН'!$I$20</f>
        <v>5771.3743300400001</v>
      </c>
      <c r="K139" s="36">
        <f>SUMIFS(СВЦЭМ!$C$39:$C$782,СВЦЭМ!$A$39:$A$782,$A139,СВЦЭМ!$B$39:$B$782,K$119)+'СЕТ СН'!$I$12+СВЦЭМ!$D$10+'СЕТ СН'!$I$5-'СЕТ СН'!$I$20</f>
        <v>5728.3748581400005</v>
      </c>
      <c r="L139" s="36">
        <f>SUMIFS(СВЦЭМ!$C$39:$C$782,СВЦЭМ!$A$39:$A$782,$A139,СВЦЭМ!$B$39:$B$782,L$119)+'СЕТ СН'!$I$12+СВЦЭМ!$D$10+'СЕТ СН'!$I$5-'СЕТ СН'!$I$20</f>
        <v>5697.4179934500007</v>
      </c>
      <c r="M139" s="36">
        <f>SUMIFS(СВЦЭМ!$C$39:$C$782,СВЦЭМ!$A$39:$A$782,$A139,СВЦЭМ!$B$39:$B$782,M$119)+'СЕТ СН'!$I$12+СВЦЭМ!$D$10+'СЕТ СН'!$I$5-'СЕТ СН'!$I$20</f>
        <v>5699.8369941700003</v>
      </c>
      <c r="N139" s="36">
        <f>SUMIFS(СВЦЭМ!$C$39:$C$782,СВЦЭМ!$A$39:$A$782,$A139,СВЦЭМ!$B$39:$B$782,N$119)+'СЕТ СН'!$I$12+СВЦЭМ!$D$10+'СЕТ СН'!$I$5-'СЕТ СН'!$I$20</f>
        <v>5717.4110265899999</v>
      </c>
      <c r="O139" s="36">
        <f>SUMIFS(СВЦЭМ!$C$39:$C$782,СВЦЭМ!$A$39:$A$782,$A139,СВЦЭМ!$B$39:$B$782,O$119)+'СЕТ СН'!$I$12+СВЦЭМ!$D$10+'СЕТ СН'!$I$5-'СЕТ СН'!$I$20</f>
        <v>5732.4242623</v>
      </c>
      <c r="P139" s="36">
        <f>SUMIFS(СВЦЭМ!$C$39:$C$782,СВЦЭМ!$A$39:$A$782,$A139,СВЦЭМ!$B$39:$B$782,P$119)+'СЕТ СН'!$I$12+СВЦЭМ!$D$10+'СЕТ СН'!$I$5-'СЕТ СН'!$I$20</f>
        <v>5744.8880923699999</v>
      </c>
      <c r="Q139" s="36">
        <f>SUMIFS(СВЦЭМ!$C$39:$C$782,СВЦЭМ!$A$39:$A$782,$A139,СВЦЭМ!$B$39:$B$782,Q$119)+'СЕТ СН'!$I$12+СВЦЭМ!$D$10+'СЕТ СН'!$I$5-'СЕТ СН'!$I$20</f>
        <v>5759.5964362699997</v>
      </c>
      <c r="R139" s="36">
        <f>SUMIFS(СВЦЭМ!$C$39:$C$782,СВЦЭМ!$A$39:$A$782,$A139,СВЦЭМ!$B$39:$B$782,R$119)+'СЕТ СН'!$I$12+СВЦЭМ!$D$10+'СЕТ СН'!$I$5-'СЕТ СН'!$I$20</f>
        <v>5780.2579023800008</v>
      </c>
      <c r="S139" s="36">
        <f>SUMIFS(СВЦЭМ!$C$39:$C$782,СВЦЭМ!$A$39:$A$782,$A139,СВЦЭМ!$B$39:$B$782,S$119)+'СЕТ СН'!$I$12+СВЦЭМ!$D$10+'СЕТ СН'!$I$5-'СЕТ СН'!$I$20</f>
        <v>5739.2421884300002</v>
      </c>
      <c r="T139" s="36">
        <f>SUMIFS(СВЦЭМ!$C$39:$C$782,СВЦЭМ!$A$39:$A$782,$A139,СВЦЭМ!$B$39:$B$782,T$119)+'СЕТ СН'!$I$12+СВЦЭМ!$D$10+'СЕТ СН'!$I$5-'СЕТ СН'!$I$20</f>
        <v>5690.7937527399999</v>
      </c>
      <c r="U139" s="36">
        <f>SUMIFS(СВЦЭМ!$C$39:$C$782,СВЦЭМ!$A$39:$A$782,$A139,СВЦЭМ!$B$39:$B$782,U$119)+'СЕТ СН'!$I$12+СВЦЭМ!$D$10+'СЕТ СН'!$I$5-'СЕТ СН'!$I$20</f>
        <v>5710.6265498600005</v>
      </c>
      <c r="V139" s="36">
        <f>SUMIFS(СВЦЭМ!$C$39:$C$782,СВЦЭМ!$A$39:$A$782,$A139,СВЦЭМ!$B$39:$B$782,V$119)+'СЕТ СН'!$I$12+СВЦЭМ!$D$10+'СЕТ СН'!$I$5-'СЕТ СН'!$I$20</f>
        <v>5721.4626587600005</v>
      </c>
      <c r="W139" s="36">
        <f>SUMIFS(СВЦЭМ!$C$39:$C$782,СВЦЭМ!$A$39:$A$782,$A139,СВЦЭМ!$B$39:$B$782,W$119)+'СЕТ СН'!$I$12+СВЦЭМ!$D$10+'СЕТ СН'!$I$5-'СЕТ СН'!$I$20</f>
        <v>5734.4543727099999</v>
      </c>
      <c r="X139" s="36">
        <f>SUMIFS(СВЦЭМ!$C$39:$C$782,СВЦЭМ!$A$39:$A$782,$A139,СВЦЭМ!$B$39:$B$782,X$119)+'СЕТ СН'!$I$12+СВЦЭМ!$D$10+'СЕТ СН'!$I$5-'СЕТ СН'!$I$20</f>
        <v>5762.9894733300007</v>
      </c>
      <c r="Y139" s="36">
        <f>SUMIFS(СВЦЭМ!$C$39:$C$782,СВЦЭМ!$A$39:$A$782,$A139,СВЦЭМ!$B$39:$B$782,Y$119)+'СЕТ СН'!$I$12+СВЦЭМ!$D$10+'СЕТ СН'!$I$5-'СЕТ СН'!$I$20</f>
        <v>5783.5354057300001</v>
      </c>
    </row>
    <row r="140" spans="1:25" ht="15.75" x14ac:dyDescent="0.2">
      <c r="A140" s="35">
        <f t="shared" si="3"/>
        <v>45312</v>
      </c>
      <c r="B140" s="36">
        <f>SUMIFS(СВЦЭМ!$C$39:$C$782,СВЦЭМ!$A$39:$A$782,$A140,СВЦЭМ!$B$39:$B$782,B$119)+'СЕТ СН'!$I$12+СВЦЭМ!$D$10+'СЕТ СН'!$I$5-'СЕТ СН'!$I$20</f>
        <v>5834.3735130200002</v>
      </c>
      <c r="C140" s="36">
        <f>SUMIFS(СВЦЭМ!$C$39:$C$782,СВЦЭМ!$A$39:$A$782,$A140,СВЦЭМ!$B$39:$B$782,C$119)+'СЕТ СН'!$I$12+СВЦЭМ!$D$10+'СЕТ СН'!$I$5-'СЕТ СН'!$I$20</f>
        <v>5882.2150142200007</v>
      </c>
      <c r="D140" s="36">
        <f>SUMIFS(СВЦЭМ!$C$39:$C$782,СВЦЭМ!$A$39:$A$782,$A140,СВЦЭМ!$B$39:$B$782,D$119)+'СЕТ СН'!$I$12+СВЦЭМ!$D$10+'СЕТ СН'!$I$5-'СЕТ СН'!$I$20</f>
        <v>5902.5232161000004</v>
      </c>
      <c r="E140" s="36">
        <f>SUMIFS(СВЦЭМ!$C$39:$C$782,СВЦЭМ!$A$39:$A$782,$A140,СВЦЭМ!$B$39:$B$782,E$119)+'СЕТ СН'!$I$12+СВЦЭМ!$D$10+'СЕТ СН'!$I$5-'СЕТ СН'!$I$20</f>
        <v>5918.8066096599996</v>
      </c>
      <c r="F140" s="36">
        <f>SUMIFS(СВЦЭМ!$C$39:$C$782,СВЦЭМ!$A$39:$A$782,$A140,СВЦЭМ!$B$39:$B$782,F$119)+'СЕТ СН'!$I$12+СВЦЭМ!$D$10+'СЕТ СН'!$I$5-'СЕТ СН'!$I$20</f>
        <v>5912.4399849700003</v>
      </c>
      <c r="G140" s="36">
        <f>SUMIFS(СВЦЭМ!$C$39:$C$782,СВЦЭМ!$A$39:$A$782,$A140,СВЦЭМ!$B$39:$B$782,G$119)+'СЕТ СН'!$I$12+СВЦЭМ!$D$10+'СЕТ СН'!$I$5-'СЕТ СН'!$I$20</f>
        <v>5902.1042136699998</v>
      </c>
      <c r="H140" s="36">
        <f>SUMIFS(СВЦЭМ!$C$39:$C$782,СВЦЭМ!$A$39:$A$782,$A140,СВЦЭМ!$B$39:$B$782,H$119)+'СЕТ СН'!$I$12+СВЦЭМ!$D$10+'СЕТ СН'!$I$5-'СЕТ СН'!$I$20</f>
        <v>5891.7732636000001</v>
      </c>
      <c r="I140" s="36">
        <f>SUMIFS(СВЦЭМ!$C$39:$C$782,СВЦЭМ!$A$39:$A$782,$A140,СВЦЭМ!$B$39:$B$782,I$119)+'СЕТ СН'!$I$12+СВЦЭМ!$D$10+'СЕТ СН'!$I$5-'СЕТ СН'!$I$20</f>
        <v>5886.3189941099999</v>
      </c>
      <c r="J140" s="36">
        <f>SUMIFS(СВЦЭМ!$C$39:$C$782,СВЦЭМ!$A$39:$A$782,$A140,СВЦЭМ!$B$39:$B$782,J$119)+'СЕТ СН'!$I$12+СВЦЭМ!$D$10+'СЕТ СН'!$I$5-'СЕТ СН'!$I$20</f>
        <v>5835.1484417299998</v>
      </c>
      <c r="K140" s="36">
        <f>SUMIFS(СВЦЭМ!$C$39:$C$782,СВЦЭМ!$A$39:$A$782,$A140,СВЦЭМ!$B$39:$B$782,K$119)+'СЕТ СН'!$I$12+СВЦЭМ!$D$10+'СЕТ СН'!$I$5-'СЕТ СН'!$I$20</f>
        <v>5778.6934238700005</v>
      </c>
      <c r="L140" s="36">
        <f>SUMIFS(СВЦЭМ!$C$39:$C$782,СВЦЭМ!$A$39:$A$782,$A140,СВЦЭМ!$B$39:$B$782,L$119)+'СЕТ СН'!$I$12+СВЦЭМ!$D$10+'СЕТ СН'!$I$5-'СЕТ СН'!$I$20</f>
        <v>5730.5611408100003</v>
      </c>
      <c r="M140" s="36">
        <f>SUMIFS(СВЦЭМ!$C$39:$C$782,СВЦЭМ!$A$39:$A$782,$A140,СВЦЭМ!$B$39:$B$782,M$119)+'СЕТ СН'!$I$12+СВЦЭМ!$D$10+'СЕТ СН'!$I$5-'СЕТ СН'!$I$20</f>
        <v>5708.6683373200003</v>
      </c>
      <c r="N140" s="36">
        <f>SUMIFS(СВЦЭМ!$C$39:$C$782,СВЦЭМ!$A$39:$A$782,$A140,СВЦЭМ!$B$39:$B$782,N$119)+'СЕТ СН'!$I$12+СВЦЭМ!$D$10+'СЕТ СН'!$I$5-'СЕТ СН'!$I$20</f>
        <v>5715.3286600700003</v>
      </c>
      <c r="O140" s="36">
        <f>SUMIFS(СВЦЭМ!$C$39:$C$782,СВЦЭМ!$A$39:$A$782,$A140,СВЦЭМ!$B$39:$B$782,O$119)+'СЕТ СН'!$I$12+СВЦЭМ!$D$10+'СЕТ СН'!$I$5-'СЕТ СН'!$I$20</f>
        <v>5733.5151529000004</v>
      </c>
      <c r="P140" s="36">
        <f>SUMIFS(СВЦЭМ!$C$39:$C$782,СВЦЭМ!$A$39:$A$782,$A140,СВЦЭМ!$B$39:$B$782,P$119)+'СЕТ СН'!$I$12+СВЦЭМ!$D$10+'СЕТ СН'!$I$5-'СЕТ СН'!$I$20</f>
        <v>5754.8306151400002</v>
      </c>
      <c r="Q140" s="36">
        <f>SUMIFS(СВЦЭМ!$C$39:$C$782,СВЦЭМ!$A$39:$A$782,$A140,СВЦЭМ!$B$39:$B$782,Q$119)+'СЕТ СН'!$I$12+СВЦЭМ!$D$10+'СЕТ СН'!$I$5-'СЕТ СН'!$I$20</f>
        <v>5777.11316885</v>
      </c>
      <c r="R140" s="36">
        <f>SUMIFS(СВЦЭМ!$C$39:$C$782,СВЦЭМ!$A$39:$A$782,$A140,СВЦЭМ!$B$39:$B$782,R$119)+'СЕТ СН'!$I$12+СВЦЭМ!$D$10+'СЕТ СН'!$I$5-'СЕТ СН'!$I$20</f>
        <v>5769.5776106100002</v>
      </c>
      <c r="S140" s="36">
        <f>SUMIFS(СВЦЭМ!$C$39:$C$782,СВЦЭМ!$A$39:$A$782,$A140,СВЦЭМ!$B$39:$B$782,S$119)+'СЕТ СН'!$I$12+СВЦЭМ!$D$10+'СЕТ СН'!$I$5-'СЕТ СН'!$I$20</f>
        <v>5751.21985253</v>
      </c>
      <c r="T140" s="36">
        <f>SUMIFS(СВЦЭМ!$C$39:$C$782,СВЦЭМ!$A$39:$A$782,$A140,СВЦЭМ!$B$39:$B$782,T$119)+'СЕТ СН'!$I$12+СВЦЭМ!$D$10+'СЕТ СН'!$I$5-'СЕТ СН'!$I$20</f>
        <v>5686.7679606500005</v>
      </c>
      <c r="U140" s="36">
        <f>SUMIFS(СВЦЭМ!$C$39:$C$782,СВЦЭМ!$A$39:$A$782,$A140,СВЦЭМ!$B$39:$B$782,U$119)+'СЕТ СН'!$I$12+СВЦЭМ!$D$10+'СЕТ СН'!$I$5-'СЕТ СН'!$I$20</f>
        <v>5697.3344180700005</v>
      </c>
      <c r="V140" s="36">
        <f>SUMIFS(СВЦЭМ!$C$39:$C$782,СВЦЭМ!$A$39:$A$782,$A140,СВЦЭМ!$B$39:$B$782,V$119)+'СЕТ СН'!$I$12+СВЦЭМ!$D$10+'СЕТ СН'!$I$5-'СЕТ СН'!$I$20</f>
        <v>5690.5789555700003</v>
      </c>
      <c r="W140" s="36">
        <f>SUMIFS(СВЦЭМ!$C$39:$C$782,СВЦЭМ!$A$39:$A$782,$A140,СВЦЭМ!$B$39:$B$782,W$119)+'СЕТ СН'!$I$12+СВЦЭМ!$D$10+'СЕТ СН'!$I$5-'СЕТ СН'!$I$20</f>
        <v>5706.9297959900005</v>
      </c>
      <c r="X140" s="36">
        <f>SUMIFS(СВЦЭМ!$C$39:$C$782,СВЦЭМ!$A$39:$A$782,$A140,СВЦЭМ!$B$39:$B$782,X$119)+'СЕТ СН'!$I$12+СВЦЭМ!$D$10+'СЕТ СН'!$I$5-'СЕТ СН'!$I$20</f>
        <v>5738.28560982</v>
      </c>
      <c r="Y140" s="36">
        <f>SUMIFS(СВЦЭМ!$C$39:$C$782,СВЦЭМ!$A$39:$A$782,$A140,СВЦЭМ!$B$39:$B$782,Y$119)+'СЕТ СН'!$I$12+СВЦЭМ!$D$10+'СЕТ СН'!$I$5-'СЕТ СН'!$I$20</f>
        <v>5763.75967064</v>
      </c>
    </row>
    <row r="141" spans="1:25" ht="15.75" x14ac:dyDescent="0.2">
      <c r="A141" s="35">
        <f t="shared" si="3"/>
        <v>45313</v>
      </c>
      <c r="B141" s="36">
        <f>SUMIFS(СВЦЭМ!$C$39:$C$782,СВЦЭМ!$A$39:$A$782,$A141,СВЦЭМ!$B$39:$B$782,B$119)+'СЕТ СН'!$I$12+СВЦЭМ!$D$10+'СЕТ СН'!$I$5-'СЕТ СН'!$I$20</f>
        <v>5814.3064389600004</v>
      </c>
      <c r="C141" s="36">
        <f>SUMIFS(СВЦЭМ!$C$39:$C$782,СВЦЭМ!$A$39:$A$782,$A141,СВЦЭМ!$B$39:$B$782,C$119)+'СЕТ СН'!$I$12+СВЦЭМ!$D$10+'СЕТ СН'!$I$5-'СЕТ СН'!$I$20</f>
        <v>5918.2623283900002</v>
      </c>
      <c r="D141" s="36">
        <f>SUMIFS(СВЦЭМ!$C$39:$C$782,СВЦЭМ!$A$39:$A$782,$A141,СВЦЭМ!$B$39:$B$782,D$119)+'СЕТ СН'!$I$12+СВЦЭМ!$D$10+'СЕТ СН'!$I$5-'СЕТ СН'!$I$20</f>
        <v>5983.6796576100005</v>
      </c>
      <c r="E141" s="36">
        <f>SUMIFS(СВЦЭМ!$C$39:$C$782,СВЦЭМ!$A$39:$A$782,$A141,СВЦЭМ!$B$39:$B$782,E$119)+'СЕТ СН'!$I$12+СВЦЭМ!$D$10+'СЕТ СН'!$I$5-'СЕТ СН'!$I$20</f>
        <v>5987.2596448200002</v>
      </c>
      <c r="F141" s="36">
        <f>SUMIFS(СВЦЭМ!$C$39:$C$782,СВЦЭМ!$A$39:$A$782,$A141,СВЦЭМ!$B$39:$B$782,F$119)+'СЕТ СН'!$I$12+СВЦЭМ!$D$10+'СЕТ СН'!$I$5-'СЕТ СН'!$I$20</f>
        <v>5985.2409093599999</v>
      </c>
      <c r="G141" s="36">
        <f>SUMIFS(СВЦЭМ!$C$39:$C$782,СВЦЭМ!$A$39:$A$782,$A141,СВЦЭМ!$B$39:$B$782,G$119)+'СЕТ СН'!$I$12+СВЦЭМ!$D$10+'СЕТ СН'!$I$5-'СЕТ СН'!$I$20</f>
        <v>5974.9791502500002</v>
      </c>
      <c r="H141" s="36">
        <f>SUMIFS(СВЦЭМ!$C$39:$C$782,СВЦЭМ!$A$39:$A$782,$A141,СВЦЭМ!$B$39:$B$782,H$119)+'СЕТ СН'!$I$12+СВЦЭМ!$D$10+'СЕТ СН'!$I$5-'СЕТ СН'!$I$20</f>
        <v>5934.9481178300002</v>
      </c>
      <c r="I141" s="36">
        <f>SUMIFS(СВЦЭМ!$C$39:$C$782,СВЦЭМ!$A$39:$A$782,$A141,СВЦЭМ!$B$39:$B$782,I$119)+'СЕТ СН'!$I$12+СВЦЭМ!$D$10+'СЕТ СН'!$I$5-'СЕТ СН'!$I$20</f>
        <v>5920.3939141999999</v>
      </c>
      <c r="J141" s="36">
        <f>SUMIFS(СВЦЭМ!$C$39:$C$782,СВЦЭМ!$A$39:$A$782,$A141,СВЦЭМ!$B$39:$B$782,J$119)+'СЕТ СН'!$I$12+СВЦЭМ!$D$10+'СЕТ СН'!$I$5-'СЕТ СН'!$I$20</f>
        <v>5892.3026649599997</v>
      </c>
      <c r="K141" s="36">
        <f>SUMIFS(СВЦЭМ!$C$39:$C$782,СВЦЭМ!$A$39:$A$782,$A141,СВЦЭМ!$B$39:$B$782,K$119)+'СЕТ СН'!$I$12+СВЦЭМ!$D$10+'СЕТ СН'!$I$5-'СЕТ СН'!$I$20</f>
        <v>5850.2245530100008</v>
      </c>
      <c r="L141" s="36">
        <f>SUMIFS(СВЦЭМ!$C$39:$C$782,СВЦЭМ!$A$39:$A$782,$A141,СВЦЭМ!$B$39:$B$782,L$119)+'СЕТ СН'!$I$12+СВЦЭМ!$D$10+'СЕТ СН'!$I$5-'СЕТ СН'!$I$20</f>
        <v>5840.1103020500004</v>
      </c>
      <c r="M141" s="36">
        <f>SUMIFS(СВЦЭМ!$C$39:$C$782,СВЦЭМ!$A$39:$A$782,$A141,СВЦЭМ!$B$39:$B$782,M$119)+'СЕТ СН'!$I$12+СВЦЭМ!$D$10+'СЕТ СН'!$I$5-'СЕТ СН'!$I$20</f>
        <v>5873.3039130500001</v>
      </c>
      <c r="N141" s="36">
        <f>SUMIFS(СВЦЭМ!$C$39:$C$782,СВЦЭМ!$A$39:$A$782,$A141,СВЦЭМ!$B$39:$B$782,N$119)+'СЕТ СН'!$I$12+СВЦЭМ!$D$10+'СЕТ СН'!$I$5-'СЕТ СН'!$I$20</f>
        <v>5874.0363451499998</v>
      </c>
      <c r="O141" s="36">
        <f>SUMIFS(СВЦЭМ!$C$39:$C$782,СВЦЭМ!$A$39:$A$782,$A141,СВЦЭМ!$B$39:$B$782,O$119)+'СЕТ СН'!$I$12+СВЦЭМ!$D$10+'СЕТ СН'!$I$5-'СЕТ СН'!$I$20</f>
        <v>5882.9413591900002</v>
      </c>
      <c r="P141" s="36">
        <f>SUMIFS(СВЦЭМ!$C$39:$C$782,СВЦЭМ!$A$39:$A$782,$A141,СВЦЭМ!$B$39:$B$782,P$119)+'СЕТ СН'!$I$12+СВЦЭМ!$D$10+'СЕТ СН'!$I$5-'СЕТ СН'!$I$20</f>
        <v>5933.8668073600002</v>
      </c>
      <c r="Q141" s="36">
        <f>SUMIFS(СВЦЭМ!$C$39:$C$782,СВЦЭМ!$A$39:$A$782,$A141,СВЦЭМ!$B$39:$B$782,Q$119)+'СЕТ СН'!$I$12+СВЦЭМ!$D$10+'СЕТ СН'!$I$5-'СЕТ СН'!$I$20</f>
        <v>5957.3530283099999</v>
      </c>
      <c r="R141" s="36">
        <f>SUMIFS(СВЦЭМ!$C$39:$C$782,СВЦЭМ!$A$39:$A$782,$A141,СВЦЭМ!$B$39:$B$782,R$119)+'СЕТ СН'!$I$12+СВЦЭМ!$D$10+'СЕТ СН'!$I$5-'СЕТ СН'!$I$20</f>
        <v>5961.3341853700003</v>
      </c>
      <c r="S141" s="36">
        <f>SUMIFS(СВЦЭМ!$C$39:$C$782,СВЦЭМ!$A$39:$A$782,$A141,СВЦЭМ!$B$39:$B$782,S$119)+'СЕТ СН'!$I$12+СВЦЭМ!$D$10+'СЕТ СН'!$I$5-'СЕТ СН'!$I$20</f>
        <v>5923.0031276500004</v>
      </c>
      <c r="T141" s="36">
        <f>SUMIFS(СВЦЭМ!$C$39:$C$782,СВЦЭМ!$A$39:$A$782,$A141,СВЦЭМ!$B$39:$B$782,T$119)+'СЕТ СН'!$I$12+СВЦЭМ!$D$10+'СЕТ СН'!$I$5-'СЕТ СН'!$I$20</f>
        <v>5866.7523838899997</v>
      </c>
      <c r="U141" s="36">
        <f>SUMIFS(СВЦЭМ!$C$39:$C$782,СВЦЭМ!$A$39:$A$782,$A141,СВЦЭМ!$B$39:$B$782,U$119)+'СЕТ СН'!$I$12+СВЦЭМ!$D$10+'СЕТ СН'!$I$5-'СЕТ СН'!$I$20</f>
        <v>5868.5736284600007</v>
      </c>
      <c r="V141" s="36">
        <f>SUMIFS(СВЦЭМ!$C$39:$C$782,СВЦЭМ!$A$39:$A$782,$A141,СВЦЭМ!$B$39:$B$782,V$119)+'СЕТ СН'!$I$12+СВЦЭМ!$D$10+'СЕТ СН'!$I$5-'СЕТ СН'!$I$20</f>
        <v>5906.8722385599995</v>
      </c>
      <c r="W141" s="36">
        <f>SUMIFS(СВЦЭМ!$C$39:$C$782,СВЦЭМ!$A$39:$A$782,$A141,СВЦЭМ!$B$39:$B$782,W$119)+'СЕТ СН'!$I$12+СВЦЭМ!$D$10+'СЕТ СН'!$I$5-'СЕТ СН'!$I$20</f>
        <v>5926.7604498299997</v>
      </c>
      <c r="X141" s="36">
        <f>SUMIFS(СВЦЭМ!$C$39:$C$782,СВЦЭМ!$A$39:$A$782,$A141,СВЦЭМ!$B$39:$B$782,X$119)+'СЕТ СН'!$I$12+СВЦЭМ!$D$10+'СЕТ СН'!$I$5-'СЕТ СН'!$I$20</f>
        <v>5962.3409214000003</v>
      </c>
      <c r="Y141" s="36">
        <f>SUMIFS(СВЦЭМ!$C$39:$C$782,СВЦЭМ!$A$39:$A$782,$A141,СВЦЭМ!$B$39:$B$782,Y$119)+'СЕТ СН'!$I$12+СВЦЭМ!$D$10+'СЕТ СН'!$I$5-'СЕТ СН'!$I$20</f>
        <v>6005.4576404899999</v>
      </c>
    </row>
    <row r="142" spans="1:25" ht="15.75" x14ac:dyDescent="0.2">
      <c r="A142" s="35">
        <f t="shared" si="3"/>
        <v>45314</v>
      </c>
      <c r="B142" s="36">
        <f>SUMIFS(СВЦЭМ!$C$39:$C$782,СВЦЭМ!$A$39:$A$782,$A142,СВЦЭМ!$B$39:$B$782,B$119)+'СЕТ СН'!$I$12+СВЦЭМ!$D$10+'СЕТ СН'!$I$5-'СЕТ СН'!$I$20</f>
        <v>5925.51313441</v>
      </c>
      <c r="C142" s="36">
        <f>SUMIFS(СВЦЭМ!$C$39:$C$782,СВЦЭМ!$A$39:$A$782,$A142,СВЦЭМ!$B$39:$B$782,C$119)+'СЕТ СН'!$I$12+СВЦЭМ!$D$10+'СЕТ СН'!$I$5-'СЕТ СН'!$I$20</f>
        <v>5984.2356167199996</v>
      </c>
      <c r="D142" s="36">
        <f>SUMIFS(СВЦЭМ!$C$39:$C$782,СВЦЭМ!$A$39:$A$782,$A142,СВЦЭМ!$B$39:$B$782,D$119)+'СЕТ СН'!$I$12+СВЦЭМ!$D$10+'СЕТ СН'!$I$5-'СЕТ СН'!$I$20</f>
        <v>6007.2931769900006</v>
      </c>
      <c r="E142" s="36">
        <f>SUMIFS(СВЦЭМ!$C$39:$C$782,СВЦЭМ!$A$39:$A$782,$A142,СВЦЭМ!$B$39:$B$782,E$119)+'СЕТ СН'!$I$12+СВЦЭМ!$D$10+'СЕТ СН'!$I$5-'СЕТ СН'!$I$20</f>
        <v>6014.9632326999999</v>
      </c>
      <c r="F142" s="36">
        <f>SUMIFS(СВЦЭМ!$C$39:$C$782,СВЦЭМ!$A$39:$A$782,$A142,СВЦЭМ!$B$39:$B$782,F$119)+'СЕТ СН'!$I$12+СВЦЭМ!$D$10+'СЕТ СН'!$I$5-'СЕТ СН'!$I$20</f>
        <v>6014.6840151300003</v>
      </c>
      <c r="G142" s="36">
        <f>SUMIFS(СВЦЭМ!$C$39:$C$782,СВЦЭМ!$A$39:$A$782,$A142,СВЦЭМ!$B$39:$B$782,G$119)+'СЕТ СН'!$I$12+СВЦЭМ!$D$10+'СЕТ СН'!$I$5-'СЕТ СН'!$I$20</f>
        <v>6005.8434263899999</v>
      </c>
      <c r="H142" s="36">
        <f>SUMIFS(СВЦЭМ!$C$39:$C$782,СВЦЭМ!$A$39:$A$782,$A142,СВЦЭМ!$B$39:$B$782,H$119)+'СЕТ СН'!$I$12+СВЦЭМ!$D$10+'СЕТ СН'!$I$5-'СЕТ СН'!$I$20</f>
        <v>5923.9943270200001</v>
      </c>
      <c r="I142" s="36">
        <f>SUMIFS(СВЦЭМ!$C$39:$C$782,СВЦЭМ!$A$39:$A$782,$A142,СВЦЭМ!$B$39:$B$782,I$119)+'СЕТ СН'!$I$12+СВЦЭМ!$D$10+'СЕТ СН'!$I$5-'СЕТ СН'!$I$20</f>
        <v>5874.8443867400001</v>
      </c>
      <c r="J142" s="36">
        <f>SUMIFS(СВЦЭМ!$C$39:$C$782,СВЦЭМ!$A$39:$A$782,$A142,СВЦЭМ!$B$39:$B$782,J$119)+'СЕТ СН'!$I$12+СВЦЭМ!$D$10+'СЕТ СН'!$I$5-'СЕТ СН'!$I$20</f>
        <v>5826.3495352899999</v>
      </c>
      <c r="K142" s="36">
        <f>SUMIFS(СВЦЭМ!$C$39:$C$782,СВЦЭМ!$A$39:$A$782,$A142,СВЦЭМ!$B$39:$B$782,K$119)+'СЕТ СН'!$I$12+СВЦЭМ!$D$10+'СЕТ СН'!$I$5-'СЕТ СН'!$I$20</f>
        <v>5790.2708733199997</v>
      </c>
      <c r="L142" s="36">
        <f>SUMIFS(СВЦЭМ!$C$39:$C$782,СВЦЭМ!$A$39:$A$782,$A142,СВЦЭМ!$B$39:$B$782,L$119)+'СЕТ СН'!$I$12+СВЦЭМ!$D$10+'СЕТ СН'!$I$5-'СЕТ СН'!$I$20</f>
        <v>5806.0495940700002</v>
      </c>
      <c r="M142" s="36">
        <f>SUMIFS(СВЦЭМ!$C$39:$C$782,СВЦЭМ!$A$39:$A$782,$A142,СВЦЭМ!$B$39:$B$782,M$119)+'СЕТ СН'!$I$12+СВЦЭМ!$D$10+'СЕТ СН'!$I$5-'СЕТ СН'!$I$20</f>
        <v>5849.7241893600003</v>
      </c>
      <c r="N142" s="36">
        <f>SUMIFS(СВЦЭМ!$C$39:$C$782,СВЦЭМ!$A$39:$A$782,$A142,СВЦЭМ!$B$39:$B$782,N$119)+'СЕТ СН'!$I$12+СВЦЭМ!$D$10+'СЕТ СН'!$I$5-'СЕТ СН'!$I$20</f>
        <v>5866.2278254000003</v>
      </c>
      <c r="O142" s="36">
        <f>SUMIFS(СВЦЭМ!$C$39:$C$782,СВЦЭМ!$A$39:$A$782,$A142,СВЦЭМ!$B$39:$B$782,O$119)+'СЕТ СН'!$I$12+СВЦЭМ!$D$10+'СЕТ СН'!$I$5-'СЕТ СН'!$I$20</f>
        <v>5868.7382151199999</v>
      </c>
      <c r="P142" s="36">
        <f>SUMIFS(СВЦЭМ!$C$39:$C$782,СВЦЭМ!$A$39:$A$782,$A142,СВЦЭМ!$B$39:$B$782,P$119)+'СЕТ СН'!$I$12+СВЦЭМ!$D$10+'СЕТ СН'!$I$5-'СЕТ СН'!$I$20</f>
        <v>5878.6125831099998</v>
      </c>
      <c r="Q142" s="36">
        <f>SUMIFS(СВЦЭМ!$C$39:$C$782,СВЦЭМ!$A$39:$A$782,$A142,СВЦЭМ!$B$39:$B$782,Q$119)+'СЕТ СН'!$I$12+СВЦЭМ!$D$10+'СЕТ СН'!$I$5-'СЕТ СН'!$I$20</f>
        <v>5896.6753279100003</v>
      </c>
      <c r="R142" s="36">
        <f>SUMIFS(СВЦЭМ!$C$39:$C$782,СВЦЭМ!$A$39:$A$782,$A142,СВЦЭМ!$B$39:$B$782,R$119)+'СЕТ СН'!$I$12+СВЦЭМ!$D$10+'СЕТ СН'!$I$5-'СЕТ СН'!$I$20</f>
        <v>5897.2222585500003</v>
      </c>
      <c r="S142" s="36">
        <f>SUMIFS(СВЦЭМ!$C$39:$C$782,СВЦЭМ!$A$39:$A$782,$A142,СВЦЭМ!$B$39:$B$782,S$119)+'СЕТ СН'!$I$12+СВЦЭМ!$D$10+'СЕТ СН'!$I$5-'СЕТ СН'!$I$20</f>
        <v>5865.6312740800004</v>
      </c>
      <c r="T142" s="36">
        <f>SUMIFS(СВЦЭМ!$C$39:$C$782,СВЦЭМ!$A$39:$A$782,$A142,СВЦЭМ!$B$39:$B$782,T$119)+'СЕТ СН'!$I$12+СВЦЭМ!$D$10+'СЕТ СН'!$I$5-'СЕТ СН'!$I$20</f>
        <v>5820.2283444100003</v>
      </c>
      <c r="U142" s="36">
        <f>SUMIFS(СВЦЭМ!$C$39:$C$782,СВЦЭМ!$A$39:$A$782,$A142,СВЦЭМ!$B$39:$B$782,U$119)+'СЕТ СН'!$I$12+СВЦЭМ!$D$10+'СЕТ СН'!$I$5-'СЕТ СН'!$I$20</f>
        <v>5825.9834823199999</v>
      </c>
      <c r="V142" s="36">
        <f>SUMIFS(СВЦЭМ!$C$39:$C$782,СВЦЭМ!$A$39:$A$782,$A142,СВЦЭМ!$B$39:$B$782,V$119)+'СЕТ СН'!$I$12+СВЦЭМ!$D$10+'СЕТ СН'!$I$5-'СЕТ СН'!$I$20</f>
        <v>5829.9578329100004</v>
      </c>
      <c r="W142" s="36">
        <f>SUMIFS(СВЦЭМ!$C$39:$C$782,СВЦЭМ!$A$39:$A$782,$A142,СВЦЭМ!$B$39:$B$782,W$119)+'СЕТ СН'!$I$12+СВЦЭМ!$D$10+'СЕТ СН'!$I$5-'СЕТ СН'!$I$20</f>
        <v>5839.9977217200003</v>
      </c>
      <c r="X142" s="36">
        <f>SUMIFS(СВЦЭМ!$C$39:$C$782,СВЦЭМ!$A$39:$A$782,$A142,СВЦЭМ!$B$39:$B$782,X$119)+'СЕТ СН'!$I$12+СВЦЭМ!$D$10+'СЕТ СН'!$I$5-'СЕТ СН'!$I$20</f>
        <v>5872.9379408599998</v>
      </c>
      <c r="Y142" s="36">
        <f>SUMIFS(СВЦЭМ!$C$39:$C$782,СВЦЭМ!$A$39:$A$782,$A142,СВЦЭМ!$B$39:$B$782,Y$119)+'СЕТ СН'!$I$12+СВЦЭМ!$D$10+'СЕТ СН'!$I$5-'СЕТ СН'!$I$20</f>
        <v>5911.8662759700001</v>
      </c>
    </row>
    <row r="143" spans="1:25" ht="15.75" x14ac:dyDescent="0.2">
      <c r="A143" s="35">
        <f t="shared" si="3"/>
        <v>45315</v>
      </c>
      <c r="B143" s="36">
        <f>SUMIFS(СВЦЭМ!$C$39:$C$782,СВЦЭМ!$A$39:$A$782,$A143,СВЦЭМ!$B$39:$B$782,B$119)+'СЕТ СН'!$I$12+СВЦЭМ!$D$10+'СЕТ СН'!$I$5-'СЕТ СН'!$I$20</f>
        <v>6013.1020081400002</v>
      </c>
      <c r="C143" s="36">
        <f>SUMIFS(СВЦЭМ!$C$39:$C$782,СВЦЭМ!$A$39:$A$782,$A143,СВЦЭМ!$B$39:$B$782,C$119)+'СЕТ СН'!$I$12+СВЦЭМ!$D$10+'СЕТ СН'!$I$5-'СЕТ СН'!$I$20</f>
        <v>6062.30774896</v>
      </c>
      <c r="D143" s="36">
        <f>SUMIFS(СВЦЭМ!$C$39:$C$782,СВЦЭМ!$A$39:$A$782,$A143,СВЦЭМ!$B$39:$B$782,D$119)+'СЕТ СН'!$I$12+СВЦЭМ!$D$10+'СЕТ СН'!$I$5-'СЕТ СН'!$I$20</f>
        <v>6078.8994159800004</v>
      </c>
      <c r="E143" s="36">
        <f>SUMIFS(СВЦЭМ!$C$39:$C$782,СВЦЭМ!$A$39:$A$782,$A143,СВЦЭМ!$B$39:$B$782,E$119)+'СЕТ СН'!$I$12+СВЦЭМ!$D$10+'СЕТ СН'!$I$5-'СЕТ СН'!$I$20</f>
        <v>6095.3120949700005</v>
      </c>
      <c r="F143" s="36">
        <f>SUMIFS(СВЦЭМ!$C$39:$C$782,СВЦЭМ!$A$39:$A$782,$A143,СВЦЭМ!$B$39:$B$782,F$119)+'СЕТ СН'!$I$12+СВЦЭМ!$D$10+'СЕТ СН'!$I$5-'СЕТ СН'!$I$20</f>
        <v>6083.9011013300005</v>
      </c>
      <c r="G143" s="36">
        <f>SUMIFS(СВЦЭМ!$C$39:$C$782,СВЦЭМ!$A$39:$A$782,$A143,СВЦЭМ!$B$39:$B$782,G$119)+'СЕТ СН'!$I$12+СВЦЭМ!$D$10+'СЕТ СН'!$I$5-'СЕТ СН'!$I$20</f>
        <v>6059.4992340600002</v>
      </c>
      <c r="H143" s="36">
        <f>SUMIFS(СВЦЭМ!$C$39:$C$782,СВЦЭМ!$A$39:$A$782,$A143,СВЦЭМ!$B$39:$B$782,H$119)+'СЕТ СН'!$I$12+СВЦЭМ!$D$10+'СЕТ СН'!$I$5-'СЕТ СН'!$I$20</f>
        <v>6016.7281423499999</v>
      </c>
      <c r="I143" s="36">
        <f>SUMIFS(СВЦЭМ!$C$39:$C$782,СВЦЭМ!$A$39:$A$782,$A143,СВЦЭМ!$B$39:$B$782,I$119)+'СЕТ СН'!$I$12+СВЦЭМ!$D$10+'СЕТ СН'!$I$5-'СЕТ СН'!$I$20</f>
        <v>5976.0603903199999</v>
      </c>
      <c r="J143" s="36">
        <f>SUMIFS(СВЦЭМ!$C$39:$C$782,СВЦЭМ!$A$39:$A$782,$A143,СВЦЭМ!$B$39:$B$782,J$119)+'СЕТ СН'!$I$12+СВЦЭМ!$D$10+'СЕТ СН'!$I$5-'СЕТ СН'!$I$20</f>
        <v>5927.31224535</v>
      </c>
      <c r="K143" s="36">
        <f>SUMIFS(СВЦЭМ!$C$39:$C$782,СВЦЭМ!$A$39:$A$782,$A143,СВЦЭМ!$B$39:$B$782,K$119)+'СЕТ СН'!$I$12+СВЦЭМ!$D$10+'СЕТ СН'!$I$5-'СЕТ СН'!$I$20</f>
        <v>5900.49295153</v>
      </c>
      <c r="L143" s="36">
        <f>SUMIFS(СВЦЭМ!$C$39:$C$782,СВЦЭМ!$A$39:$A$782,$A143,СВЦЭМ!$B$39:$B$782,L$119)+'СЕТ СН'!$I$12+СВЦЭМ!$D$10+'СЕТ СН'!$I$5-'СЕТ СН'!$I$20</f>
        <v>5885.95687868</v>
      </c>
      <c r="M143" s="36">
        <f>SUMIFS(СВЦЭМ!$C$39:$C$782,СВЦЭМ!$A$39:$A$782,$A143,СВЦЭМ!$B$39:$B$782,M$119)+'СЕТ СН'!$I$12+СВЦЭМ!$D$10+'СЕТ СН'!$I$5-'СЕТ СН'!$I$20</f>
        <v>5922.1458791499999</v>
      </c>
      <c r="N143" s="36">
        <f>SUMIFS(СВЦЭМ!$C$39:$C$782,СВЦЭМ!$A$39:$A$782,$A143,СВЦЭМ!$B$39:$B$782,N$119)+'СЕТ СН'!$I$12+СВЦЭМ!$D$10+'СЕТ СН'!$I$5-'СЕТ СН'!$I$20</f>
        <v>5944.4520567399995</v>
      </c>
      <c r="O143" s="36">
        <f>SUMIFS(СВЦЭМ!$C$39:$C$782,СВЦЭМ!$A$39:$A$782,$A143,СВЦЭМ!$B$39:$B$782,O$119)+'СЕТ СН'!$I$12+СВЦЭМ!$D$10+'СЕТ СН'!$I$5-'СЕТ СН'!$I$20</f>
        <v>5945.0280140499999</v>
      </c>
      <c r="P143" s="36">
        <f>SUMIFS(СВЦЭМ!$C$39:$C$782,СВЦЭМ!$A$39:$A$782,$A143,СВЦЭМ!$B$39:$B$782,P$119)+'СЕТ СН'!$I$12+СВЦЭМ!$D$10+'СЕТ СН'!$I$5-'СЕТ СН'!$I$20</f>
        <v>5966.17621289</v>
      </c>
      <c r="Q143" s="36">
        <f>SUMIFS(СВЦЭМ!$C$39:$C$782,СВЦЭМ!$A$39:$A$782,$A143,СВЦЭМ!$B$39:$B$782,Q$119)+'СЕТ СН'!$I$12+СВЦЭМ!$D$10+'СЕТ СН'!$I$5-'СЕТ СН'!$I$20</f>
        <v>5976.5688878000001</v>
      </c>
      <c r="R143" s="36">
        <f>SUMIFS(СВЦЭМ!$C$39:$C$782,СВЦЭМ!$A$39:$A$782,$A143,СВЦЭМ!$B$39:$B$782,R$119)+'СЕТ СН'!$I$12+СВЦЭМ!$D$10+'СЕТ СН'!$I$5-'СЕТ СН'!$I$20</f>
        <v>5969.5128144400005</v>
      </c>
      <c r="S143" s="36">
        <f>SUMIFS(СВЦЭМ!$C$39:$C$782,СВЦЭМ!$A$39:$A$782,$A143,СВЦЭМ!$B$39:$B$782,S$119)+'СЕТ СН'!$I$12+СВЦЭМ!$D$10+'СЕТ СН'!$I$5-'СЕТ СН'!$I$20</f>
        <v>5949.5151769599997</v>
      </c>
      <c r="T143" s="36">
        <f>SUMIFS(СВЦЭМ!$C$39:$C$782,СВЦЭМ!$A$39:$A$782,$A143,СВЦЭМ!$B$39:$B$782,T$119)+'СЕТ СН'!$I$12+СВЦЭМ!$D$10+'СЕТ СН'!$I$5-'СЕТ СН'!$I$20</f>
        <v>5899.8504965299999</v>
      </c>
      <c r="U143" s="36">
        <f>SUMIFS(СВЦЭМ!$C$39:$C$782,СВЦЭМ!$A$39:$A$782,$A143,СВЦЭМ!$B$39:$B$782,U$119)+'СЕТ СН'!$I$12+СВЦЭМ!$D$10+'СЕТ СН'!$I$5-'СЕТ СН'!$I$20</f>
        <v>5901.2075171300003</v>
      </c>
      <c r="V143" s="36">
        <f>SUMIFS(СВЦЭМ!$C$39:$C$782,СВЦЭМ!$A$39:$A$782,$A143,СВЦЭМ!$B$39:$B$782,V$119)+'СЕТ СН'!$I$12+СВЦЭМ!$D$10+'СЕТ СН'!$I$5-'СЕТ СН'!$I$20</f>
        <v>5911.22297256</v>
      </c>
      <c r="W143" s="36">
        <f>SUMIFS(СВЦЭМ!$C$39:$C$782,СВЦЭМ!$A$39:$A$782,$A143,СВЦЭМ!$B$39:$B$782,W$119)+'СЕТ СН'!$I$12+СВЦЭМ!$D$10+'СЕТ СН'!$I$5-'СЕТ СН'!$I$20</f>
        <v>5929.5944896199999</v>
      </c>
      <c r="X143" s="36">
        <f>SUMIFS(СВЦЭМ!$C$39:$C$782,СВЦЭМ!$A$39:$A$782,$A143,СВЦЭМ!$B$39:$B$782,X$119)+'СЕТ СН'!$I$12+СВЦЭМ!$D$10+'СЕТ СН'!$I$5-'СЕТ СН'!$I$20</f>
        <v>5946.6870453400006</v>
      </c>
      <c r="Y143" s="36">
        <f>SUMIFS(СВЦЭМ!$C$39:$C$782,СВЦЭМ!$A$39:$A$782,$A143,СВЦЭМ!$B$39:$B$782,Y$119)+'СЕТ СН'!$I$12+СВЦЭМ!$D$10+'СЕТ СН'!$I$5-'СЕТ СН'!$I$20</f>
        <v>5970.7842485399997</v>
      </c>
    </row>
    <row r="144" spans="1:25" ht="15.75" x14ac:dyDescent="0.2">
      <c r="A144" s="35">
        <f t="shared" si="3"/>
        <v>45316</v>
      </c>
      <c r="B144" s="36">
        <f>SUMIFS(СВЦЭМ!$C$39:$C$782,СВЦЭМ!$A$39:$A$782,$A144,СВЦЭМ!$B$39:$B$782,B$119)+'СЕТ СН'!$I$12+СВЦЭМ!$D$10+'СЕТ СН'!$I$5-'СЕТ СН'!$I$20</f>
        <v>5953.9031413499997</v>
      </c>
      <c r="C144" s="36">
        <f>SUMIFS(СВЦЭМ!$C$39:$C$782,СВЦЭМ!$A$39:$A$782,$A144,СВЦЭМ!$B$39:$B$782,C$119)+'СЕТ СН'!$I$12+СВЦЭМ!$D$10+'СЕТ СН'!$I$5-'СЕТ СН'!$I$20</f>
        <v>6002.3041329299995</v>
      </c>
      <c r="D144" s="36">
        <f>SUMIFS(СВЦЭМ!$C$39:$C$782,СВЦЭМ!$A$39:$A$782,$A144,СВЦЭМ!$B$39:$B$782,D$119)+'СЕТ СН'!$I$12+СВЦЭМ!$D$10+'СЕТ СН'!$I$5-'СЕТ СН'!$I$20</f>
        <v>6042.4861863999995</v>
      </c>
      <c r="E144" s="36">
        <f>SUMIFS(СВЦЭМ!$C$39:$C$782,СВЦЭМ!$A$39:$A$782,$A144,СВЦЭМ!$B$39:$B$782,E$119)+'СЕТ СН'!$I$12+СВЦЭМ!$D$10+'СЕТ СН'!$I$5-'СЕТ СН'!$I$20</f>
        <v>6048.8489339099997</v>
      </c>
      <c r="F144" s="36">
        <f>SUMIFS(СВЦЭМ!$C$39:$C$782,СВЦЭМ!$A$39:$A$782,$A144,СВЦЭМ!$B$39:$B$782,F$119)+'СЕТ СН'!$I$12+СВЦЭМ!$D$10+'СЕТ СН'!$I$5-'СЕТ СН'!$I$20</f>
        <v>6034.5951809899998</v>
      </c>
      <c r="G144" s="36">
        <f>SUMIFS(СВЦЭМ!$C$39:$C$782,СВЦЭМ!$A$39:$A$782,$A144,СВЦЭМ!$B$39:$B$782,G$119)+'СЕТ СН'!$I$12+СВЦЭМ!$D$10+'СЕТ СН'!$I$5-'СЕТ СН'!$I$20</f>
        <v>6024.3211569800005</v>
      </c>
      <c r="H144" s="36">
        <f>SUMIFS(СВЦЭМ!$C$39:$C$782,СВЦЭМ!$A$39:$A$782,$A144,СВЦЭМ!$B$39:$B$782,H$119)+'СЕТ СН'!$I$12+СВЦЭМ!$D$10+'СЕТ СН'!$I$5-'СЕТ СН'!$I$20</f>
        <v>5929.5350010500006</v>
      </c>
      <c r="I144" s="36">
        <f>SUMIFS(СВЦЭМ!$C$39:$C$782,СВЦЭМ!$A$39:$A$782,$A144,СВЦЭМ!$B$39:$B$782,I$119)+'СЕТ СН'!$I$12+СВЦЭМ!$D$10+'СЕТ СН'!$I$5-'СЕТ СН'!$I$20</f>
        <v>5871.5518816900003</v>
      </c>
      <c r="J144" s="36">
        <f>SUMIFS(СВЦЭМ!$C$39:$C$782,СВЦЭМ!$A$39:$A$782,$A144,СВЦЭМ!$B$39:$B$782,J$119)+'СЕТ СН'!$I$12+СВЦЭМ!$D$10+'СЕТ СН'!$I$5-'СЕТ СН'!$I$20</f>
        <v>5834.8861140400004</v>
      </c>
      <c r="K144" s="36">
        <f>SUMIFS(СВЦЭМ!$C$39:$C$782,СВЦЭМ!$A$39:$A$782,$A144,СВЦЭМ!$B$39:$B$782,K$119)+'СЕТ СН'!$I$12+СВЦЭМ!$D$10+'СЕТ СН'!$I$5-'СЕТ СН'!$I$20</f>
        <v>5808.9987545599997</v>
      </c>
      <c r="L144" s="36">
        <f>SUMIFS(СВЦЭМ!$C$39:$C$782,СВЦЭМ!$A$39:$A$782,$A144,СВЦЭМ!$B$39:$B$782,L$119)+'СЕТ СН'!$I$12+СВЦЭМ!$D$10+'СЕТ СН'!$I$5-'СЕТ СН'!$I$20</f>
        <v>5792.85825604</v>
      </c>
      <c r="M144" s="36">
        <f>SUMIFS(СВЦЭМ!$C$39:$C$782,СВЦЭМ!$A$39:$A$782,$A144,СВЦЭМ!$B$39:$B$782,M$119)+'СЕТ СН'!$I$12+СВЦЭМ!$D$10+'СЕТ СН'!$I$5-'СЕТ СН'!$I$20</f>
        <v>5811.9213772200001</v>
      </c>
      <c r="N144" s="36">
        <f>SUMIFS(СВЦЭМ!$C$39:$C$782,СВЦЭМ!$A$39:$A$782,$A144,СВЦЭМ!$B$39:$B$782,N$119)+'СЕТ СН'!$I$12+СВЦЭМ!$D$10+'СЕТ СН'!$I$5-'СЕТ СН'!$I$20</f>
        <v>5836.0928355300002</v>
      </c>
      <c r="O144" s="36">
        <f>SUMIFS(СВЦЭМ!$C$39:$C$782,СВЦЭМ!$A$39:$A$782,$A144,СВЦЭМ!$B$39:$B$782,O$119)+'СЕТ СН'!$I$12+СВЦЭМ!$D$10+'СЕТ СН'!$I$5-'СЕТ СН'!$I$20</f>
        <v>5849.4647258200002</v>
      </c>
      <c r="P144" s="36">
        <f>SUMIFS(СВЦЭМ!$C$39:$C$782,СВЦЭМ!$A$39:$A$782,$A144,СВЦЭМ!$B$39:$B$782,P$119)+'СЕТ СН'!$I$12+СВЦЭМ!$D$10+'СЕТ СН'!$I$5-'СЕТ СН'!$I$20</f>
        <v>5854.7041274600006</v>
      </c>
      <c r="Q144" s="36">
        <f>SUMIFS(СВЦЭМ!$C$39:$C$782,СВЦЭМ!$A$39:$A$782,$A144,СВЦЭМ!$B$39:$B$782,Q$119)+'СЕТ СН'!$I$12+СВЦЭМ!$D$10+'СЕТ СН'!$I$5-'СЕТ СН'!$I$20</f>
        <v>5862.7548270000007</v>
      </c>
      <c r="R144" s="36">
        <f>SUMIFS(СВЦЭМ!$C$39:$C$782,СВЦЭМ!$A$39:$A$782,$A144,СВЦЭМ!$B$39:$B$782,R$119)+'СЕТ СН'!$I$12+СВЦЭМ!$D$10+'СЕТ СН'!$I$5-'СЕТ СН'!$I$20</f>
        <v>5855.6887212399997</v>
      </c>
      <c r="S144" s="36">
        <f>SUMIFS(СВЦЭМ!$C$39:$C$782,СВЦЭМ!$A$39:$A$782,$A144,СВЦЭМ!$B$39:$B$782,S$119)+'СЕТ СН'!$I$12+СВЦЭМ!$D$10+'СЕТ СН'!$I$5-'СЕТ СН'!$I$20</f>
        <v>5842.5708541700005</v>
      </c>
      <c r="T144" s="36">
        <f>SUMIFS(СВЦЭМ!$C$39:$C$782,СВЦЭМ!$A$39:$A$782,$A144,СВЦЭМ!$B$39:$B$782,T$119)+'СЕТ СН'!$I$12+СВЦЭМ!$D$10+'СЕТ СН'!$I$5-'СЕТ СН'!$I$20</f>
        <v>5787.4037091700002</v>
      </c>
      <c r="U144" s="36">
        <f>SUMIFS(СВЦЭМ!$C$39:$C$782,СВЦЭМ!$A$39:$A$782,$A144,СВЦЭМ!$B$39:$B$782,U$119)+'СЕТ СН'!$I$12+СВЦЭМ!$D$10+'СЕТ СН'!$I$5-'СЕТ СН'!$I$20</f>
        <v>5791.6036328500004</v>
      </c>
      <c r="V144" s="36">
        <f>SUMIFS(СВЦЭМ!$C$39:$C$782,СВЦЭМ!$A$39:$A$782,$A144,СВЦЭМ!$B$39:$B$782,V$119)+'СЕТ СН'!$I$12+СВЦЭМ!$D$10+'СЕТ СН'!$I$5-'СЕТ СН'!$I$20</f>
        <v>5847.0547626100006</v>
      </c>
      <c r="W144" s="36">
        <f>SUMIFS(СВЦЭМ!$C$39:$C$782,СВЦЭМ!$A$39:$A$782,$A144,СВЦЭМ!$B$39:$B$782,W$119)+'СЕТ СН'!$I$12+СВЦЭМ!$D$10+'СЕТ СН'!$I$5-'СЕТ СН'!$I$20</f>
        <v>5854.6740034900004</v>
      </c>
      <c r="X144" s="36">
        <f>SUMIFS(СВЦЭМ!$C$39:$C$782,СВЦЭМ!$A$39:$A$782,$A144,СВЦЭМ!$B$39:$B$782,X$119)+'СЕТ СН'!$I$12+СВЦЭМ!$D$10+'СЕТ СН'!$I$5-'СЕТ СН'!$I$20</f>
        <v>5888.30481366</v>
      </c>
      <c r="Y144" s="36">
        <f>SUMIFS(СВЦЭМ!$C$39:$C$782,СВЦЭМ!$A$39:$A$782,$A144,СВЦЭМ!$B$39:$B$782,Y$119)+'СЕТ СН'!$I$12+СВЦЭМ!$D$10+'СЕТ СН'!$I$5-'СЕТ СН'!$I$20</f>
        <v>5897.0285868499996</v>
      </c>
    </row>
    <row r="145" spans="1:26" ht="15.75" x14ac:dyDescent="0.2">
      <c r="A145" s="35">
        <f t="shared" si="3"/>
        <v>45317</v>
      </c>
      <c r="B145" s="36">
        <f>SUMIFS(СВЦЭМ!$C$39:$C$782,СВЦЭМ!$A$39:$A$782,$A145,СВЦЭМ!$B$39:$B$782,B$119)+'СЕТ СН'!$I$12+СВЦЭМ!$D$10+'СЕТ СН'!$I$5-'СЕТ СН'!$I$20</f>
        <v>5972.3087062499999</v>
      </c>
      <c r="C145" s="36">
        <f>SUMIFS(СВЦЭМ!$C$39:$C$782,СВЦЭМ!$A$39:$A$782,$A145,СВЦЭМ!$B$39:$B$782,C$119)+'СЕТ СН'!$I$12+СВЦЭМ!$D$10+'СЕТ СН'!$I$5-'СЕТ СН'!$I$20</f>
        <v>6022.4826157200005</v>
      </c>
      <c r="D145" s="36">
        <f>SUMIFS(СВЦЭМ!$C$39:$C$782,СВЦЭМ!$A$39:$A$782,$A145,СВЦЭМ!$B$39:$B$782,D$119)+'СЕТ СН'!$I$12+СВЦЭМ!$D$10+'СЕТ СН'!$I$5-'СЕТ СН'!$I$20</f>
        <v>6037.6272866300005</v>
      </c>
      <c r="E145" s="36">
        <f>SUMIFS(СВЦЭМ!$C$39:$C$782,СВЦЭМ!$A$39:$A$782,$A145,СВЦЭМ!$B$39:$B$782,E$119)+'СЕТ СН'!$I$12+СВЦЭМ!$D$10+'СЕТ СН'!$I$5-'СЕТ СН'!$I$20</f>
        <v>6034.8914706699998</v>
      </c>
      <c r="F145" s="36">
        <f>SUMIFS(СВЦЭМ!$C$39:$C$782,СВЦЭМ!$A$39:$A$782,$A145,СВЦЭМ!$B$39:$B$782,F$119)+'СЕТ СН'!$I$12+СВЦЭМ!$D$10+'СЕТ СН'!$I$5-'СЕТ СН'!$I$20</f>
        <v>6034.1142630300001</v>
      </c>
      <c r="G145" s="36">
        <f>SUMIFS(СВЦЭМ!$C$39:$C$782,СВЦЭМ!$A$39:$A$782,$A145,СВЦЭМ!$B$39:$B$782,G$119)+'СЕТ СН'!$I$12+СВЦЭМ!$D$10+'СЕТ СН'!$I$5-'СЕТ СН'!$I$20</f>
        <v>6023.7548224100001</v>
      </c>
      <c r="H145" s="36">
        <f>SUMIFS(СВЦЭМ!$C$39:$C$782,СВЦЭМ!$A$39:$A$782,$A145,СВЦЭМ!$B$39:$B$782,H$119)+'СЕТ СН'!$I$12+СВЦЭМ!$D$10+'СЕТ СН'!$I$5-'СЕТ СН'!$I$20</f>
        <v>5954.4273900400003</v>
      </c>
      <c r="I145" s="36">
        <f>SUMIFS(СВЦЭМ!$C$39:$C$782,СВЦЭМ!$A$39:$A$782,$A145,СВЦЭМ!$B$39:$B$782,I$119)+'СЕТ СН'!$I$12+СВЦЭМ!$D$10+'СЕТ СН'!$I$5-'СЕТ СН'!$I$20</f>
        <v>5897.7728719500001</v>
      </c>
      <c r="J145" s="36">
        <f>SUMIFS(СВЦЭМ!$C$39:$C$782,СВЦЭМ!$A$39:$A$782,$A145,СВЦЭМ!$B$39:$B$782,J$119)+'СЕТ СН'!$I$12+СВЦЭМ!$D$10+'СЕТ СН'!$I$5-'СЕТ СН'!$I$20</f>
        <v>5828.5901117400008</v>
      </c>
      <c r="K145" s="36">
        <f>SUMIFS(СВЦЭМ!$C$39:$C$782,СВЦЭМ!$A$39:$A$782,$A145,СВЦЭМ!$B$39:$B$782,K$119)+'СЕТ СН'!$I$12+СВЦЭМ!$D$10+'СЕТ СН'!$I$5-'СЕТ СН'!$I$20</f>
        <v>5830.0465991600004</v>
      </c>
      <c r="L145" s="36">
        <f>SUMIFS(СВЦЭМ!$C$39:$C$782,СВЦЭМ!$A$39:$A$782,$A145,СВЦЭМ!$B$39:$B$782,L$119)+'СЕТ СН'!$I$12+СВЦЭМ!$D$10+'СЕТ СН'!$I$5-'СЕТ СН'!$I$20</f>
        <v>5823.4441648299999</v>
      </c>
      <c r="M145" s="36">
        <f>SUMIFS(СВЦЭМ!$C$39:$C$782,СВЦЭМ!$A$39:$A$782,$A145,СВЦЭМ!$B$39:$B$782,M$119)+'СЕТ СН'!$I$12+СВЦЭМ!$D$10+'СЕТ СН'!$I$5-'СЕТ СН'!$I$20</f>
        <v>5834.6369915200003</v>
      </c>
      <c r="N145" s="36">
        <f>SUMIFS(СВЦЭМ!$C$39:$C$782,СВЦЭМ!$A$39:$A$782,$A145,СВЦЭМ!$B$39:$B$782,N$119)+'СЕТ СН'!$I$12+СВЦЭМ!$D$10+'СЕТ СН'!$I$5-'СЕТ СН'!$I$20</f>
        <v>5843.8662240499998</v>
      </c>
      <c r="O145" s="36">
        <f>SUMIFS(СВЦЭМ!$C$39:$C$782,СВЦЭМ!$A$39:$A$782,$A145,СВЦЭМ!$B$39:$B$782,O$119)+'СЕТ СН'!$I$12+СВЦЭМ!$D$10+'СЕТ СН'!$I$5-'СЕТ СН'!$I$20</f>
        <v>5840.3003885500002</v>
      </c>
      <c r="P145" s="36">
        <f>SUMIFS(СВЦЭМ!$C$39:$C$782,СВЦЭМ!$A$39:$A$782,$A145,СВЦЭМ!$B$39:$B$782,P$119)+'СЕТ СН'!$I$12+СВЦЭМ!$D$10+'СЕТ СН'!$I$5-'СЕТ СН'!$I$20</f>
        <v>5835.9493909000003</v>
      </c>
      <c r="Q145" s="36">
        <f>SUMIFS(СВЦЭМ!$C$39:$C$782,СВЦЭМ!$A$39:$A$782,$A145,СВЦЭМ!$B$39:$B$782,Q$119)+'СЕТ СН'!$I$12+СВЦЭМ!$D$10+'СЕТ СН'!$I$5-'СЕТ СН'!$I$20</f>
        <v>5864.0489345200003</v>
      </c>
      <c r="R145" s="36">
        <f>SUMIFS(СВЦЭМ!$C$39:$C$782,СВЦЭМ!$A$39:$A$782,$A145,СВЦЭМ!$B$39:$B$782,R$119)+'СЕТ СН'!$I$12+СВЦЭМ!$D$10+'СЕТ СН'!$I$5-'СЕТ СН'!$I$20</f>
        <v>5886.5587970100005</v>
      </c>
      <c r="S145" s="36">
        <f>SUMIFS(СВЦЭМ!$C$39:$C$782,СВЦЭМ!$A$39:$A$782,$A145,СВЦЭМ!$B$39:$B$782,S$119)+'СЕТ СН'!$I$12+СВЦЭМ!$D$10+'СЕТ СН'!$I$5-'СЕТ СН'!$I$20</f>
        <v>5867.5104885000001</v>
      </c>
      <c r="T145" s="36">
        <f>SUMIFS(СВЦЭМ!$C$39:$C$782,СВЦЭМ!$A$39:$A$782,$A145,СВЦЭМ!$B$39:$B$782,T$119)+'СЕТ СН'!$I$12+СВЦЭМ!$D$10+'СЕТ СН'!$I$5-'СЕТ СН'!$I$20</f>
        <v>5815.6239767799998</v>
      </c>
      <c r="U145" s="36">
        <f>SUMIFS(СВЦЭМ!$C$39:$C$782,СВЦЭМ!$A$39:$A$782,$A145,СВЦЭМ!$B$39:$B$782,U$119)+'СЕТ СН'!$I$12+СВЦЭМ!$D$10+'СЕТ СН'!$I$5-'СЕТ СН'!$I$20</f>
        <v>5794.2195737800002</v>
      </c>
      <c r="V145" s="36">
        <f>SUMIFS(СВЦЭМ!$C$39:$C$782,СВЦЭМ!$A$39:$A$782,$A145,СВЦЭМ!$B$39:$B$782,V$119)+'СЕТ СН'!$I$12+СВЦЭМ!$D$10+'СЕТ СН'!$I$5-'СЕТ СН'!$I$20</f>
        <v>5839.8650995900007</v>
      </c>
      <c r="W145" s="36">
        <f>SUMIFS(СВЦЭМ!$C$39:$C$782,СВЦЭМ!$A$39:$A$782,$A145,СВЦЭМ!$B$39:$B$782,W$119)+'СЕТ СН'!$I$12+СВЦЭМ!$D$10+'СЕТ СН'!$I$5-'СЕТ СН'!$I$20</f>
        <v>5836.0242378700004</v>
      </c>
      <c r="X145" s="36">
        <f>SUMIFS(СВЦЭМ!$C$39:$C$782,СВЦЭМ!$A$39:$A$782,$A145,СВЦЭМ!$B$39:$B$782,X$119)+'СЕТ СН'!$I$12+СВЦЭМ!$D$10+'СЕТ СН'!$I$5-'СЕТ СН'!$I$20</f>
        <v>5864.8169999500005</v>
      </c>
      <c r="Y145" s="36">
        <f>SUMIFS(СВЦЭМ!$C$39:$C$782,СВЦЭМ!$A$39:$A$782,$A145,СВЦЭМ!$B$39:$B$782,Y$119)+'СЕТ СН'!$I$12+СВЦЭМ!$D$10+'СЕТ СН'!$I$5-'СЕТ СН'!$I$20</f>
        <v>5978.7133569199996</v>
      </c>
    </row>
    <row r="146" spans="1:26" ht="15.75" x14ac:dyDescent="0.2">
      <c r="A146" s="35">
        <f t="shared" si="3"/>
        <v>45318</v>
      </c>
      <c r="B146" s="36">
        <f>SUMIFS(СВЦЭМ!$C$39:$C$782,СВЦЭМ!$A$39:$A$782,$A146,СВЦЭМ!$B$39:$B$782,B$119)+'СЕТ СН'!$I$12+СВЦЭМ!$D$10+'СЕТ СН'!$I$5-'СЕТ СН'!$I$20</f>
        <v>5810.5923457700001</v>
      </c>
      <c r="C146" s="36">
        <f>SUMIFS(СВЦЭМ!$C$39:$C$782,СВЦЭМ!$A$39:$A$782,$A146,СВЦЭМ!$B$39:$B$782,C$119)+'СЕТ СН'!$I$12+СВЦЭМ!$D$10+'СЕТ СН'!$I$5-'СЕТ СН'!$I$20</f>
        <v>5850.7368807600005</v>
      </c>
      <c r="D146" s="36">
        <f>SUMIFS(СВЦЭМ!$C$39:$C$782,СВЦЭМ!$A$39:$A$782,$A146,СВЦЭМ!$B$39:$B$782,D$119)+'СЕТ СН'!$I$12+СВЦЭМ!$D$10+'СЕТ СН'!$I$5-'СЕТ СН'!$I$20</f>
        <v>5871.5543995200005</v>
      </c>
      <c r="E146" s="36">
        <f>SUMIFS(СВЦЭМ!$C$39:$C$782,СВЦЭМ!$A$39:$A$782,$A146,СВЦЭМ!$B$39:$B$782,E$119)+'СЕТ СН'!$I$12+СВЦЭМ!$D$10+'СЕТ СН'!$I$5-'СЕТ СН'!$I$20</f>
        <v>5887.76577499</v>
      </c>
      <c r="F146" s="36">
        <f>SUMIFS(СВЦЭМ!$C$39:$C$782,СВЦЭМ!$A$39:$A$782,$A146,СВЦЭМ!$B$39:$B$782,F$119)+'СЕТ СН'!$I$12+СВЦЭМ!$D$10+'СЕТ СН'!$I$5-'СЕТ СН'!$I$20</f>
        <v>5877.4477219300006</v>
      </c>
      <c r="G146" s="36">
        <f>SUMIFS(СВЦЭМ!$C$39:$C$782,СВЦЭМ!$A$39:$A$782,$A146,СВЦЭМ!$B$39:$B$782,G$119)+'СЕТ СН'!$I$12+СВЦЭМ!$D$10+'СЕТ СН'!$I$5-'СЕТ СН'!$I$20</f>
        <v>5869.0982804900004</v>
      </c>
      <c r="H146" s="36">
        <f>SUMIFS(СВЦЭМ!$C$39:$C$782,СВЦЭМ!$A$39:$A$782,$A146,СВЦЭМ!$B$39:$B$782,H$119)+'СЕТ СН'!$I$12+СВЦЭМ!$D$10+'СЕТ СН'!$I$5-'СЕТ СН'!$I$20</f>
        <v>5845.1938559600003</v>
      </c>
      <c r="I146" s="36">
        <f>SUMIFS(СВЦЭМ!$C$39:$C$782,СВЦЭМ!$A$39:$A$782,$A146,СВЦЭМ!$B$39:$B$782,I$119)+'СЕТ СН'!$I$12+СВЦЭМ!$D$10+'СЕТ СН'!$I$5-'СЕТ СН'!$I$20</f>
        <v>5822.3539724500006</v>
      </c>
      <c r="J146" s="36">
        <f>SUMIFS(СВЦЭМ!$C$39:$C$782,СВЦЭМ!$A$39:$A$782,$A146,СВЦЭМ!$B$39:$B$782,J$119)+'СЕТ СН'!$I$12+СВЦЭМ!$D$10+'СЕТ СН'!$I$5-'СЕТ СН'!$I$20</f>
        <v>5738.4739312199999</v>
      </c>
      <c r="K146" s="36">
        <f>SUMIFS(СВЦЭМ!$C$39:$C$782,СВЦЭМ!$A$39:$A$782,$A146,СВЦЭМ!$B$39:$B$782,K$119)+'СЕТ СН'!$I$12+СВЦЭМ!$D$10+'СЕТ СН'!$I$5-'СЕТ СН'!$I$20</f>
        <v>5672.1000880000001</v>
      </c>
      <c r="L146" s="36">
        <f>SUMIFS(СВЦЭМ!$C$39:$C$782,СВЦЭМ!$A$39:$A$782,$A146,СВЦЭМ!$B$39:$B$782,L$119)+'СЕТ СН'!$I$12+СВЦЭМ!$D$10+'СЕТ СН'!$I$5-'СЕТ СН'!$I$20</f>
        <v>5636.1625366099997</v>
      </c>
      <c r="M146" s="36">
        <f>SUMIFS(СВЦЭМ!$C$39:$C$782,СВЦЭМ!$A$39:$A$782,$A146,СВЦЭМ!$B$39:$B$782,M$119)+'СЕТ СН'!$I$12+СВЦЭМ!$D$10+'СЕТ СН'!$I$5-'СЕТ СН'!$I$20</f>
        <v>5653.1792414199999</v>
      </c>
      <c r="N146" s="36">
        <f>SUMIFS(СВЦЭМ!$C$39:$C$782,СВЦЭМ!$A$39:$A$782,$A146,СВЦЭМ!$B$39:$B$782,N$119)+'СЕТ СН'!$I$12+СВЦЭМ!$D$10+'СЕТ СН'!$I$5-'СЕТ СН'!$I$20</f>
        <v>5666.4753301300007</v>
      </c>
      <c r="O146" s="36">
        <f>SUMIFS(СВЦЭМ!$C$39:$C$782,СВЦЭМ!$A$39:$A$782,$A146,СВЦЭМ!$B$39:$B$782,O$119)+'СЕТ СН'!$I$12+СВЦЭМ!$D$10+'СЕТ СН'!$I$5-'СЕТ СН'!$I$20</f>
        <v>5677.25245516</v>
      </c>
      <c r="P146" s="36">
        <f>SUMIFS(СВЦЭМ!$C$39:$C$782,СВЦЭМ!$A$39:$A$782,$A146,СВЦЭМ!$B$39:$B$782,P$119)+'СЕТ СН'!$I$12+СВЦЭМ!$D$10+'СЕТ СН'!$I$5-'СЕТ СН'!$I$20</f>
        <v>5686.6935372000007</v>
      </c>
      <c r="Q146" s="36">
        <f>SUMIFS(СВЦЭМ!$C$39:$C$782,СВЦЭМ!$A$39:$A$782,$A146,СВЦЭМ!$B$39:$B$782,Q$119)+'СЕТ СН'!$I$12+СВЦЭМ!$D$10+'СЕТ СН'!$I$5-'СЕТ СН'!$I$20</f>
        <v>5693.8280097300003</v>
      </c>
      <c r="R146" s="36">
        <f>SUMIFS(СВЦЭМ!$C$39:$C$782,СВЦЭМ!$A$39:$A$782,$A146,СВЦЭМ!$B$39:$B$782,R$119)+'СЕТ СН'!$I$12+СВЦЭМ!$D$10+'СЕТ СН'!$I$5-'СЕТ СН'!$I$20</f>
        <v>5698.2810398399997</v>
      </c>
      <c r="S146" s="36">
        <f>SUMIFS(СВЦЭМ!$C$39:$C$782,СВЦЭМ!$A$39:$A$782,$A146,СВЦЭМ!$B$39:$B$782,S$119)+'СЕТ СН'!$I$12+СВЦЭМ!$D$10+'СЕТ СН'!$I$5-'СЕТ СН'!$I$20</f>
        <v>5707.9337096199997</v>
      </c>
      <c r="T146" s="36">
        <f>SUMIFS(СВЦЭМ!$C$39:$C$782,СВЦЭМ!$A$39:$A$782,$A146,СВЦЭМ!$B$39:$B$782,T$119)+'СЕТ СН'!$I$12+СВЦЭМ!$D$10+'СЕТ СН'!$I$5-'СЕТ СН'!$I$20</f>
        <v>5654.7256183500003</v>
      </c>
      <c r="U146" s="36">
        <f>SUMIFS(СВЦЭМ!$C$39:$C$782,СВЦЭМ!$A$39:$A$782,$A146,СВЦЭМ!$B$39:$B$782,U$119)+'СЕТ СН'!$I$12+СВЦЭМ!$D$10+'СЕТ СН'!$I$5-'СЕТ СН'!$I$20</f>
        <v>5664.4635308200004</v>
      </c>
      <c r="V146" s="36">
        <f>SUMIFS(СВЦЭМ!$C$39:$C$782,СВЦЭМ!$A$39:$A$782,$A146,СВЦЭМ!$B$39:$B$782,V$119)+'СЕТ СН'!$I$12+СВЦЭМ!$D$10+'СЕТ СН'!$I$5-'СЕТ СН'!$I$20</f>
        <v>5681.2061735900006</v>
      </c>
      <c r="W146" s="36">
        <f>SUMIFS(СВЦЭМ!$C$39:$C$782,СВЦЭМ!$A$39:$A$782,$A146,СВЦЭМ!$B$39:$B$782,W$119)+'СЕТ СН'!$I$12+СВЦЭМ!$D$10+'СЕТ СН'!$I$5-'СЕТ СН'!$I$20</f>
        <v>5703.6018951000005</v>
      </c>
      <c r="X146" s="36">
        <f>SUMIFS(СВЦЭМ!$C$39:$C$782,СВЦЭМ!$A$39:$A$782,$A146,СВЦЭМ!$B$39:$B$782,X$119)+'СЕТ СН'!$I$12+СВЦЭМ!$D$10+'СЕТ СН'!$I$5-'СЕТ СН'!$I$20</f>
        <v>5734.34287133</v>
      </c>
      <c r="Y146" s="36">
        <f>SUMIFS(СВЦЭМ!$C$39:$C$782,СВЦЭМ!$A$39:$A$782,$A146,СВЦЭМ!$B$39:$B$782,Y$119)+'СЕТ СН'!$I$12+СВЦЭМ!$D$10+'СЕТ СН'!$I$5-'СЕТ СН'!$I$20</f>
        <v>5763.0742249800005</v>
      </c>
    </row>
    <row r="147" spans="1:26" ht="15.75" x14ac:dyDescent="0.2">
      <c r="A147" s="35">
        <f t="shared" si="3"/>
        <v>45319</v>
      </c>
      <c r="B147" s="36">
        <f>SUMIFS(СВЦЭМ!$C$39:$C$782,СВЦЭМ!$A$39:$A$782,$A147,СВЦЭМ!$B$39:$B$782,B$119)+'СЕТ СН'!$I$12+СВЦЭМ!$D$10+'СЕТ СН'!$I$5-'СЕТ СН'!$I$20</f>
        <v>5769.6691058500001</v>
      </c>
      <c r="C147" s="36">
        <f>SUMIFS(СВЦЭМ!$C$39:$C$782,СВЦЭМ!$A$39:$A$782,$A147,СВЦЭМ!$B$39:$B$782,C$119)+'СЕТ СН'!$I$12+СВЦЭМ!$D$10+'СЕТ СН'!$I$5-'СЕТ СН'!$I$20</f>
        <v>5814.1898267900006</v>
      </c>
      <c r="D147" s="36">
        <f>SUMIFS(СВЦЭМ!$C$39:$C$782,СВЦЭМ!$A$39:$A$782,$A147,СВЦЭМ!$B$39:$B$782,D$119)+'СЕТ СН'!$I$12+СВЦЭМ!$D$10+'СЕТ СН'!$I$5-'СЕТ СН'!$I$20</f>
        <v>5842.4340277900001</v>
      </c>
      <c r="E147" s="36">
        <f>SUMIFS(СВЦЭМ!$C$39:$C$782,СВЦЭМ!$A$39:$A$782,$A147,СВЦЭМ!$B$39:$B$782,E$119)+'СЕТ СН'!$I$12+СВЦЭМ!$D$10+'СЕТ СН'!$I$5-'СЕТ СН'!$I$20</f>
        <v>5851.8564268</v>
      </c>
      <c r="F147" s="36">
        <f>SUMIFS(СВЦЭМ!$C$39:$C$782,СВЦЭМ!$A$39:$A$782,$A147,СВЦЭМ!$B$39:$B$782,F$119)+'СЕТ СН'!$I$12+СВЦЭМ!$D$10+'СЕТ СН'!$I$5-'СЕТ СН'!$I$20</f>
        <v>5847.5621715500001</v>
      </c>
      <c r="G147" s="36">
        <f>SUMIFS(СВЦЭМ!$C$39:$C$782,СВЦЭМ!$A$39:$A$782,$A147,СВЦЭМ!$B$39:$B$782,G$119)+'СЕТ СН'!$I$12+СВЦЭМ!$D$10+'СЕТ СН'!$I$5-'СЕТ СН'!$I$20</f>
        <v>5841.0390663200005</v>
      </c>
      <c r="H147" s="36">
        <f>SUMIFS(СВЦЭМ!$C$39:$C$782,СВЦЭМ!$A$39:$A$782,$A147,СВЦЭМ!$B$39:$B$782,H$119)+'СЕТ СН'!$I$12+СВЦЭМ!$D$10+'СЕТ СН'!$I$5-'СЕТ СН'!$I$20</f>
        <v>5823.6591615300003</v>
      </c>
      <c r="I147" s="36">
        <f>SUMIFS(СВЦЭМ!$C$39:$C$782,СВЦЭМ!$A$39:$A$782,$A147,СВЦЭМ!$B$39:$B$782,I$119)+'СЕТ СН'!$I$12+СВЦЭМ!$D$10+'СЕТ СН'!$I$5-'СЕТ СН'!$I$20</f>
        <v>5813.8346546100001</v>
      </c>
      <c r="J147" s="36">
        <f>SUMIFS(СВЦЭМ!$C$39:$C$782,СВЦЭМ!$A$39:$A$782,$A147,СВЦЭМ!$B$39:$B$782,J$119)+'СЕТ СН'!$I$12+СВЦЭМ!$D$10+'СЕТ СН'!$I$5-'СЕТ СН'!$I$20</f>
        <v>5769.9713489800006</v>
      </c>
      <c r="K147" s="36">
        <f>SUMIFS(СВЦЭМ!$C$39:$C$782,СВЦЭМ!$A$39:$A$782,$A147,СВЦЭМ!$B$39:$B$782,K$119)+'СЕТ СН'!$I$12+СВЦЭМ!$D$10+'СЕТ СН'!$I$5-'СЕТ СН'!$I$20</f>
        <v>5712.9354907300003</v>
      </c>
      <c r="L147" s="36">
        <f>SUMIFS(СВЦЭМ!$C$39:$C$782,СВЦЭМ!$A$39:$A$782,$A147,СВЦЭМ!$B$39:$B$782,L$119)+'СЕТ СН'!$I$12+СВЦЭМ!$D$10+'СЕТ СН'!$I$5-'СЕТ СН'!$I$20</f>
        <v>5662.6963196500001</v>
      </c>
      <c r="M147" s="36">
        <f>SUMIFS(СВЦЭМ!$C$39:$C$782,СВЦЭМ!$A$39:$A$782,$A147,СВЦЭМ!$B$39:$B$782,M$119)+'СЕТ СН'!$I$12+СВЦЭМ!$D$10+'СЕТ СН'!$I$5-'СЕТ СН'!$I$20</f>
        <v>5657.9342999199998</v>
      </c>
      <c r="N147" s="36">
        <f>SUMIFS(СВЦЭМ!$C$39:$C$782,СВЦЭМ!$A$39:$A$782,$A147,СВЦЭМ!$B$39:$B$782,N$119)+'СЕТ СН'!$I$12+СВЦЭМ!$D$10+'СЕТ СН'!$I$5-'СЕТ СН'!$I$20</f>
        <v>5669.7652448999997</v>
      </c>
      <c r="O147" s="36">
        <f>SUMIFS(СВЦЭМ!$C$39:$C$782,СВЦЭМ!$A$39:$A$782,$A147,СВЦЭМ!$B$39:$B$782,O$119)+'СЕТ СН'!$I$12+СВЦЭМ!$D$10+'СЕТ СН'!$I$5-'СЕТ СН'!$I$20</f>
        <v>5680.7075357800004</v>
      </c>
      <c r="P147" s="36">
        <f>SUMIFS(СВЦЭМ!$C$39:$C$782,СВЦЭМ!$A$39:$A$782,$A147,СВЦЭМ!$B$39:$B$782,P$119)+'СЕТ СН'!$I$12+СВЦЭМ!$D$10+'СЕТ СН'!$I$5-'СЕТ СН'!$I$20</f>
        <v>5690.7071788000003</v>
      </c>
      <c r="Q147" s="36">
        <f>SUMIFS(СВЦЭМ!$C$39:$C$782,СВЦЭМ!$A$39:$A$782,$A147,СВЦЭМ!$B$39:$B$782,Q$119)+'СЕТ СН'!$I$12+СВЦЭМ!$D$10+'СЕТ СН'!$I$5-'СЕТ СН'!$I$20</f>
        <v>5705.5256624200001</v>
      </c>
      <c r="R147" s="36">
        <f>SUMIFS(СВЦЭМ!$C$39:$C$782,СВЦЭМ!$A$39:$A$782,$A147,СВЦЭМ!$B$39:$B$782,R$119)+'СЕТ СН'!$I$12+СВЦЭМ!$D$10+'СЕТ СН'!$I$5-'СЕТ СН'!$I$20</f>
        <v>5697.8481855700002</v>
      </c>
      <c r="S147" s="36">
        <f>SUMIFS(СВЦЭМ!$C$39:$C$782,СВЦЭМ!$A$39:$A$782,$A147,СВЦЭМ!$B$39:$B$782,S$119)+'СЕТ СН'!$I$12+СВЦЭМ!$D$10+'СЕТ СН'!$I$5-'СЕТ СН'!$I$20</f>
        <v>5667.8779933599999</v>
      </c>
      <c r="T147" s="36">
        <f>SUMIFS(СВЦЭМ!$C$39:$C$782,СВЦЭМ!$A$39:$A$782,$A147,СВЦЭМ!$B$39:$B$782,T$119)+'СЕТ СН'!$I$12+СВЦЭМ!$D$10+'СЕТ СН'!$I$5-'СЕТ СН'!$I$20</f>
        <v>5614.7501900000007</v>
      </c>
      <c r="U147" s="36">
        <f>SUMIFS(СВЦЭМ!$C$39:$C$782,СВЦЭМ!$A$39:$A$782,$A147,СВЦЭМ!$B$39:$B$782,U$119)+'СЕТ СН'!$I$12+СВЦЭМ!$D$10+'СЕТ СН'!$I$5-'СЕТ СН'!$I$20</f>
        <v>5615.3742903300008</v>
      </c>
      <c r="V147" s="36">
        <f>SUMIFS(СВЦЭМ!$C$39:$C$782,СВЦЭМ!$A$39:$A$782,$A147,СВЦЭМ!$B$39:$B$782,V$119)+'СЕТ СН'!$I$12+СВЦЭМ!$D$10+'СЕТ СН'!$I$5-'СЕТ СН'!$I$20</f>
        <v>5638.1518693500002</v>
      </c>
      <c r="W147" s="36">
        <f>SUMIFS(СВЦЭМ!$C$39:$C$782,СВЦЭМ!$A$39:$A$782,$A147,СВЦЭМ!$B$39:$B$782,W$119)+'СЕТ СН'!$I$12+СВЦЭМ!$D$10+'СЕТ СН'!$I$5-'СЕТ СН'!$I$20</f>
        <v>5657.8000663500006</v>
      </c>
      <c r="X147" s="36">
        <f>SUMIFS(СВЦЭМ!$C$39:$C$782,СВЦЭМ!$A$39:$A$782,$A147,СВЦЭМ!$B$39:$B$782,X$119)+'СЕТ СН'!$I$12+СВЦЭМ!$D$10+'СЕТ СН'!$I$5-'СЕТ СН'!$I$20</f>
        <v>5702.6731009300001</v>
      </c>
      <c r="Y147" s="36">
        <f>SUMIFS(СВЦЭМ!$C$39:$C$782,СВЦЭМ!$A$39:$A$782,$A147,СВЦЭМ!$B$39:$B$782,Y$119)+'СЕТ СН'!$I$12+СВЦЭМ!$D$10+'СЕТ СН'!$I$5-'СЕТ СН'!$I$20</f>
        <v>5722.0870424900004</v>
      </c>
    </row>
    <row r="148" spans="1:26" ht="15.75" x14ac:dyDescent="0.2">
      <c r="A148" s="35">
        <f t="shared" si="3"/>
        <v>45320</v>
      </c>
      <c r="B148" s="36">
        <f>SUMIFS(СВЦЭМ!$C$39:$C$782,СВЦЭМ!$A$39:$A$782,$A148,СВЦЭМ!$B$39:$B$782,B$119)+'СЕТ СН'!$I$12+СВЦЭМ!$D$10+'СЕТ СН'!$I$5-'СЕТ СН'!$I$20</f>
        <v>5752.3765682499998</v>
      </c>
      <c r="C148" s="36">
        <f>SUMIFS(СВЦЭМ!$C$39:$C$782,СВЦЭМ!$A$39:$A$782,$A148,СВЦЭМ!$B$39:$B$782,C$119)+'СЕТ СН'!$I$12+СВЦЭМ!$D$10+'СЕТ СН'!$I$5-'СЕТ СН'!$I$20</f>
        <v>5789.3960763800005</v>
      </c>
      <c r="D148" s="36">
        <f>SUMIFS(СВЦЭМ!$C$39:$C$782,СВЦЭМ!$A$39:$A$782,$A148,СВЦЭМ!$B$39:$B$782,D$119)+'СЕТ СН'!$I$12+СВЦЭМ!$D$10+'СЕТ СН'!$I$5-'СЕТ СН'!$I$20</f>
        <v>5804.0340079500002</v>
      </c>
      <c r="E148" s="36">
        <f>SUMIFS(СВЦЭМ!$C$39:$C$782,СВЦЭМ!$A$39:$A$782,$A148,СВЦЭМ!$B$39:$B$782,E$119)+'СЕТ СН'!$I$12+СВЦЭМ!$D$10+'СЕТ СН'!$I$5-'СЕТ СН'!$I$20</f>
        <v>5818.8875527600003</v>
      </c>
      <c r="F148" s="36">
        <f>SUMIFS(СВЦЭМ!$C$39:$C$782,СВЦЭМ!$A$39:$A$782,$A148,СВЦЭМ!$B$39:$B$782,F$119)+'СЕТ СН'!$I$12+СВЦЭМ!$D$10+'СЕТ СН'!$I$5-'СЕТ СН'!$I$20</f>
        <v>5812.4579404300002</v>
      </c>
      <c r="G148" s="36">
        <f>SUMIFS(СВЦЭМ!$C$39:$C$782,СВЦЭМ!$A$39:$A$782,$A148,СВЦЭМ!$B$39:$B$782,G$119)+'СЕТ СН'!$I$12+СВЦЭМ!$D$10+'СЕТ СН'!$I$5-'СЕТ СН'!$I$20</f>
        <v>5785.0644159399999</v>
      </c>
      <c r="H148" s="36">
        <f>SUMIFS(СВЦЭМ!$C$39:$C$782,СВЦЭМ!$A$39:$A$782,$A148,СВЦЭМ!$B$39:$B$782,H$119)+'СЕТ СН'!$I$12+СВЦЭМ!$D$10+'СЕТ СН'!$I$5-'СЕТ СН'!$I$20</f>
        <v>5755.83413148</v>
      </c>
      <c r="I148" s="36">
        <f>SUMIFS(СВЦЭМ!$C$39:$C$782,СВЦЭМ!$A$39:$A$782,$A148,СВЦЭМ!$B$39:$B$782,I$119)+'СЕТ СН'!$I$12+СВЦЭМ!$D$10+'СЕТ СН'!$I$5-'СЕТ СН'!$I$20</f>
        <v>5720.3383745400006</v>
      </c>
      <c r="J148" s="36">
        <f>SUMIFS(СВЦЭМ!$C$39:$C$782,СВЦЭМ!$A$39:$A$782,$A148,СВЦЭМ!$B$39:$B$782,J$119)+'СЕТ СН'!$I$12+СВЦЭМ!$D$10+'СЕТ СН'!$I$5-'СЕТ СН'!$I$20</f>
        <v>5679.60649758</v>
      </c>
      <c r="K148" s="36">
        <f>SUMIFS(СВЦЭМ!$C$39:$C$782,СВЦЭМ!$A$39:$A$782,$A148,СВЦЭМ!$B$39:$B$782,K$119)+'СЕТ СН'!$I$12+СВЦЭМ!$D$10+'СЕТ СН'!$I$5-'СЕТ СН'!$I$20</f>
        <v>5648.6124650600004</v>
      </c>
      <c r="L148" s="36">
        <f>SUMIFS(СВЦЭМ!$C$39:$C$782,СВЦЭМ!$A$39:$A$782,$A148,СВЦЭМ!$B$39:$B$782,L$119)+'СЕТ СН'!$I$12+СВЦЭМ!$D$10+'СЕТ СН'!$I$5-'СЕТ СН'!$I$20</f>
        <v>5637.8972025000003</v>
      </c>
      <c r="M148" s="36">
        <f>SUMIFS(СВЦЭМ!$C$39:$C$782,СВЦЭМ!$A$39:$A$782,$A148,СВЦЭМ!$B$39:$B$782,M$119)+'СЕТ СН'!$I$12+СВЦЭМ!$D$10+'СЕТ СН'!$I$5-'СЕТ СН'!$I$20</f>
        <v>5657.8375763000004</v>
      </c>
      <c r="N148" s="36">
        <f>SUMIFS(СВЦЭМ!$C$39:$C$782,СВЦЭМ!$A$39:$A$782,$A148,СВЦЭМ!$B$39:$B$782,N$119)+'СЕТ СН'!$I$12+СВЦЭМ!$D$10+'СЕТ СН'!$I$5-'СЕТ СН'!$I$20</f>
        <v>5685.1574799200007</v>
      </c>
      <c r="O148" s="36">
        <f>SUMIFS(СВЦЭМ!$C$39:$C$782,СВЦЭМ!$A$39:$A$782,$A148,СВЦЭМ!$B$39:$B$782,O$119)+'СЕТ СН'!$I$12+СВЦЭМ!$D$10+'СЕТ СН'!$I$5-'СЕТ СН'!$I$20</f>
        <v>5701.9775462699999</v>
      </c>
      <c r="P148" s="36">
        <f>SUMIFS(СВЦЭМ!$C$39:$C$782,СВЦЭМ!$A$39:$A$782,$A148,СВЦЭМ!$B$39:$B$782,P$119)+'СЕТ СН'!$I$12+СВЦЭМ!$D$10+'СЕТ СН'!$I$5-'СЕТ СН'!$I$20</f>
        <v>5713.5571510899999</v>
      </c>
      <c r="Q148" s="36">
        <f>SUMIFS(СВЦЭМ!$C$39:$C$782,СВЦЭМ!$A$39:$A$782,$A148,СВЦЭМ!$B$39:$B$782,Q$119)+'СЕТ СН'!$I$12+СВЦЭМ!$D$10+'СЕТ СН'!$I$5-'СЕТ СН'!$I$20</f>
        <v>5730.8904635199997</v>
      </c>
      <c r="R148" s="36">
        <f>SUMIFS(СВЦЭМ!$C$39:$C$782,СВЦЭМ!$A$39:$A$782,$A148,СВЦЭМ!$B$39:$B$782,R$119)+'СЕТ СН'!$I$12+СВЦЭМ!$D$10+'СЕТ СН'!$I$5-'СЕТ СН'!$I$20</f>
        <v>5720.40372742</v>
      </c>
      <c r="S148" s="36">
        <f>SUMIFS(СВЦЭМ!$C$39:$C$782,СВЦЭМ!$A$39:$A$782,$A148,СВЦЭМ!$B$39:$B$782,S$119)+'СЕТ СН'!$I$12+СВЦЭМ!$D$10+'СЕТ СН'!$I$5-'СЕТ СН'!$I$20</f>
        <v>5689.1268444500001</v>
      </c>
      <c r="T148" s="36">
        <f>SUMIFS(СВЦЭМ!$C$39:$C$782,СВЦЭМ!$A$39:$A$782,$A148,СВЦЭМ!$B$39:$B$782,T$119)+'СЕТ СН'!$I$12+СВЦЭМ!$D$10+'СЕТ СН'!$I$5-'СЕТ СН'!$I$20</f>
        <v>5649.2272535900001</v>
      </c>
      <c r="U148" s="36">
        <f>SUMIFS(СВЦЭМ!$C$39:$C$782,СВЦЭМ!$A$39:$A$782,$A148,СВЦЭМ!$B$39:$B$782,U$119)+'СЕТ СН'!$I$12+СВЦЭМ!$D$10+'СЕТ СН'!$I$5-'СЕТ СН'!$I$20</f>
        <v>5652.8235516200002</v>
      </c>
      <c r="V148" s="36">
        <f>SUMIFS(СВЦЭМ!$C$39:$C$782,СВЦЭМ!$A$39:$A$782,$A148,СВЦЭМ!$B$39:$B$782,V$119)+'СЕТ СН'!$I$12+СВЦЭМ!$D$10+'СЕТ СН'!$I$5-'СЕТ СН'!$I$20</f>
        <v>5661.1774560000003</v>
      </c>
      <c r="W148" s="36">
        <f>SUMIFS(СВЦЭМ!$C$39:$C$782,СВЦЭМ!$A$39:$A$782,$A148,СВЦЭМ!$B$39:$B$782,W$119)+'СЕТ СН'!$I$12+СВЦЭМ!$D$10+'СЕТ СН'!$I$5-'СЕТ СН'!$I$20</f>
        <v>5680.3627045400008</v>
      </c>
      <c r="X148" s="36">
        <f>SUMIFS(СВЦЭМ!$C$39:$C$782,СВЦЭМ!$A$39:$A$782,$A148,СВЦЭМ!$B$39:$B$782,X$119)+'СЕТ СН'!$I$12+СВЦЭМ!$D$10+'СЕТ СН'!$I$5-'СЕТ СН'!$I$20</f>
        <v>5715.11616039</v>
      </c>
      <c r="Y148" s="36">
        <f>SUMIFS(СВЦЭМ!$C$39:$C$782,СВЦЭМ!$A$39:$A$782,$A148,СВЦЭМ!$B$39:$B$782,Y$119)+'СЕТ СН'!$I$12+СВЦЭМ!$D$10+'СЕТ СН'!$I$5-'СЕТ СН'!$I$20</f>
        <v>5741.6082761400003</v>
      </c>
    </row>
    <row r="149" spans="1:26" ht="15.75" x14ac:dyDescent="0.2">
      <c r="A149" s="35">
        <f t="shared" si="3"/>
        <v>45321</v>
      </c>
      <c r="B149" s="36">
        <f>SUMIFS(СВЦЭМ!$C$39:$C$782,СВЦЭМ!$A$39:$A$782,$A149,СВЦЭМ!$B$39:$B$782,B$119)+'СЕТ СН'!$I$12+СВЦЭМ!$D$10+'СЕТ СН'!$I$5-'СЕТ СН'!$I$20</f>
        <v>5850.5435488000003</v>
      </c>
      <c r="C149" s="36">
        <f>SUMIFS(СВЦЭМ!$C$39:$C$782,СВЦЭМ!$A$39:$A$782,$A149,СВЦЭМ!$B$39:$B$782,C$119)+'СЕТ СН'!$I$12+СВЦЭМ!$D$10+'СЕТ СН'!$I$5-'СЕТ СН'!$I$20</f>
        <v>5872.8130376200006</v>
      </c>
      <c r="D149" s="36">
        <f>SUMIFS(СВЦЭМ!$C$39:$C$782,СВЦЭМ!$A$39:$A$782,$A149,СВЦЭМ!$B$39:$B$782,D$119)+'СЕТ СН'!$I$12+СВЦЭМ!$D$10+'СЕТ СН'!$I$5-'СЕТ СН'!$I$20</f>
        <v>5898.2394603000002</v>
      </c>
      <c r="E149" s="36">
        <f>SUMIFS(СВЦЭМ!$C$39:$C$782,СВЦЭМ!$A$39:$A$782,$A149,СВЦЭМ!$B$39:$B$782,E$119)+'СЕТ СН'!$I$12+СВЦЭМ!$D$10+'СЕТ СН'!$I$5-'СЕТ СН'!$I$20</f>
        <v>5912.6901250400006</v>
      </c>
      <c r="F149" s="36">
        <f>SUMIFS(СВЦЭМ!$C$39:$C$782,СВЦЭМ!$A$39:$A$782,$A149,СВЦЭМ!$B$39:$B$782,F$119)+'СЕТ СН'!$I$12+СВЦЭМ!$D$10+'СЕТ СН'!$I$5-'СЕТ СН'!$I$20</f>
        <v>5899.8974771600006</v>
      </c>
      <c r="G149" s="36">
        <f>SUMIFS(СВЦЭМ!$C$39:$C$782,СВЦЭМ!$A$39:$A$782,$A149,СВЦЭМ!$B$39:$B$782,G$119)+'СЕТ СН'!$I$12+СВЦЭМ!$D$10+'СЕТ СН'!$I$5-'СЕТ СН'!$I$20</f>
        <v>5872.8732863000005</v>
      </c>
      <c r="H149" s="36">
        <f>SUMIFS(СВЦЭМ!$C$39:$C$782,СВЦЭМ!$A$39:$A$782,$A149,СВЦЭМ!$B$39:$B$782,H$119)+'СЕТ СН'!$I$12+СВЦЭМ!$D$10+'СЕТ СН'!$I$5-'СЕТ СН'!$I$20</f>
        <v>5812.2228169800001</v>
      </c>
      <c r="I149" s="36">
        <f>SUMIFS(СВЦЭМ!$C$39:$C$782,СВЦЭМ!$A$39:$A$782,$A149,СВЦЭМ!$B$39:$B$782,I$119)+'СЕТ СН'!$I$12+СВЦЭМ!$D$10+'СЕТ СН'!$I$5-'СЕТ СН'!$I$20</f>
        <v>5779.2254647300006</v>
      </c>
      <c r="J149" s="36">
        <f>SUMIFS(СВЦЭМ!$C$39:$C$782,СВЦЭМ!$A$39:$A$782,$A149,СВЦЭМ!$B$39:$B$782,J$119)+'СЕТ СН'!$I$12+СВЦЭМ!$D$10+'СЕТ СН'!$I$5-'СЕТ СН'!$I$20</f>
        <v>5704.21411188</v>
      </c>
      <c r="K149" s="36">
        <f>SUMIFS(СВЦЭМ!$C$39:$C$782,СВЦЭМ!$A$39:$A$782,$A149,СВЦЭМ!$B$39:$B$782,K$119)+'СЕТ СН'!$I$12+СВЦЭМ!$D$10+'СЕТ СН'!$I$5-'СЕТ СН'!$I$20</f>
        <v>5688.2503609400001</v>
      </c>
      <c r="L149" s="36">
        <f>SUMIFS(СВЦЭМ!$C$39:$C$782,СВЦЭМ!$A$39:$A$782,$A149,СВЦЭМ!$B$39:$B$782,L$119)+'СЕТ СН'!$I$12+СВЦЭМ!$D$10+'СЕТ СН'!$I$5-'СЕТ СН'!$I$20</f>
        <v>5705.4999865500004</v>
      </c>
      <c r="M149" s="36">
        <f>SUMIFS(СВЦЭМ!$C$39:$C$782,СВЦЭМ!$A$39:$A$782,$A149,СВЦЭМ!$B$39:$B$782,M$119)+'СЕТ СН'!$I$12+СВЦЭМ!$D$10+'СЕТ СН'!$I$5-'СЕТ СН'!$I$20</f>
        <v>5790.2980121000001</v>
      </c>
      <c r="N149" s="36">
        <f>SUMIFS(СВЦЭМ!$C$39:$C$782,СВЦЭМ!$A$39:$A$782,$A149,СВЦЭМ!$B$39:$B$782,N$119)+'СЕТ СН'!$I$12+СВЦЭМ!$D$10+'СЕТ СН'!$I$5-'СЕТ СН'!$I$20</f>
        <v>5838.4737152300004</v>
      </c>
      <c r="O149" s="36">
        <f>SUMIFS(СВЦЭМ!$C$39:$C$782,СВЦЭМ!$A$39:$A$782,$A149,СВЦЭМ!$B$39:$B$782,O$119)+'СЕТ СН'!$I$12+СВЦЭМ!$D$10+'СЕТ СН'!$I$5-'СЕТ СН'!$I$20</f>
        <v>5858.2713732100001</v>
      </c>
      <c r="P149" s="36">
        <f>SUMIFS(СВЦЭМ!$C$39:$C$782,СВЦЭМ!$A$39:$A$782,$A149,СВЦЭМ!$B$39:$B$782,P$119)+'СЕТ СН'!$I$12+СВЦЭМ!$D$10+'СЕТ СН'!$I$5-'СЕТ СН'!$I$20</f>
        <v>5879.7333218000003</v>
      </c>
      <c r="Q149" s="36">
        <f>SUMIFS(СВЦЭМ!$C$39:$C$782,СВЦЭМ!$A$39:$A$782,$A149,СВЦЭМ!$B$39:$B$782,Q$119)+'СЕТ СН'!$I$12+СВЦЭМ!$D$10+'СЕТ СН'!$I$5-'СЕТ СН'!$I$20</f>
        <v>5893.60906978</v>
      </c>
      <c r="R149" s="36">
        <f>SUMIFS(СВЦЭМ!$C$39:$C$782,СВЦЭМ!$A$39:$A$782,$A149,СВЦЭМ!$B$39:$B$782,R$119)+'СЕТ СН'!$I$12+СВЦЭМ!$D$10+'СЕТ СН'!$I$5-'СЕТ СН'!$I$20</f>
        <v>5891.0434760400003</v>
      </c>
      <c r="S149" s="36">
        <f>SUMIFS(СВЦЭМ!$C$39:$C$782,СВЦЭМ!$A$39:$A$782,$A149,СВЦЭМ!$B$39:$B$782,S$119)+'СЕТ СН'!$I$12+СВЦЭМ!$D$10+'СЕТ СН'!$I$5-'СЕТ СН'!$I$20</f>
        <v>5873.7264991000002</v>
      </c>
      <c r="T149" s="36">
        <f>SUMIFS(СВЦЭМ!$C$39:$C$782,СВЦЭМ!$A$39:$A$782,$A149,СВЦЭМ!$B$39:$B$782,T$119)+'СЕТ СН'!$I$12+СВЦЭМ!$D$10+'СЕТ СН'!$I$5-'СЕТ СН'!$I$20</f>
        <v>5778.2197806700005</v>
      </c>
      <c r="U149" s="36">
        <f>SUMIFS(СВЦЭМ!$C$39:$C$782,СВЦЭМ!$A$39:$A$782,$A149,СВЦЭМ!$B$39:$B$782,U$119)+'СЕТ СН'!$I$12+СВЦЭМ!$D$10+'СЕТ СН'!$I$5-'СЕТ СН'!$I$20</f>
        <v>5744.5165276400003</v>
      </c>
      <c r="V149" s="36">
        <f>SUMIFS(СВЦЭМ!$C$39:$C$782,СВЦЭМ!$A$39:$A$782,$A149,СВЦЭМ!$B$39:$B$782,V$119)+'СЕТ СН'!$I$12+СВЦЭМ!$D$10+'СЕТ СН'!$I$5-'СЕТ СН'!$I$20</f>
        <v>5773.0017629800004</v>
      </c>
      <c r="W149" s="36">
        <f>SUMIFS(СВЦЭМ!$C$39:$C$782,СВЦЭМ!$A$39:$A$782,$A149,СВЦЭМ!$B$39:$B$782,W$119)+'СЕТ СН'!$I$12+СВЦЭМ!$D$10+'СЕТ СН'!$I$5-'СЕТ СН'!$I$20</f>
        <v>5748.1810389700004</v>
      </c>
      <c r="X149" s="36">
        <f>SUMIFS(СВЦЭМ!$C$39:$C$782,СВЦЭМ!$A$39:$A$782,$A149,СВЦЭМ!$B$39:$B$782,X$119)+'СЕТ СН'!$I$12+СВЦЭМ!$D$10+'СЕТ СН'!$I$5-'СЕТ СН'!$I$20</f>
        <v>5772.4023327000004</v>
      </c>
      <c r="Y149" s="36">
        <f>SUMIFS(СВЦЭМ!$C$39:$C$782,СВЦЭМ!$A$39:$A$782,$A149,СВЦЭМ!$B$39:$B$782,Y$119)+'СЕТ СН'!$I$12+СВЦЭМ!$D$10+'СЕТ СН'!$I$5-'СЕТ СН'!$I$20</f>
        <v>5807.4791720700005</v>
      </c>
    </row>
    <row r="150" spans="1:26" ht="15.75" x14ac:dyDescent="0.2">
      <c r="A150" s="35">
        <f t="shared" si="3"/>
        <v>45322</v>
      </c>
      <c r="B150" s="36">
        <f>SUMIFS(СВЦЭМ!$C$39:$C$782,СВЦЭМ!$A$39:$A$782,$A150,СВЦЭМ!$B$39:$B$782,B$119)+'СЕТ СН'!$I$12+СВЦЭМ!$D$10+'СЕТ СН'!$I$5-'СЕТ СН'!$I$20</f>
        <v>5861.0678639300004</v>
      </c>
      <c r="C150" s="36">
        <f>SUMIFS(СВЦЭМ!$C$39:$C$782,СВЦЭМ!$A$39:$A$782,$A150,СВЦЭМ!$B$39:$B$782,C$119)+'СЕТ СН'!$I$12+СВЦЭМ!$D$10+'СЕТ СН'!$I$5-'СЕТ СН'!$I$20</f>
        <v>5915.5387222899999</v>
      </c>
      <c r="D150" s="36">
        <f>SUMIFS(СВЦЭМ!$C$39:$C$782,СВЦЭМ!$A$39:$A$782,$A150,СВЦЭМ!$B$39:$B$782,D$119)+'СЕТ СН'!$I$12+СВЦЭМ!$D$10+'СЕТ СН'!$I$5-'СЕТ СН'!$I$20</f>
        <v>5928.2232607000005</v>
      </c>
      <c r="E150" s="36">
        <f>SUMIFS(СВЦЭМ!$C$39:$C$782,СВЦЭМ!$A$39:$A$782,$A150,СВЦЭМ!$B$39:$B$782,E$119)+'СЕТ СН'!$I$12+СВЦЭМ!$D$10+'СЕТ СН'!$I$5-'СЕТ СН'!$I$20</f>
        <v>5950.0023990099999</v>
      </c>
      <c r="F150" s="36">
        <f>SUMIFS(СВЦЭМ!$C$39:$C$782,СВЦЭМ!$A$39:$A$782,$A150,СВЦЭМ!$B$39:$B$782,F$119)+'СЕТ СН'!$I$12+СВЦЭМ!$D$10+'СЕТ СН'!$I$5-'СЕТ СН'!$I$20</f>
        <v>5941.0412216200002</v>
      </c>
      <c r="G150" s="36">
        <f>SUMIFS(СВЦЭМ!$C$39:$C$782,СВЦЭМ!$A$39:$A$782,$A150,СВЦЭМ!$B$39:$B$782,G$119)+'СЕТ СН'!$I$12+СВЦЭМ!$D$10+'СЕТ СН'!$I$5-'СЕТ СН'!$I$20</f>
        <v>5910.0665242599998</v>
      </c>
      <c r="H150" s="36">
        <f>SUMIFS(СВЦЭМ!$C$39:$C$782,СВЦЭМ!$A$39:$A$782,$A150,СВЦЭМ!$B$39:$B$782,H$119)+'СЕТ СН'!$I$12+СВЦЭМ!$D$10+'СЕТ СН'!$I$5-'СЕТ СН'!$I$20</f>
        <v>5847.4833442700001</v>
      </c>
      <c r="I150" s="36">
        <f>SUMIFS(СВЦЭМ!$C$39:$C$782,СВЦЭМ!$A$39:$A$782,$A150,СВЦЭМ!$B$39:$B$782,I$119)+'СЕТ СН'!$I$12+СВЦЭМ!$D$10+'СЕТ СН'!$I$5-'СЕТ СН'!$I$20</f>
        <v>5800.0693520800005</v>
      </c>
      <c r="J150" s="36">
        <f>SUMIFS(СВЦЭМ!$C$39:$C$782,СВЦЭМ!$A$39:$A$782,$A150,СВЦЭМ!$B$39:$B$782,J$119)+'СЕТ СН'!$I$12+СВЦЭМ!$D$10+'СЕТ СН'!$I$5-'СЕТ СН'!$I$20</f>
        <v>5755.5173547200002</v>
      </c>
      <c r="K150" s="36">
        <f>SUMIFS(СВЦЭМ!$C$39:$C$782,СВЦЭМ!$A$39:$A$782,$A150,СВЦЭМ!$B$39:$B$782,K$119)+'СЕТ СН'!$I$12+СВЦЭМ!$D$10+'СЕТ СН'!$I$5-'СЕТ СН'!$I$20</f>
        <v>5721.4159375700001</v>
      </c>
      <c r="L150" s="36">
        <f>SUMIFS(СВЦЭМ!$C$39:$C$782,СВЦЭМ!$A$39:$A$782,$A150,СВЦЭМ!$B$39:$B$782,L$119)+'СЕТ СН'!$I$12+СВЦЭМ!$D$10+'СЕТ СН'!$I$5-'СЕТ СН'!$I$20</f>
        <v>5716.2621875900004</v>
      </c>
      <c r="M150" s="36">
        <f>SUMIFS(СВЦЭМ!$C$39:$C$782,СВЦЭМ!$A$39:$A$782,$A150,СВЦЭМ!$B$39:$B$782,M$119)+'СЕТ СН'!$I$12+СВЦЭМ!$D$10+'СЕТ СН'!$I$5-'СЕТ СН'!$I$20</f>
        <v>5866.9426519300005</v>
      </c>
      <c r="N150" s="36">
        <f>SUMIFS(СВЦЭМ!$C$39:$C$782,СВЦЭМ!$A$39:$A$782,$A150,СВЦЭМ!$B$39:$B$782,N$119)+'СЕТ СН'!$I$12+СВЦЭМ!$D$10+'СЕТ СН'!$I$5-'СЕТ СН'!$I$20</f>
        <v>5896.9153804300004</v>
      </c>
      <c r="O150" s="36">
        <f>SUMIFS(СВЦЭМ!$C$39:$C$782,СВЦЭМ!$A$39:$A$782,$A150,СВЦЭМ!$B$39:$B$782,O$119)+'СЕТ СН'!$I$12+СВЦЭМ!$D$10+'СЕТ СН'!$I$5-'СЕТ СН'!$I$20</f>
        <v>5920.4004461700006</v>
      </c>
      <c r="P150" s="36">
        <f>SUMIFS(СВЦЭМ!$C$39:$C$782,СВЦЭМ!$A$39:$A$782,$A150,СВЦЭМ!$B$39:$B$782,P$119)+'СЕТ СН'!$I$12+СВЦЭМ!$D$10+'СЕТ СН'!$I$5-'СЕТ СН'!$I$20</f>
        <v>5939.8369970799995</v>
      </c>
      <c r="Q150" s="36">
        <f>SUMIFS(СВЦЭМ!$C$39:$C$782,СВЦЭМ!$A$39:$A$782,$A150,СВЦЭМ!$B$39:$B$782,Q$119)+'СЕТ СН'!$I$12+СВЦЭМ!$D$10+'СЕТ СН'!$I$5-'СЕТ СН'!$I$20</f>
        <v>5962.5618625999996</v>
      </c>
      <c r="R150" s="36">
        <f>SUMIFS(СВЦЭМ!$C$39:$C$782,СВЦЭМ!$A$39:$A$782,$A150,СВЦЭМ!$B$39:$B$782,R$119)+'СЕТ СН'!$I$12+СВЦЭМ!$D$10+'СЕТ СН'!$I$5-'СЕТ СН'!$I$20</f>
        <v>5955.1119223700007</v>
      </c>
      <c r="S150" s="36">
        <f>SUMIFS(СВЦЭМ!$C$39:$C$782,СВЦЭМ!$A$39:$A$782,$A150,СВЦЭМ!$B$39:$B$782,S$119)+'СЕТ СН'!$I$12+СВЦЭМ!$D$10+'СЕТ СН'!$I$5-'СЕТ СН'!$I$20</f>
        <v>5915.6547226399998</v>
      </c>
      <c r="T150" s="36">
        <f>SUMIFS(СВЦЭМ!$C$39:$C$782,СВЦЭМ!$A$39:$A$782,$A150,СВЦЭМ!$B$39:$B$782,T$119)+'СЕТ СН'!$I$12+СВЦЭМ!$D$10+'СЕТ СН'!$I$5-'СЕТ СН'!$I$20</f>
        <v>5832.9491360000002</v>
      </c>
      <c r="U150" s="36">
        <f>SUMIFS(СВЦЭМ!$C$39:$C$782,СВЦЭМ!$A$39:$A$782,$A150,СВЦЭМ!$B$39:$B$782,U$119)+'СЕТ СН'!$I$12+СВЦЭМ!$D$10+'СЕТ СН'!$I$5-'СЕТ СН'!$I$20</f>
        <v>5809.3744544400006</v>
      </c>
      <c r="V150" s="36">
        <f>SUMIFS(СВЦЭМ!$C$39:$C$782,СВЦЭМ!$A$39:$A$782,$A150,СВЦЭМ!$B$39:$B$782,V$119)+'СЕТ СН'!$I$12+СВЦЭМ!$D$10+'СЕТ СН'!$I$5-'СЕТ СН'!$I$20</f>
        <v>5774.1505335900001</v>
      </c>
      <c r="W150" s="36">
        <f>SUMIFS(СВЦЭМ!$C$39:$C$782,СВЦЭМ!$A$39:$A$782,$A150,СВЦЭМ!$B$39:$B$782,W$119)+'СЕТ СН'!$I$12+СВЦЭМ!$D$10+'СЕТ СН'!$I$5-'СЕТ СН'!$I$20</f>
        <v>5753.5515014100001</v>
      </c>
      <c r="X150" s="36">
        <f>SUMIFS(СВЦЭМ!$C$39:$C$782,СВЦЭМ!$A$39:$A$782,$A150,СВЦЭМ!$B$39:$B$782,X$119)+'СЕТ СН'!$I$12+СВЦЭМ!$D$10+'СЕТ СН'!$I$5-'СЕТ СН'!$I$20</f>
        <v>5772.0254478799998</v>
      </c>
      <c r="Y150" s="36">
        <f>SUMIFS(СВЦЭМ!$C$39:$C$782,СВЦЭМ!$A$39:$A$782,$A150,СВЦЭМ!$B$39:$B$782,Y$119)+'СЕТ СН'!$I$12+СВЦЭМ!$D$10+'СЕТ СН'!$I$5-'СЕТ СН'!$I$20</f>
        <v>5813.23348867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631598.37130623253</v>
      </c>
      <c r="O155" s="131"/>
      <c r="P155" s="130">
        <f>СВЦЭМ!$D$12+'СЕТ СН'!$F$13-'СЕТ СН'!$G$21</f>
        <v>631598.37130623253</v>
      </c>
      <c r="Q155" s="131"/>
      <c r="R155" s="130">
        <f>СВЦЭМ!$D$12+'СЕТ СН'!$F$13-'СЕТ СН'!$H$21</f>
        <v>631598.37130623253</v>
      </c>
      <c r="S155" s="131"/>
      <c r="T155" s="130">
        <f>СВЦЭМ!$D$12+'СЕТ СН'!$F$13-'СЕТ СН'!$I$21</f>
        <v>631598.37130623253</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SUMIFS(СВЦЭМ!$C$39:$C$782,СВЦЭМ!$A$39:$A$782,$A12,СВЦЭМ!$B$39:$B$782,B$11)+'СЕТ СН'!$F$12+СВЦЭМ!$D$10+'СЕТ СН'!$F$6-'СЕТ СН'!$F$22</f>
        <v>2395.1845695799998</v>
      </c>
      <c r="C12" s="36">
        <f>SUMIFS(СВЦЭМ!$C$39:$C$782,СВЦЭМ!$A$39:$A$782,$A12,СВЦЭМ!$B$39:$B$782,C$11)+'СЕТ СН'!$F$12+СВЦЭМ!$D$10+'СЕТ СН'!$F$6-'СЕТ СН'!$F$22</f>
        <v>2424.3299263699996</v>
      </c>
      <c r="D12" s="36">
        <f>SUMIFS(СВЦЭМ!$C$39:$C$782,СВЦЭМ!$A$39:$A$782,$A12,СВЦЭМ!$B$39:$B$782,D$11)+'СЕТ СН'!$F$12+СВЦЭМ!$D$10+'СЕТ СН'!$F$6-'СЕТ СН'!$F$22</f>
        <v>2437.4682763199999</v>
      </c>
      <c r="E12" s="36">
        <f>SUMIFS(СВЦЭМ!$C$39:$C$782,СВЦЭМ!$A$39:$A$782,$A12,СВЦЭМ!$B$39:$B$782,E$11)+'СЕТ СН'!$F$12+СВЦЭМ!$D$10+'СЕТ СН'!$F$6-'СЕТ СН'!$F$22</f>
        <v>2467.8548323299997</v>
      </c>
      <c r="F12" s="36">
        <f>SUMIFS(СВЦЭМ!$C$39:$C$782,СВЦЭМ!$A$39:$A$782,$A12,СВЦЭМ!$B$39:$B$782,F$11)+'СЕТ СН'!$F$12+СВЦЭМ!$D$10+'СЕТ СН'!$F$6-'СЕТ СН'!$F$22</f>
        <v>2485.3485531799997</v>
      </c>
      <c r="G12" s="36">
        <f>SUMIFS(СВЦЭМ!$C$39:$C$782,СВЦЭМ!$A$39:$A$782,$A12,СВЦЭМ!$B$39:$B$782,G$11)+'СЕТ СН'!$F$12+СВЦЭМ!$D$10+'СЕТ СН'!$F$6-'СЕТ СН'!$F$22</f>
        <v>2471.4075248499998</v>
      </c>
      <c r="H12" s="36">
        <f>SUMIFS(СВЦЭМ!$C$39:$C$782,СВЦЭМ!$A$39:$A$782,$A12,СВЦЭМ!$B$39:$B$782,H$11)+'СЕТ СН'!$F$12+СВЦЭМ!$D$10+'СЕТ СН'!$F$6-'СЕТ СН'!$F$22</f>
        <v>2467.8308714399996</v>
      </c>
      <c r="I12" s="36">
        <f>SUMIFS(СВЦЭМ!$C$39:$C$782,СВЦЭМ!$A$39:$A$782,$A12,СВЦЭМ!$B$39:$B$782,I$11)+'СЕТ СН'!$F$12+СВЦЭМ!$D$10+'СЕТ СН'!$F$6-'СЕТ СН'!$F$22</f>
        <v>2470.2904317599996</v>
      </c>
      <c r="J12" s="36">
        <f>SUMIFS(СВЦЭМ!$C$39:$C$782,СВЦЭМ!$A$39:$A$782,$A12,СВЦЭМ!$B$39:$B$782,J$11)+'СЕТ СН'!$F$12+СВЦЭМ!$D$10+'СЕТ СН'!$F$6-'СЕТ СН'!$F$22</f>
        <v>2471.9256537399997</v>
      </c>
      <c r="K12" s="36">
        <f>SUMIFS(СВЦЭМ!$C$39:$C$782,СВЦЭМ!$A$39:$A$782,$A12,СВЦЭМ!$B$39:$B$782,K$11)+'СЕТ СН'!$F$12+СВЦЭМ!$D$10+'СЕТ СН'!$F$6-'СЕТ СН'!$F$22</f>
        <v>2398.5192776099998</v>
      </c>
      <c r="L12" s="36">
        <f>SUMIFS(СВЦЭМ!$C$39:$C$782,СВЦЭМ!$A$39:$A$782,$A12,СВЦЭМ!$B$39:$B$782,L$11)+'СЕТ СН'!$F$12+СВЦЭМ!$D$10+'СЕТ СН'!$F$6-'СЕТ СН'!$F$22</f>
        <v>2390.0078070799996</v>
      </c>
      <c r="M12" s="36">
        <f>SUMIFS(СВЦЭМ!$C$39:$C$782,СВЦЭМ!$A$39:$A$782,$A12,СВЦЭМ!$B$39:$B$782,M$11)+'СЕТ СН'!$F$12+СВЦЭМ!$D$10+'СЕТ СН'!$F$6-'СЕТ СН'!$F$22</f>
        <v>2394.6147273899996</v>
      </c>
      <c r="N12" s="36">
        <f>SUMIFS(СВЦЭМ!$C$39:$C$782,СВЦЭМ!$A$39:$A$782,$A12,СВЦЭМ!$B$39:$B$782,N$11)+'СЕТ СН'!$F$12+СВЦЭМ!$D$10+'СЕТ СН'!$F$6-'СЕТ СН'!$F$22</f>
        <v>2390.5970612599999</v>
      </c>
      <c r="O12" s="36">
        <f>SUMIFS(СВЦЭМ!$C$39:$C$782,СВЦЭМ!$A$39:$A$782,$A12,СВЦЭМ!$B$39:$B$782,O$11)+'СЕТ СН'!$F$12+СВЦЭМ!$D$10+'СЕТ СН'!$F$6-'СЕТ СН'!$F$22</f>
        <v>2403.3904337899999</v>
      </c>
      <c r="P12" s="36">
        <f>SUMIFS(СВЦЭМ!$C$39:$C$782,СВЦЭМ!$A$39:$A$782,$A12,СВЦЭМ!$B$39:$B$782,P$11)+'СЕТ СН'!$F$12+СВЦЭМ!$D$10+'СЕТ СН'!$F$6-'СЕТ СН'!$F$22</f>
        <v>2432.5498682199996</v>
      </c>
      <c r="Q12" s="36">
        <f>SUMIFS(СВЦЭМ!$C$39:$C$782,СВЦЭМ!$A$39:$A$782,$A12,СВЦЭМ!$B$39:$B$782,Q$11)+'СЕТ СН'!$F$12+СВЦЭМ!$D$10+'СЕТ СН'!$F$6-'СЕТ СН'!$F$22</f>
        <v>2433.00684069</v>
      </c>
      <c r="R12" s="36">
        <f>SUMIFS(СВЦЭМ!$C$39:$C$782,СВЦЭМ!$A$39:$A$782,$A12,СВЦЭМ!$B$39:$B$782,R$11)+'СЕТ СН'!$F$12+СВЦЭМ!$D$10+'СЕТ СН'!$F$6-'СЕТ СН'!$F$22</f>
        <v>2428.6055038999998</v>
      </c>
      <c r="S12" s="36">
        <f>SUMIFS(СВЦЭМ!$C$39:$C$782,СВЦЭМ!$A$39:$A$782,$A12,СВЦЭМ!$B$39:$B$782,S$11)+'СЕТ СН'!$F$12+СВЦЭМ!$D$10+'СЕТ СН'!$F$6-'СЕТ СН'!$F$22</f>
        <v>2402.6680639399997</v>
      </c>
      <c r="T12" s="36">
        <f>SUMIFS(СВЦЭМ!$C$39:$C$782,СВЦЭМ!$A$39:$A$782,$A12,СВЦЭМ!$B$39:$B$782,T$11)+'СЕТ СН'!$F$12+СВЦЭМ!$D$10+'СЕТ СН'!$F$6-'СЕТ СН'!$F$22</f>
        <v>2357.00483691</v>
      </c>
      <c r="U12" s="36">
        <f>SUMIFS(СВЦЭМ!$C$39:$C$782,СВЦЭМ!$A$39:$A$782,$A12,СВЦЭМ!$B$39:$B$782,U$11)+'СЕТ СН'!$F$12+СВЦЭМ!$D$10+'СЕТ СН'!$F$6-'СЕТ СН'!$F$22</f>
        <v>2349.1168212299999</v>
      </c>
      <c r="V12" s="36">
        <f>SUMIFS(СВЦЭМ!$C$39:$C$782,СВЦЭМ!$A$39:$A$782,$A12,СВЦЭМ!$B$39:$B$782,V$11)+'СЕТ СН'!$F$12+СВЦЭМ!$D$10+'СЕТ СН'!$F$6-'СЕТ СН'!$F$22</f>
        <v>2359.5353355499997</v>
      </c>
      <c r="W12" s="36">
        <f>SUMIFS(СВЦЭМ!$C$39:$C$782,СВЦЭМ!$A$39:$A$782,$A12,СВЦЭМ!$B$39:$B$782,W$11)+'СЕТ СН'!$F$12+СВЦЭМ!$D$10+'СЕТ СН'!$F$6-'СЕТ СН'!$F$22</f>
        <v>2335.3729374899999</v>
      </c>
      <c r="X12" s="36">
        <f>SUMIFS(СВЦЭМ!$C$39:$C$782,СВЦЭМ!$A$39:$A$782,$A12,СВЦЭМ!$B$39:$B$782,X$11)+'СЕТ СН'!$F$12+СВЦЭМ!$D$10+'СЕТ СН'!$F$6-'СЕТ СН'!$F$22</f>
        <v>2357.4068321799996</v>
      </c>
      <c r="Y12" s="36">
        <f>SUMIFS(СВЦЭМ!$C$39:$C$782,СВЦЭМ!$A$39:$A$782,$A12,СВЦЭМ!$B$39:$B$782,Y$11)+'СЕТ СН'!$F$12+СВЦЭМ!$D$10+'СЕТ СН'!$F$6-'СЕТ СН'!$F$22</f>
        <v>2339.9062315599999</v>
      </c>
      <c r="AA12" s="37"/>
    </row>
    <row r="13" spans="1:27" ht="15.75" x14ac:dyDescent="0.2">
      <c r="A13" s="35">
        <f>A12+1</f>
        <v>45293</v>
      </c>
      <c r="B13" s="36">
        <f>SUMIFS(СВЦЭМ!$C$39:$C$782,СВЦЭМ!$A$39:$A$782,$A13,СВЦЭМ!$B$39:$B$782,B$11)+'СЕТ СН'!$F$12+СВЦЭМ!$D$10+'СЕТ СН'!$F$6-'СЕТ СН'!$F$22</f>
        <v>2256.0774205399998</v>
      </c>
      <c r="C13" s="36">
        <f>SUMIFS(СВЦЭМ!$C$39:$C$782,СВЦЭМ!$A$39:$A$782,$A13,СВЦЭМ!$B$39:$B$782,C$11)+'СЕТ СН'!$F$12+СВЦЭМ!$D$10+'СЕТ СН'!$F$6-'СЕТ СН'!$F$22</f>
        <v>2289.59440636</v>
      </c>
      <c r="D13" s="36">
        <f>SUMIFS(СВЦЭМ!$C$39:$C$782,СВЦЭМ!$A$39:$A$782,$A13,СВЦЭМ!$B$39:$B$782,D$11)+'СЕТ СН'!$F$12+СВЦЭМ!$D$10+'СЕТ СН'!$F$6-'СЕТ СН'!$F$22</f>
        <v>2315.7096044299997</v>
      </c>
      <c r="E13" s="36">
        <f>SUMIFS(СВЦЭМ!$C$39:$C$782,СВЦЭМ!$A$39:$A$782,$A13,СВЦЭМ!$B$39:$B$782,E$11)+'СЕТ СН'!$F$12+СВЦЭМ!$D$10+'СЕТ СН'!$F$6-'СЕТ СН'!$F$22</f>
        <v>2320.3353409899996</v>
      </c>
      <c r="F13" s="36">
        <f>SUMIFS(СВЦЭМ!$C$39:$C$782,СВЦЭМ!$A$39:$A$782,$A13,СВЦЭМ!$B$39:$B$782,F$11)+'СЕТ СН'!$F$12+СВЦЭМ!$D$10+'СЕТ СН'!$F$6-'СЕТ СН'!$F$22</f>
        <v>2321.2247049499997</v>
      </c>
      <c r="G13" s="36">
        <f>SUMIFS(СВЦЭМ!$C$39:$C$782,СВЦЭМ!$A$39:$A$782,$A13,СВЦЭМ!$B$39:$B$782,G$11)+'СЕТ СН'!$F$12+СВЦЭМ!$D$10+'СЕТ СН'!$F$6-'СЕТ СН'!$F$22</f>
        <v>2314.1409617499999</v>
      </c>
      <c r="H13" s="36">
        <f>SUMIFS(СВЦЭМ!$C$39:$C$782,СВЦЭМ!$A$39:$A$782,$A13,СВЦЭМ!$B$39:$B$782,H$11)+'СЕТ СН'!$F$12+СВЦЭМ!$D$10+'СЕТ СН'!$F$6-'СЕТ СН'!$F$22</f>
        <v>2311.02148584</v>
      </c>
      <c r="I13" s="36">
        <f>SUMIFS(СВЦЭМ!$C$39:$C$782,СВЦЭМ!$A$39:$A$782,$A13,СВЦЭМ!$B$39:$B$782,I$11)+'СЕТ СН'!$F$12+СВЦЭМ!$D$10+'СЕТ СН'!$F$6-'СЕТ СН'!$F$22</f>
        <v>2313.8265453599997</v>
      </c>
      <c r="J13" s="36">
        <f>SUMIFS(СВЦЭМ!$C$39:$C$782,СВЦЭМ!$A$39:$A$782,$A13,СВЦЭМ!$B$39:$B$782,J$11)+'СЕТ СН'!$F$12+СВЦЭМ!$D$10+'СЕТ СН'!$F$6-'СЕТ СН'!$F$22</f>
        <v>2294.0890956799999</v>
      </c>
      <c r="K13" s="36">
        <f>SUMIFS(СВЦЭМ!$C$39:$C$782,СВЦЭМ!$A$39:$A$782,$A13,СВЦЭМ!$B$39:$B$782,K$11)+'СЕТ СН'!$F$12+СВЦЭМ!$D$10+'СЕТ СН'!$F$6-'СЕТ СН'!$F$22</f>
        <v>2257.6489876199998</v>
      </c>
      <c r="L13" s="36">
        <f>SUMIFS(СВЦЭМ!$C$39:$C$782,СВЦЭМ!$A$39:$A$782,$A13,СВЦЭМ!$B$39:$B$782,L$11)+'СЕТ СН'!$F$12+СВЦЭМ!$D$10+'СЕТ СН'!$F$6-'СЕТ СН'!$F$22</f>
        <v>2209.2156079599999</v>
      </c>
      <c r="M13" s="36">
        <f>SUMIFS(СВЦЭМ!$C$39:$C$782,СВЦЭМ!$A$39:$A$782,$A13,СВЦЭМ!$B$39:$B$782,M$11)+'СЕТ СН'!$F$12+СВЦЭМ!$D$10+'СЕТ СН'!$F$6-'СЕТ СН'!$F$22</f>
        <v>2200.1822641700001</v>
      </c>
      <c r="N13" s="36">
        <f>SUMIFS(СВЦЭМ!$C$39:$C$782,СВЦЭМ!$A$39:$A$782,$A13,СВЦЭМ!$B$39:$B$782,N$11)+'СЕТ СН'!$F$12+СВЦЭМ!$D$10+'СЕТ СН'!$F$6-'СЕТ СН'!$F$22</f>
        <v>2204.1539626100002</v>
      </c>
      <c r="O13" s="36">
        <f>SUMIFS(СВЦЭМ!$C$39:$C$782,СВЦЭМ!$A$39:$A$782,$A13,СВЦЭМ!$B$39:$B$782,O$11)+'СЕТ СН'!$F$12+СВЦЭМ!$D$10+'СЕТ СН'!$F$6-'СЕТ СН'!$F$22</f>
        <v>2229.5072421700002</v>
      </c>
      <c r="P13" s="36">
        <f>SUMIFS(СВЦЭМ!$C$39:$C$782,СВЦЭМ!$A$39:$A$782,$A13,СВЦЭМ!$B$39:$B$782,P$11)+'СЕТ СН'!$F$12+СВЦЭМ!$D$10+'СЕТ СН'!$F$6-'СЕТ СН'!$F$22</f>
        <v>2238.1500475299999</v>
      </c>
      <c r="Q13" s="36">
        <f>SUMIFS(СВЦЭМ!$C$39:$C$782,СВЦЭМ!$A$39:$A$782,$A13,СВЦЭМ!$B$39:$B$782,Q$11)+'СЕТ СН'!$F$12+СВЦЭМ!$D$10+'СЕТ СН'!$F$6-'СЕТ СН'!$F$22</f>
        <v>2273.36208893</v>
      </c>
      <c r="R13" s="36">
        <f>SUMIFS(СВЦЭМ!$C$39:$C$782,СВЦЭМ!$A$39:$A$782,$A13,СВЦЭМ!$B$39:$B$782,R$11)+'СЕТ СН'!$F$12+СВЦЭМ!$D$10+'СЕТ СН'!$F$6-'СЕТ СН'!$F$22</f>
        <v>2276.7376522899995</v>
      </c>
      <c r="S13" s="36">
        <f>SUMIFS(СВЦЭМ!$C$39:$C$782,СВЦЭМ!$A$39:$A$782,$A13,СВЦЭМ!$B$39:$B$782,S$11)+'СЕТ СН'!$F$12+СВЦЭМ!$D$10+'СЕТ СН'!$F$6-'СЕТ СН'!$F$22</f>
        <v>2233.3370581899999</v>
      </c>
      <c r="T13" s="36">
        <f>SUMIFS(СВЦЭМ!$C$39:$C$782,СВЦЭМ!$A$39:$A$782,$A13,СВЦЭМ!$B$39:$B$782,T$11)+'СЕТ СН'!$F$12+СВЦЭМ!$D$10+'СЕТ СН'!$F$6-'СЕТ СН'!$F$22</f>
        <v>2181.4030644600002</v>
      </c>
      <c r="U13" s="36">
        <f>SUMIFS(СВЦЭМ!$C$39:$C$782,СВЦЭМ!$A$39:$A$782,$A13,СВЦЭМ!$B$39:$B$782,U$11)+'СЕТ СН'!$F$12+СВЦЭМ!$D$10+'СЕТ СН'!$F$6-'СЕТ СН'!$F$22</f>
        <v>2190.5250826900001</v>
      </c>
      <c r="V13" s="36">
        <f>SUMIFS(СВЦЭМ!$C$39:$C$782,СВЦЭМ!$A$39:$A$782,$A13,СВЦЭМ!$B$39:$B$782,V$11)+'СЕТ СН'!$F$12+СВЦЭМ!$D$10+'СЕТ СН'!$F$6-'СЕТ СН'!$F$22</f>
        <v>2206.4740472799999</v>
      </c>
      <c r="W13" s="36">
        <f>SUMIFS(СВЦЭМ!$C$39:$C$782,СВЦЭМ!$A$39:$A$782,$A13,СВЦЭМ!$B$39:$B$782,W$11)+'СЕТ СН'!$F$12+СВЦЭМ!$D$10+'СЕТ СН'!$F$6-'СЕТ СН'!$F$22</f>
        <v>2218.9355886200001</v>
      </c>
      <c r="X13" s="36">
        <f>SUMIFS(СВЦЭМ!$C$39:$C$782,СВЦЭМ!$A$39:$A$782,$A13,СВЦЭМ!$B$39:$B$782,X$11)+'СЕТ СН'!$F$12+СВЦЭМ!$D$10+'СЕТ СН'!$F$6-'СЕТ СН'!$F$22</f>
        <v>2220.5668072200001</v>
      </c>
      <c r="Y13" s="36">
        <f>SUMIFS(СВЦЭМ!$C$39:$C$782,СВЦЭМ!$A$39:$A$782,$A13,СВЦЭМ!$B$39:$B$782,Y$11)+'СЕТ СН'!$F$12+СВЦЭМ!$D$10+'СЕТ СН'!$F$6-'СЕТ СН'!$F$22</f>
        <v>2238.3233767799998</v>
      </c>
    </row>
    <row r="14" spans="1:27" ht="15.75" x14ac:dyDescent="0.2">
      <c r="A14" s="35">
        <f t="shared" ref="A14:A42" si="0">A13+1</f>
        <v>45294</v>
      </c>
      <c r="B14" s="36">
        <f>SUMIFS(СВЦЭМ!$C$39:$C$782,СВЦЭМ!$A$39:$A$782,$A14,СВЦЭМ!$B$39:$B$782,B$11)+'СЕТ СН'!$F$12+СВЦЭМ!$D$10+'СЕТ СН'!$F$6-'СЕТ СН'!$F$22</f>
        <v>2153.2702616800002</v>
      </c>
      <c r="C14" s="36">
        <f>SUMIFS(СВЦЭМ!$C$39:$C$782,СВЦЭМ!$A$39:$A$782,$A14,СВЦЭМ!$B$39:$B$782,C$11)+'СЕТ СН'!$F$12+СВЦЭМ!$D$10+'СЕТ СН'!$F$6-'СЕТ СН'!$F$22</f>
        <v>2117.7478909900001</v>
      </c>
      <c r="D14" s="36">
        <f>SUMIFS(СВЦЭМ!$C$39:$C$782,СВЦЭМ!$A$39:$A$782,$A14,СВЦЭМ!$B$39:$B$782,D$11)+'СЕТ СН'!$F$12+СВЦЭМ!$D$10+'СЕТ СН'!$F$6-'СЕТ СН'!$F$22</f>
        <v>2196.8029133</v>
      </c>
      <c r="E14" s="36">
        <f>SUMIFS(СВЦЭМ!$C$39:$C$782,СВЦЭМ!$A$39:$A$782,$A14,СВЦЭМ!$B$39:$B$782,E$11)+'СЕТ СН'!$F$12+СВЦЭМ!$D$10+'СЕТ СН'!$F$6-'СЕТ СН'!$F$22</f>
        <v>2184.04619869</v>
      </c>
      <c r="F14" s="36">
        <f>SUMIFS(СВЦЭМ!$C$39:$C$782,СВЦЭМ!$A$39:$A$782,$A14,СВЦЭМ!$B$39:$B$782,F$11)+'СЕТ СН'!$F$12+СВЦЭМ!$D$10+'СЕТ СН'!$F$6-'СЕТ СН'!$F$22</f>
        <v>2186.6791222300003</v>
      </c>
      <c r="G14" s="36">
        <f>SUMIFS(СВЦЭМ!$C$39:$C$782,СВЦЭМ!$A$39:$A$782,$A14,СВЦЭМ!$B$39:$B$782,G$11)+'СЕТ СН'!$F$12+СВЦЭМ!$D$10+'СЕТ СН'!$F$6-'СЕТ СН'!$F$22</f>
        <v>2195.4559526100002</v>
      </c>
      <c r="H14" s="36">
        <f>SUMIFS(СВЦЭМ!$C$39:$C$782,СВЦЭМ!$A$39:$A$782,$A14,СВЦЭМ!$B$39:$B$782,H$11)+'СЕТ СН'!$F$12+СВЦЭМ!$D$10+'СЕТ СН'!$F$6-'СЕТ СН'!$F$22</f>
        <v>2188.1618311699999</v>
      </c>
      <c r="I14" s="36">
        <f>SUMIFS(СВЦЭМ!$C$39:$C$782,СВЦЭМ!$A$39:$A$782,$A14,СВЦЭМ!$B$39:$B$782,I$11)+'СЕТ СН'!$F$12+СВЦЭМ!$D$10+'СЕТ СН'!$F$6-'СЕТ СН'!$F$22</f>
        <v>2177.2719902600002</v>
      </c>
      <c r="J14" s="36">
        <f>SUMIFS(СВЦЭМ!$C$39:$C$782,СВЦЭМ!$A$39:$A$782,$A14,СВЦЭМ!$B$39:$B$782,J$11)+'СЕТ СН'!$F$12+СВЦЭМ!$D$10+'СЕТ СН'!$F$6-'СЕТ СН'!$F$22</f>
        <v>2136.0572091500003</v>
      </c>
      <c r="K14" s="36">
        <f>SUMIFS(СВЦЭМ!$C$39:$C$782,СВЦЭМ!$A$39:$A$782,$A14,СВЦЭМ!$B$39:$B$782,K$11)+'СЕТ СН'!$F$12+СВЦЭМ!$D$10+'СЕТ СН'!$F$6-'СЕТ СН'!$F$22</f>
        <v>2102.5060030200002</v>
      </c>
      <c r="L14" s="36">
        <f>SUMIFS(СВЦЭМ!$C$39:$C$782,СВЦЭМ!$A$39:$A$782,$A14,СВЦЭМ!$B$39:$B$782,L$11)+'СЕТ СН'!$F$12+СВЦЭМ!$D$10+'СЕТ СН'!$F$6-'СЕТ СН'!$F$22</f>
        <v>2068.3226737099999</v>
      </c>
      <c r="M14" s="36">
        <f>SUMIFS(СВЦЭМ!$C$39:$C$782,СВЦЭМ!$A$39:$A$782,$A14,СВЦЭМ!$B$39:$B$782,M$11)+'СЕТ СН'!$F$12+СВЦЭМ!$D$10+'СЕТ СН'!$F$6-'СЕТ СН'!$F$22</f>
        <v>2086.1774919600002</v>
      </c>
      <c r="N14" s="36">
        <f>SUMIFS(СВЦЭМ!$C$39:$C$782,СВЦЭМ!$A$39:$A$782,$A14,СВЦЭМ!$B$39:$B$782,N$11)+'СЕТ СН'!$F$12+СВЦЭМ!$D$10+'СЕТ СН'!$F$6-'СЕТ СН'!$F$22</f>
        <v>2100.8423504100001</v>
      </c>
      <c r="O14" s="36">
        <f>SUMIFS(СВЦЭМ!$C$39:$C$782,СВЦЭМ!$A$39:$A$782,$A14,СВЦЭМ!$B$39:$B$782,O$11)+'СЕТ СН'!$F$12+СВЦЭМ!$D$10+'СЕТ СН'!$F$6-'СЕТ СН'!$F$22</f>
        <v>2119.5053152400001</v>
      </c>
      <c r="P14" s="36">
        <f>SUMIFS(СВЦЭМ!$C$39:$C$782,СВЦЭМ!$A$39:$A$782,$A14,СВЦЭМ!$B$39:$B$782,P$11)+'СЕТ СН'!$F$12+СВЦЭМ!$D$10+'СЕТ СН'!$F$6-'СЕТ СН'!$F$22</f>
        <v>2133.7612485700001</v>
      </c>
      <c r="Q14" s="36">
        <f>SUMIFS(СВЦЭМ!$C$39:$C$782,СВЦЭМ!$A$39:$A$782,$A14,СВЦЭМ!$B$39:$B$782,Q$11)+'СЕТ СН'!$F$12+СВЦЭМ!$D$10+'СЕТ СН'!$F$6-'СЕТ СН'!$F$22</f>
        <v>2148.6703406500001</v>
      </c>
      <c r="R14" s="36">
        <f>SUMIFS(СВЦЭМ!$C$39:$C$782,СВЦЭМ!$A$39:$A$782,$A14,СВЦЭМ!$B$39:$B$782,R$11)+'СЕТ СН'!$F$12+СВЦЭМ!$D$10+'СЕТ СН'!$F$6-'СЕТ СН'!$F$22</f>
        <v>2151.0839941600002</v>
      </c>
      <c r="S14" s="36">
        <f>SUMIFS(СВЦЭМ!$C$39:$C$782,СВЦЭМ!$A$39:$A$782,$A14,СВЦЭМ!$B$39:$B$782,S$11)+'СЕТ СН'!$F$12+СВЦЭМ!$D$10+'СЕТ СН'!$F$6-'СЕТ СН'!$F$22</f>
        <v>2112.9218838000002</v>
      </c>
      <c r="T14" s="36">
        <f>SUMIFS(СВЦЭМ!$C$39:$C$782,СВЦЭМ!$A$39:$A$782,$A14,СВЦЭМ!$B$39:$B$782,T$11)+'СЕТ СН'!$F$12+СВЦЭМ!$D$10+'СЕТ СН'!$F$6-'СЕТ СН'!$F$22</f>
        <v>2057.3609371400003</v>
      </c>
      <c r="U14" s="36">
        <f>SUMIFS(СВЦЭМ!$C$39:$C$782,СВЦЭМ!$A$39:$A$782,$A14,СВЦЭМ!$B$39:$B$782,U$11)+'СЕТ СН'!$F$12+СВЦЭМ!$D$10+'СЕТ СН'!$F$6-'СЕТ СН'!$F$22</f>
        <v>2068.6483844899999</v>
      </c>
      <c r="V14" s="36">
        <f>SUMIFS(СВЦЭМ!$C$39:$C$782,СВЦЭМ!$A$39:$A$782,$A14,СВЦЭМ!$B$39:$B$782,V$11)+'СЕТ СН'!$F$12+СВЦЭМ!$D$10+'СЕТ СН'!$F$6-'СЕТ СН'!$F$22</f>
        <v>2083.21508103</v>
      </c>
      <c r="W14" s="36">
        <f>SUMIFS(СВЦЭМ!$C$39:$C$782,СВЦЭМ!$A$39:$A$782,$A14,СВЦЭМ!$B$39:$B$782,W$11)+'СЕТ СН'!$F$12+СВЦЭМ!$D$10+'СЕТ СН'!$F$6-'СЕТ СН'!$F$22</f>
        <v>2090.3725561900001</v>
      </c>
      <c r="X14" s="36">
        <f>SUMIFS(СВЦЭМ!$C$39:$C$782,СВЦЭМ!$A$39:$A$782,$A14,СВЦЭМ!$B$39:$B$782,X$11)+'СЕТ СН'!$F$12+СВЦЭМ!$D$10+'СЕТ СН'!$F$6-'СЕТ СН'!$F$22</f>
        <v>2111.98342357</v>
      </c>
      <c r="Y14" s="36">
        <f>SUMIFS(СВЦЭМ!$C$39:$C$782,СВЦЭМ!$A$39:$A$782,$A14,СВЦЭМ!$B$39:$B$782,Y$11)+'СЕТ СН'!$F$12+СВЦЭМ!$D$10+'СЕТ СН'!$F$6-'СЕТ СН'!$F$22</f>
        <v>2136.6410592300003</v>
      </c>
    </row>
    <row r="15" spans="1:27" ht="15.75" x14ac:dyDescent="0.2">
      <c r="A15" s="35">
        <f t="shared" si="0"/>
        <v>45295</v>
      </c>
      <c r="B15" s="36">
        <f>SUMIFS(СВЦЭМ!$C$39:$C$782,СВЦЭМ!$A$39:$A$782,$A15,СВЦЭМ!$B$39:$B$782,B$11)+'СЕТ СН'!$F$12+СВЦЭМ!$D$10+'СЕТ СН'!$F$6-'СЕТ СН'!$F$22</f>
        <v>2053.4542027400003</v>
      </c>
      <c r="C15" s="36">
        <f>SUMIFS(СВЦЭМ!$C$39:$C$782,СВЦЭМ!$A$39:$A$782,$A15,СВЦЭМ!$B$39:$B$782,C$11)+'СЕТ СН'!$F$12+СВЦЭМ!$D$10+'СЕТ СН'!$F$6-'СЕТ СН'!$F$22</f>
        <v>2088.9914358700003</v>
      </c>
      <c r="D15" s="36">
        <f>SUMIFS(СВЦЭМ!$C$39:$C$782,СВЦЭМ!$A$39:$A$782,$A15,СВЦЭМ!$B$39:$B$782,D$11)+'СЕТ СН'!$F$12+СВЦЭМ!$D$10+'СЕТ СН'!$F$6-'СЕТ СН'!$F$22</f>
        <v>2091.4277835299999</v>
      </c>
      <c r="E15" s="36">
        <f>SUMIFS(СВЦЭМ!$C$39:$C$782,СВЦЭМ!$A$39:$A$782,$A15,СВЦЭМ!$B$39:$B$782,E$11)+'СЕТ СН'!$F$12+СВЦЭМ!$D$10+'СЕТ СН'!$F$6-'СЕТ СН'!$F$22</f>
        <v>2114.81612731</v>
      </c>
      <c r="F15" s="36">
        <f>SUMIFS(СВЦЭМ!$C$39:$C$782,СВЦЭМ!$A$39:$A$782,$A15,СВЦЭМ!$B$39:$B$782,F$11)+'СЕТ СН'!$F$12+СВЦЭМ!$D$10+'СЕТ СН'!$F$6-'СЕТ СН'!$F$22</f>
        <v>2115.7083075300002</v>
      </c>
      <c r="G15" s="36">
        <f>SUMIFS(СВЦЭМ!$C$39:$C$782,СВЦЭМ!$A$39:$A$782,$A15,СВЦЭМ!$B$39:$B$782,G$11)+'СЕТ СН'!$F$12+СВЦЭМ!$D$10+'СЕТ СН'!$F$6-'СЕТ СН'!$F$22</f>
        <v>2098.0008003200001</v>
      </c>
      <c r="H15" s="36">
        <f>SUMIFS(СВЦЭМ!$C$39:$C$782,СВЦЭМ!$A$39:$A$782,$A15,СВЦЭМ!$B$39:$B$782,H$11)+'СЕТ СН'!$F$12+СВЦЭМ!$D$10+'СЕТ СН'!$F$6-'СЕТ СН'!$F$22</f>
        <v>2088.8142273399999</v>
      </c>
      <c r="I15" s="36">
        <f>SUMIFS(СВЦЭМ!$C$39:$C$782,СВЦЭМ!$A$39:$A$782,$A15,СВЦЭМ!$B$39:$B$782,I$11)+'СЕТ СН'!$F$12+СВЦЭМ!$D$10+'СЕТ СН'!$F$6-'СЕТ СН'!$F$22</f>
        <v>2071.0020641900001</v>
      </c>
      <c r="J15" s="36">
        <f>SUMIFS(СВЦЭМ!$C$39:$C$782,СВЦЭМ!$A$39:$A$782,$A15,СВЦЭМ!$B$39:$B$782,J$11)+'СЕТ СН'!$F$12+СВЦЭМ!$D$10+'СЕТ СН'!$F$6-'СЕТ СН'!$F$22</f>
        <v>2072.5570765900002</v>
      </c>
      <c r="K15" s="36">
        <f>SUMIFS(СВЦЭМ!$C$39:$C$782,СВЦЭМ!$A$39:$A$782,$A15,СВЦЭМ!$B$39:$B$782,K$11)+'СЕТ СН'!$F$12+СВЦЭМ!$D$10+'СЕТ СН'!$F$6-'СЕТ СН'!$F$22</f>
        <v>2028.1198538500003</v>
      </c>
      <c r="L15" s="36">
        <f>SUMIFS(СВЦЭМ!$C$39:$C$782,СВЦЭМ!$A$39:$A$782,$A15,СВЦЭМ!$B$39:$B$782,L$11)+'СЕТ СН'!$F$12+СВЦЭМ!$D$10+'СЕТ СН'!$F$6-'СЕТ СН'!$F$22</f>
        <v>1997.7155180499999</v>
      </c>
      <c r="M15" s="36">
        <f>SUMIFS(СВЦЭМ!$C$39:$C$782,СВЦЭМ!$A$39:$A$782,$A15,СВЦЭМ!$B$39:$B$782,M$11)+'СЕТ СН'!$F$12+СВЦЭМ!$D$10+'СЕТ СН'!$F$6-'СЕТ СН'!$F$22</f>
        <v>1996.2133954000001</v>
      </c>
      <c r="N15" s="36">
        <f>SUMIFS(СВЦЭМ!$C$39:$C$782,СВЦЭМ!$A$39:$A$782,$A15,СВЦЭМ!$B$39:$B$782,N$11)+'СЕТ СН'!$F$12+СВЦЭМ!$D$10+'СЕТ СН'!$F$6-'СЕТ СН'!$F$22</f>
        <v>2014.91418862</v>
      </c>
      <c r="O15" s="36">
        <f>SUMIFS(СВЦЭМ!$C$39:$C$782,СВЦЭМ!$A$39:$A$782,$A15,СВЦЭМ!$B$39:$B$782,O$11)+'СЕТ СН'!$F$12+СВЦЭМ!$D$10+'СЕТ СН'!$F$6-'СЕТ СН'!$F$22</f>
        <v>2028.4337232400003</v>
      </c>
      <c r="P15" s="36">
        <f>SUMIFS(СВЦЭМ!$C$39:$C$782,СВЦЭМ!$A$39:$A$782,$A15,СВЦЭМ!$B$39:$B$782,P$11)+'СЕТ СН'!$F$12+СВЦЭМ!$D$10+'СЕТ СН'!$F$6-'СЕТ СН'!$F$22</f>
        <v>2045.7141132300003</v>
      </c>
      <c r="Q15" s="36">
        <f>SUMIFS(СВЦЭМ!$C$39:$C$782,СВЦЭМ!$A$39:$A$782,$A15,СВЦЭМ!$B$39:$B$782,Q$11)+'СЕТ СН'!$F$12+СВЦЭМ!$D$10+'СЕТ СН'!$F$6-'СЕТ СН'!$F$22</f>
        <v>2063.0632573000003</v>
      </c>
      <c r="R15" s="36">
        <f>SUMIFS(СВЦЭМ!$C$39:$C$782,СВЦЭМ!$A$39:$A$782,$A15,СВЦЭМ!$B$39:$B$782,R$11)+'СЕТ СН'!$F$12+СВЦЭМ!$D$10+'СЕТ СН'!$F$6-'СЕТ СН'!$F$22</f>
        <v>2069.2600338300003</v>
      </c>
      <c r="S15" s="36">
        <f>SUMIFS(СВЦЭМ!$C$39:$C$782,СВЦЭМ!$A$39:$A$782,$A15,СВЦЭМ!$B$39:$B$782,S$11)+'СЕТ СН'!$F$12+СВЦЭМ!$D$10+'СЕТ СН'!$F$6-'СЕТ СН'!$F$22</f>
        <v>2020.94910497</v>
      </c>
      <c r="T15" s="36">
        <f>SUMIFS(СВЦЭМ!$C$39:$C$782,СВЦЭМ!$A$39:$A$782,$A15,СВЦЭМ!$B$39:$B$782,T$11)+'СЕТ СН'!$F$12+СВЦЭМ!$D$10+'СЕТ СН'!$F$6-'СЕТ СН'!$F$22</f>
        <v>1970.0147614100001</v>
      </c>
      <c r="U15" s="36">
        <f>SUMIFS(СВЦЭМ!$C$39:$C$782,СВЦЭМ!$A$39:$A$782,$A15,СВЦЭМ!$B$39:$B$782,U$11)+'СЕТ СН'!$F$12+СВЦЭМ!$D$10+'СЕТ СН'!$F$6-'СЕТ СН'!$F$22</f>
        <v>1983.3223681300001</v>
      </c>
      <c r="V15" s="36">
        <f>SUMIFS(СВЦЭМ!$C$39:$C$782,СВЦЭМ!$A$39:$A$782,$A15,СВЦЭМ!$B$39:$B$782,V$11)+'СЕТ СН'!$F$12+СВЦЭМ!$D$10+'СЕТ СН'!$F$6-'СЕТ СН'!$F$22</f>
        <v>2007.4273596400003</v>
      </c>
      <c r="W15" s="36">
        <f>SUMIFS(СВЦЭМ!$C$39:$C$782,СВЦЭМ!$A$39:$A$782,$A15,СВЦЭМ!$B$39:$B$782,W$11)+'СЕТ СН'!$F$12+СВЦЭМ!$D$10+'СЕТ СН'!$F$6-'СЕТ СН'!$F$22</f>
        <v>2017.6267830800002</v>
      </c>
      <c r="X15" s="36">
        <f>SUMIFS(СВЦЭМ!$C$39:$C$782,СВЦЭМ!$A$39:$A$782,$A15,СВЦЭМ!$B$39:$B$782,X$11)+'СЕТ СН'!$F$12+СВЦЭМ!$D$10+'СЕТ СН'!$F$6-'СЕТ СН'!$F$22</f>
        <v>2037.1963966900003</v>
      </c>
      <c r="Y15" s="36">
        <f>SUMIFS(СВЦЭМ!$C$39:$C$782,СВЦЭМ!$A$39:$A$782,$A15,СВЦЭМ!$B$39:$B$782,Y$11)+'СЕТ СН'!$F$12+СВЦЭМ!$D$10+'СЕТ СН'!$F$6-'СЕТ СН'!$F$22</f>
        <v>2056.7806477600002</v>
      </c>
    </row>
    <row r="16" spans="1:27" ht="15.75" x14ac:dyDescent="0.2">
      <c r="A16" s="35">
        <f t="shared" si="0"/>
        <v>45296</v>
      </c>
      <c r="B16" s="36">
        <f>SUMIFS(СВЦЭМ!$C$39:$C$782,СВЦЭМ!$A$39:$A$782,$A16,СВЦЭМ!$B$39:$B$782,B$11)+'СЕТ СН'!$F$12+СВЦЭМ!$D$10+'СЕТ СН'!$F$6-'СЕТ СН'!$F$22</f>
        <v>2110.5858352099999</v>
      </c>
      <c r="C16" s="36">
        <f>SUMIFS(СВЦЭМ!$C$39:$C$782,СВЦЭМ!$A$39:$A$782,$A16,СВЦЭМ!$B$39:$B$782,C$11)+'СЕТ СН'!$F$12+СВЦЭМ!$D$10+'СЕТ СН'!$F$6-'СЕТ СН'!$F$22</f>
        <v>2145.9715783400002</v>
      </c>
      <c r="D16" s="36">
        <f>SUMIFS(СВЦЭМ!$C$39:$C$782,СВЦЭМ!$A$39:$A$782,$A16,СВЦЭМ!$B$39:$B$782,D$11)+'СЕТ СН'!$F$12+СВЦЭМ!$D$10+'СЕТ СН'!$F$6-'СЕТ СН'!$F$22</f>
        <v>2168.3346979500002</v>
      </c>
      <c r="E16" s="36">
        <f>SUMIFS(СВЦЭМ!$C$39:$C$782,СВЦЭМ!$A$39:$A$782,$A16,СВЦЭМ!$B$39:$B$782,E$11)+'СЕТ СН'!$F$12+СВЦЭМ!$D$10+'СЕТ СН'!$F$6-'СЕТ СН'!$F$22</f>
        <v>2174.7135960000001</v>
      </c>
      <c r="F16" s="36">
        <f>SUMIFS(СВЦЭМ!$C$39:$C$782,СВЦЭМ!$A$39:$A$782,$A16,СВЦЭМ!$B$39:$B$782,F$11)+'СЕТ СН'!$F$12+СВЦЭМ!$D$10+'СЕТ СН'!$F$6-'СЕТ СН'!$F$22</f>
        <v>2179.8507995</v>
      </c>
      <c r="G16" s="36">
        <f>SUMIFS(СВЦЭМ!$C$39:$C$782,СВЦЭМ!$A$39:$A$782,$A16,СВЦЭМ!$B$39:$B$782,G$11)+'СЕТ СН'!$F$12+СВЦЭМ!$D$10+'СЕТ СН'!$F$6-'СЕТ СН'!$F$22</f>
        <v>2168.94145385</v>
      </c>
      <c r="H16" s="36">
        <f>SUMIFS(СВЦЭМ!$C$39:$C$782,СВЦЭМ!$A$39:$A$782,$A16,СВЦЭМ!$B$39:$B$782,H$11)+'СЕТ СН'!$F$12+СВЦЭМ!$D$10+'СЕТ СН'!$F$6-'СЕТ СН'!$F$22</f>
        <v>2149.8308244499999</v>
      </c>
      <c r="I16" s="36">
        <f>SUMIFS(СВЦЭМ!$C$39:$C$782,СВЦЭМ!$A$39:$A$782,$A16,СВЦЭМ!$B$39:$B$782,I$11)+'СЕТ СН'!$F$12+СВЦЭМ!$D$10+'СЕТ СН'!$F$6-'СЕТ СН'!$F$22</f>
        <v>2130.9709696600003</v>
      </c>
      <c r="J16" s="36">
        <f>SUMIFS(СВЦЭМ!$C$39:$C$782,СВЦЭМ!$A$39:$A$782,$A16,СВЦЭМ!$B$39:$B$782,J$11)+'СЕТ СН'!$F$12+СВЦЭМ!$D$10+'СЕТ СН'!$F$6-'СЕТ СН'!$F$22</f>
        <v>2090.1623659700003</v>
      </c>
      <c r="K16" s="36">
        <f>SUMIFS(СВЦЭМ!$C$39:$C$782,СВЦЭМ!$A$39:$A$782,$A16,СВЦЭМ!$B$39:$B$782,K$11)+'СЕТ СН'!$F$12+СВЦЭМ!$D$10+'СЕТ СН'!$F$6-'СЕТ СН'!$F$22</f>
        <v>2043.6739514599999</v>
      </c>
      <c r="L16" s="36">
        <f>SUMIFS(СВЦЭМ!$C$39:$C$782,СВЦЭМ!$A$39:$A$782,$A16,СВЦЭМ!$B$39:$B$782,L$11)+'СЕТ СН'!$F$12+СВЦЭМ!$D$10+'СЕТ СН'!$F$6-'СЕТ СН'!$F$22</f>
        <v>1996.7621534600003</v>
      </c>
      <c r="M16" s="36">
        <f>SUMIFS(СВЦЭМ!$C$39:$C$782,СВЦЭМ!$A$39:$A$782,$A16,СВЦЭМ!$B$39:$B$782,M$11)+'СЕТ СН'!$F$12+СВЦЭМ!$D$10+'СЕТ СН'!$F$6-'СЕТ СН'!$F$22</f>
        <v>1988.1773277100001</v>
      </c>
      <c r="N16" s="36">
        <f>SUMIFS(СВЦЭМ!$C$39:$C$782,СВЦЭМ!$A$39:$A$782,$A16,СВЦЭМ!$B$39:$B$782,N$11)+'СЕТ СН'!$F$12+СВЦЭМ!$D$10+'СЕТ СН'!$F$6-'СЕТ СН'!$F$22</f>
        <v>2004.8341954000002</v>
      </c>
      <c r="O16" s="36">
        <f>SUMIFS(СВЦЭМ!$C$39:$C$782,СВЦЭМ!$A$39:$A$782,$A16,СВЦЭМ!$B$39:$B$782,O$11)+'СЕТ СН'!$F$12+СВЦЭМ!$D$10+'СЕТ СН'!$F$6-'СЕТ СН'!$F$22</f>
        <v>2033.22827125</v>
      </c>
      <c r="P16" s="36">
        <f>SUMIFS(СВЦЭМ!$C$39:$C$782,СВЦЭМ!$A$39:$A$782,$A16,СВЦЭМ!$B$39:$B$782,P$11)+'СЕТ СН'!$F$12+СВЦЭМ!$D$10+'СЕТ СН'!$F$6-'СЕТ СН'!$F$22</f>
        <v>2047.3044348000003</v>
      </c>
      <c r="Q16" s="36">
        <f>SUMIFS(СВЦЭМ!$C$39:$C$782,СВЦЭМ!$A$39:$A$782,$A16,СВЦЭМ!$B$39:$B$782,Q$11)+'СЕТ СН'!$F$12+СВЦЭМ!$D$10+'СЕТ СН'!$F$6-'СЕТ СН'!$F$22</f>
        <v>2066.03783591</v>
      </c>
      <c r="R16" s="36">
        <f>SUMIFS(СВЦЭМ!$C$39:$C$782,СВЦЭМ!$A$39:$A$782,$A16,СВЦЭМ!$B$39:$B$782,R$11)+'СЕТ СН'!$F$12+СВЦЭМ!$D$10+'СЕТ СН'!$F$6-'СЕТ СН'!$F$22</f>
        <v>2049.4910770000001</v>
      </c>
      <c r="S16" s="36">
        <f>SUMIFS(СВЦЭМ!$C$39:$C$782,СВЦЭМ!$A$39:$A$782,$A16,СВЦЭМ!$B$39:$B$782,S$11)+'СЕТ СН'!$F$12+СВЦЭМ!$D$10+'СЕТ СН'!$F$6-'СЕТ СН'!$F$22</f>
        <v>1999.0941721900003</v>
      </c>
      <c r="T16" s="36">
        <f>SUMIFS(СВЦЭМ!$C$39:$C$782,СВЦЭМ!$A$39:$A$782,$A16,СВЦЭМ!$B$39:$B$782,T$11)+'СЕТ СН'!$F$12+СВЦЭМ!$D$10+'СЕТ СН'!$F$6-'СЕТ СН'!$F$22</f>
        <v>1979.4159546300002</v>
      </c>
      <c r="U16" s="36">
        <f>SUMIFS(СВЦЭМ!$C$39:$C$782,СВЦЭМ!$A$39:$A$782,$A16,СВЦЭМ!$B$39:$B$782,U$11)+'СЕТ СН'!$F$12+СВЦЭМ!$D$10+'СЕТ СН'!$F$6-'СЕТ СН'!$F$22</f>
        <v>1985.9354753500002</v>
      </c>
      <c r="V16" s="36">
        <f>SUMIFS(СВЦЭМ!$C$39:$C$782,СВЦЭМ!$A$39:$A$782,$A16,СВЦЭМ!$B$39:$B$782,V$11)+'СЕТ СН'!$F$12+СВЦЭМ!$D$10+'СЕТ СН'!$F$6-'СЕТ СН'!$F$22</f>
        <v>2011.67437978</v>
      </c>
      <c r="W16" s="36">
        <f>SUMIFS(СВЦЭМ!$C$39:$C$782,СВЦЭМ!$A$39:$A$782,$A16,СВЦЭМ!$B$39:$B$782,W$11)+'СЕТ СН'!$F$12+СВЦЭМ!$D$10+'СЕТ СН'!$F$6-'СЕТ СН'!$F$22</f>
        <v>2016.0299886800003</v>
      </c>
      <c r="X16" s="36">
        <f>SUMIFS(СВЦЭМ!$C$39:$C$782,СВЦЭМ!$A$39:$A$782,$A16,СВЦЭМ!$B$39:$B$782,X$11)+'СЕТ СН'!$F$12+СВЦЭМ!$D$10+'СЕТ СН'!$F$6-'СЕТ СН'!$F$22</f>
        <v>2026.18178326</v>
      </c>
      <c r="Y16" s="36">
        <f>SUMIFS(СВЦЭМ!$C$39:$C$782,СВЦЭМ!$A$39:$A$782,$A16,СВЦЭМ!$B$39:$B$782,Y$11)+'СЕТ СН'!$F$12+СВЦЭМ!$D$10+'СЕТ СН'!$F$6-'СЕТ СН'!$F$22</f>
        <v>2039.3338535100002</v>
      </c>
    </row>
    <row r="17" spans="1:25" ht="15.75" x14ac:dyDescent="0.2">
      <c r="A17" s="35">
        <f t="shared" si="0"/>
        <v>45297</v>
      </c>
      <c r="B17" s="36">
        <f>SUMIFS(СВЦЭМ!$C$39:$C$782,СВЦЭМ!$A$39:$A$782,$A17,СВЦЭМ!$B$39:$B$782,B$11)+'СЕТ СН'!$F$12+СВЦЭМ!$D$10+'СЕТ СН'!$F$6-'СЕТ СН'!$F$22</f>
        <v>2217.0082371000003</v>
      </c>
      <c r="C17" s="36">
        <f>SUMIFS(СВЦЭМ!$C$39:$C$782,СВЦЭМ!$A$39:$A$782,$A17,СВЦЭМ!$B$39:$B$782,C$11)+'СЕТ СН'!$F$12+СВЦЭМ!$D$10+'СЕТ СН'!$F$6-'СЕТ СН'!$F$22</f>
        <v>2197.9134001800003</v>
      </c>
      <c r="D17" s="36">
        <f>SUMIFS(СВЦЭМ!$C$39:$C$782,СВЦЭМ!$A$39:$A$782,$A17,СВЦЭМ!$B$39:$B$782,D$11)+'СЕТ СН'!$F$12+СВЦЭМ!$D$10+'СЕТ СН'!$F$6-'СЕТ СН'!$F$22</f>
        <v>2214.29937853</v>
      </c>
      <c r="E17" s="36">
        <f>SUMIFS(СВЦЭМ!$C$39:$C$782,СВЦЭМ!$A$39:$A$782,$A17,СВЦЭМ!$B$39:$B$782,E$11)+'СЕТ СН'!$F$12+СВЦЭМ!$D$10+'СЕТ СН'!$F$6-'СЕТ СН'!$F$22</f>
        <v>2235.8912226699999</v>
      </c>
      <c r="F17" s="36">
        <f>SUMIFS(СВЦЭМ!$C$39:$C$782,СВЦЭМ!$A$39:$A$782,$A17,СВЦЭМ!$B$39:$B$782,F$11)+'СЕТ СН'!$F$12+СВЦЭМ!$D$10+'СЕТ СН'!$F$6-'СЕТ СН'!$F$22</f>
        <v>2231.9589653999997</v>
      </c>
      <c r="G17" s="36">
        <f>SUMIFS(СВЦЭМ!$C$39:$C$782,СВЦЭМ!$A$39:$A$782,$A17,СВЦЭМ!$B$39:$B$782,G$11)+'СЕТ СН'!$F$12+СВЦЭМ!$D$10+'СЕТ СН'!$F$6-'СЕТ СН'!$F$22</f>
        <v>2222.2662837600001</v>
      </c>
      <c r="H17" s="36">
        <f>SUMIFS(СВЦЭМ!$C$39:$C$782,СВЦЭМ!$A$39:$A$782,$A17,СВЦЭМ!$B$39:$B$782,H$11)+'СЕТ СН'!$F$12+СВЦЭМ!$D$10+'СЕТ СН'!$F$6-'СЕТ СН'!$F$22</f>
        <v>2201.9769814800002</v>
      </c>
      <c r="I17" s="36">
        <f>SUMIFS(СВЦЭМ!$C$39:$C$782,СВЦЭМ!$A$39:$A$782,$A17,СВЦЭМ!$B$39:$B$782,I$11)+'СЕТ СН'!$F$12+СВЦЭМ!$D$10+'СЕТ СН'!$F$6-'СЕТ СН'!$F$22</f>
        <v>2158.28173664</v>
      </c>
      <c r="J17" s="36">
        <f>SUMIFS(СВЦЭМ!$C$39:$C$782,СВЦЭМ!$A$39:$A$782,$A17,СВЦЭМ!$B$39:$B$782,J$11)+'СЕТ СН'!$F$12+СВЦЭМ!$D$10+'СЕТ СН'!$F$6-'СЕТ СН'!$F$22</f>
        <v>2146.8331407400001</v>
      </c>
      <c r="K17" s="36">
        <f>SUMIFS(СВЦЭМ!$C$39:$C$782,СВЦЭМ!$A$39:$A$782,$A17,СВЦЭМ!$B$39:$B$782,K$11)+'СЕТ СН'!$F$12+СВЦЭМ!$D$10+'СЕТ СН'!$F$6-'СЕТ СН'!$F$22</f>
        <v>2107.3576053900001</v>
      </c>
      <c r="L17" s="36">
        <f>SUMIFS(СВЦЭМ!$C$39:$C$782,СВЦЭМ!$A$39:$A$782,$A17,СВЦЭМ!$B$39:$B$782,L$11)+'СЕТ СН'!$F$12+СВЦЭМ!$D$10+'СЕТ СН'!$F$6-'СЕТ СН'!$F$22</f>
        <v>2059.2513620100003</v>
      </c>
      <c r="M17" s="36">
        <f>SUMIFS(СВЦЭМ!$C$39:$C$782,СВЦЭМ!$A$39:$A$782,$A17,СВЦЭМ!$B$39:$B$782,M$11)+'СЕТ СН'!$F$12+СВЦЭМ!$D$10+'СЕТ СН'!$F$6-'СЕТ СН'!$F$22</f>
        <v>2052.8191755000003</v>
      </c>
      <c r="N17" s="36">
        <f>SUMIFS(СВЦЭМ!$C$39:$C$782,СВЦЭМ!$A$39:$A$782,$A17,СВЦЭМ!$B$39:$B$782,N$11)+'СЕТ СН'!$F$12+СВЦЭМ!$D$10+'СЕТ СН'!$F$6-'СЕТ СН'!$F$22</f>
        <v>2064.9846852800001</v>
      </c>
      <c r="O17" s="36">
        <f>SUMIFS(СВЦЭМ!$C$39:$C$782,СВЦЭМ!$A$39:$A$782,$A17,СВЦЭМ!$B$39:$B$782,O$11)+'СЕТ СН'!$F$12+СВЦЭМ!$D$10+'СЕТ СН'!$F$6-'СЕТ СН'!$F$22</f>
        <v>2078.5651418800003</v>
      </c>
      <c r="P17" s="36">
        <f>SUMIFS(СВЦЭМ!$C$39:$C$782,СВЦЭМ!$A$39:$A$782,$A17,СВЦЭМ!$B$39:$B$782,P$11)+'СЕТ СН'!$F$12+СВЦЭМ!$D$10+'СЕТ СН'!$F$6-'СЕТ СН'!$F$22</f>
        <v>2092.5996692900003</v>
      </c>
      <c r="Q17" s="36">
        <f>SUMIFS(СВЦЭМ!$C$39:$C$782,СВЦЭМ!$A$39:$A$782,$A17,СВЦЭМ!$B$39:$B$782,Q$11)+'СЕТ СН'!$F$12+СВЦЭМ!$D$10+'СЕТ СН'!$F$6-'СЕТ СН'!$F$22</f>
        <v>2105.5121496400002</v>
      </c>
      <c r="R17" s="36">
        <f>SUMIFS(СВЦЭМ!$C$39:$C$782,СВЦЭМ!$A$39:$A$782,$A17,СВЦЭМ!$B$39:$B$782,R$11)+'СЕТ СН'!$F$12+СВЦЭМ!$D$10+'СЕТ СН'!$F$6-'СЕТ СН'!$F$22</f>
        <v>2125.2241469099999</v>
      </c>
      <c r="S17" s="36">
        <f>SUMIFS(СВЦЭМ!$C$39:$C$782,СВЦЭМ!$A$39:$A$782,$A17,СВЦЭМ!$B$39:$B$782,S$11)+'СЕТ СН'!$F$12+СВЦЭМ!$D$10+'СЕТ СН'!$F$6-'СЕТ СН'!$F$22</f>
        <v>2063.1938540199999</v>
      </c>
      <c r="T17" s="36">
        <f>SUMIFS(СВЦЭМ!$C$39:$C$782,СВЦЭМ!$A$39:$A$782,$A17,СВЦЭМ!$B$39:$B$782,T$11)+'СЕТ СН'!$F$12+СВЦЭМ!$D$10+'СЕТ СН'!$F$6-'СЕТ СН'!$F$22</f>
        <v>2022.1261471100001</v>
      </c>
      <c r="U17" s="36">
        <f>SUMIFS(СВЦЭМ!$C$39:$C$782,СВЦЭМ!$A$39:$A$782,$A17,СВЦЭМ!$B$39:$B$782,U$11)+'СЕТ СН'!$F$12+СВЦЭМ!$D$10+'СЕТ СН'!$F$6-'СЕТ СН'!$F$22</f>
        <v>2032.7997067599999</v>
      </c>
      <c r="V17" s="36">
        <f>SUMIFS(СВЦЭМ!$C$39:$C$782,СВЦЭМ!$A$39:$A$782,$A17,СВЦЭМ!$B$39:$B$782,V$11)+'СЕТ СН'!$F$12+СВЦЭМ!$D$10+'СЕТ СН'!$F$6-'СЕТ СН'!$F$22</f>
        <v>2057.21333263</v>
      </c>
      <c r="W17" s="36">
        <f>SUMIFS(СВЦЭМ!$C$39:$C$782,СВЦЭМ!$A$39:$A$782,$A17,СВЦЭМ!$B$39:$B$782,W$11)+'СЕТ СН'!$F$12+СВЦЭМ!$D$10+'СЕТ СН'!$F$6-'СЕТ СН'!$F$22</f>
        <v>2064.9164610600001</v>
      </c>
      <c r="X17" s="36">
        <f>SUMIFS(СВЦЭМ!$C$39:$C$782,СВЦЭМ!$A$39:$A$782,$A17,СВЦЭМ!$B$39:$B$782,X$11)+'СЕТ СН'!$F$12+СВЦЭМ!$D$10+'СЕТ СН'!$F$6-'СЕТ СН'!$F$22</f>
        <v>2080.44895718</v>
      </c>
      <c r="Y17" s="36">
        <f>SUMIFS(СВЦЭМ!$C$39:$C$782,СВЦЭМ!$A$39:$A$782,$A17,СВЦЭМ!$B$39:$B$782,Y$11)+'СЕТ СН'!$F$12+СВЦЭМ!$D$10+'СЕТ СН'!$F$6-'СЕТ СН'!$F$22</f>
        <v>2098.6245813</v>
      </c>
    </row>
    <row r="18" spans="1:25" ht="15.75" x14ac:dyDescent="0.2">
      <c r="A18" s="35">
        <f t="shared" si="0"/>
        <v>45298</v>
      </c>
      <c r="B18" s="36">
        <f>SUMIFS(СВЦЭМ!$C$39:$C$782,СВЦЭМ!$A$39:$A$782,$A18,СВЦЭМ!$B$39:$B$782,B$11)+'СЕТ СН'!$F$12+СВЦЭМ!$D$10+'СЕТ СН'!$F$6-'СЕТ СН'!$F$22</f>
        <v>2135.7837634900002</v>
      </c>
      <c r="C18" s="36">
        <f>SUMIFS(СВЦЭМ!$C$39:$C$782,СВЦЭМ!$A$39:$A$782,$A18,СВЦЭМ!$B$39:$B$782,C$11)+'СЕТ СН'!$F$12+СВЦЭМ!$D$10+'СЕТ СН'!$F$6-'СЕТ СН'!$F$22</f>
        <v>2227.4565969300002</v>
      </c>
      <c r="D18" s="36">
        <f>SUMIFS(СВЦЭМ!$C$39:$C$782,СВЦЭМ!$A$39:$A$782,$A18,СВЦЭМ!$B$39:$B$782,D$11)+'СЕТ СН'!$F$12+СВЦЭМ!$D$10+'СЕТ СН'!$F$6-'СЕТ СН'!$F$22</f>
        <v>2252.2821481299998</v>
      </c>
      <c r="E18" s="36">
        <f>SUMIFS(СВЦЭМ!$C$39:$C$782,СВЦЭМ!$A$39:$A$782,$A18,СВЦЭМ!$B$39:$B$782,E$11)+'СЕТ СН'!$F$12+СВЦЭМ!$D$10+'СЕТ СН'!$F$6-'СЕТ СН'!$F$22</f>
        <v>2259.4205956699998</v>
      </c>
      <c r="F18" s="36">
        <f>SUMIFS(СВЦЭМ!$C$39:$C$782,СВЦЭМ!$A$39:$A$782,$A18,СВЦЭМ!$B$39:$B$782,F$11)+'СЕТ СН'!$F$12+СВЦЭМ!$D$10+'СЕТ СН'!$F$6-'СЕТ СН'!$F$22</f>
        <v>2264.2180392499995</v>
      </c>
      <c r="G18" s="36">
        <f>SUMIFS(СВЦЭМ!$C$39:$C$782,СВЦЭМ!$A$39:$A$782,$A18,СВЦЭМ!$B$39:$B$782,G$11)+'СЕТ СН'!$F$12+СВЦЭМ!$D$10+'СЕТ СН'!$F$6-'СЕТ СН'!$F$22</f>
        <v>2252.7697197799998</v>
      </c>
      <c r="H18" s="36">
        <f>SUMIFS(СВЦЭМ!$C$39:$C$782,СВЦЭМ!$A$39:$A$782,$A18,СВЦЭМ!$B$39:$B$782,H$11)+'СЕТ СН'!$F$12+СВЦЭМ!$D$10+'СЕТ СН'!$F$6-'СЕТ СН'!$F$22</f>
        <v>2239.3903795799997</v>
      </c>
      <c r="I18" s="36">
        <f>SUMIFS(СВЦЭМ!$C$39:$C$782,СВЦЭМ!$A$39:$A$782,$A18,СВЦЭМ!$B$39:$B$782,I$11)+'СЕТ СН'!$F$12+СВЦЭМ!$D$10+'СЕТ СН'!$F$6-'СЕТ СН'!$F$22</f>
        <v>2239.8932538399995</v>
      </c>
      <c r="J18" s="36">
        <f>SUMIFS(СВЦЭМ!$C$39:$C$782,СВЦЭМ!$A$39:$A$782,$A18,СВЦЭМ!$B$39:$B$782,J$11)+'СЕТ СН'!$F$12+СВЦЭМ!$D$10+'СЕТ СН'!$F$6-'СЕТ СН'!$F$22</f>
        <v>2200.1909952200003</v>
      </c>
      <c r="K18" s="36">
        <f>SUMIFS(СВЦЭМ!$C$39:$C$782,СВЦЭМ!$A$39:$A$782,$A18,СВЦЭМ!$B$39:$B$782,K$11)+'СЕТ СН'!$F$12+СВЦЭМ!$D$10+'СЕТ СН'!$F$6-'СЕТ СН'!$F$22</f>
        <v>2160.4012955400003</v>
      </c>
      <c r="L18" s="36">
        <f>SUMIFS(СВЦЭМ!$C$39:$C$782,СВЦЭМ!$A$39:$A$782,$A18,СВЦЭМ!$B$39:$B$782,L$11)+'СЕТ СН'!$F$12+СВЦЭМ!$D$10+'СЕТ СН'!$F$6-'СЕТ СН'!$F$22</f>
        <v>2124.28269206</v>
      </c>
      <c r="M18" s="36">
        <f>SUMIFS(СВЦЭМ!$C$39:$C$782,СВЦЭМ!$A$39:$A$782,$A18,СВЦЭМ!$B$39:$B$782,M$11)+'СЕТ СН'!$F$12+СВЦЭМ!$D$10+'СЕТ СН'!$F$6-'СЕТ СН'!$F$22</f>
        <v>2104.5829165200003</v>
      </c>
      <c r="N18" s="36">
        <f>SUMIFS(СВЦЭМ!$C$39:$C$782,СВЦЭМ!$A$39:$A$782,$A18,СВЦЭМ!$B$39:$B$782,N$11)+'СЕТ СН'!$F$12+СВЦЭМ!$D$10+'СЕТ СН'!$F$6-'СЕТ СН'!$F$22</f>
        <v>2117.7240902200001</v>
      </c>
      <c r="O18" s="36">
        <f>SUMIFS(СВЦЭМ!$C$39:$C$782,СВЦЭМ!$A$39:$A$782,$A18,СВЦЭМ!$B$39:$B$782,O$11)+'СЕТ СН'!$F$12+СВЦЭМ!$D$10+'СЕТ СН'!$F$6-'СЕТ СН'!$F$22</f>
        <v>2127.2500718400001</v>
      </c>
      <c r="P18" s="36">
        <f>SUMIFS(СВЦЭМ!$C$39:$C$782,СВЦЭМ!$A$39:$A$782,$A18,СВЦЭМ!$B$39:$B$782,P$11)+'СЕТ СН'!$F$12+СВЦЭМ!$D$10+'СЕТ СН'!$F$6-'СЕТ СН'!$F$22</f>
        <v>2149.67154123</v>
      </c>
      <c r="Q18" s="36">
        <f>SUMIFS(СВЦЭМ!$C$39:$C$782,СВЦЭМ!$A$39:$A$782,$A18,СВЦЭМ!$B$39:$B$782,Q$11)+'СЕТ СН'!$F$12+СВЦЭМ!$D$10+'СЕТ СН'!$F$6-'СЕТ СН'!$F$22</f>
        <v>2149.6694618700003</v>
      </c>
      <c r="R18" s="36">
        <f>SUMIFS(СВЦЭМ!$C$39:$C$782,СВЦЭМ!$A$39:$A$782,$A18,СВЦЭМ!$B$39:$B$782,R$11)+'СЕТ СН'!$F$12+СВЦЭМ!$D$10+'СЕТ СН'!$F$6-'СЕТ СН'!$F$22</f>
        <v>2139.3625937000002</v>
      </c>
      <c r="S18" s="36">
        <f>SUMIFS(СВЦЭМ!$C$39:$C$782,СВЦЭМ!$A$39:$A$782,$A18,СВЦЭМ!$B$39:$B$782,S$11)+'СЕТ СН'!$F$12+СВЦЭМ!$D$10+'СЕТ СН'!$F$6-'СЕТ СН'!$F$22</f>
        <v>2111.2897220499999</v>
      </c>
      <c r="T18" s="36">
        <f>SUMIFS(СВЦЭМ!$C$39:$C$782,СВЦЭМ!$A$39:$A$782,$A18,СВЦЭМ!$B$39:$B$782,T$11)+'СЕТ СН'!$F$12+СВЦЭМ!$D$10+'СЕТ СН'!$F$6-'СЕТ СН'!$F$22</f>
        <v>2096.0394652700002</v>
      </c>
      <c r="U18" s="36">
        <f>SUMIFS(СВЦЭМ!$C$39:$C$782,СВЦЭМ!$A$39:$A$782,$A18,СВЦЭМ!$B$39:$B$782,U$11)+'СЕТ СН'!$F$12+СВЦЭМ!$D$10+'СЕТ СН'!$F$6-'СЕТ СН'!$F$22</f>
        <v>2118.86207814</v>
      </c>
      <c r="V18" s="36">
        <f>SUMIFS(СВЦЭМ!$C$39:$C$782,СВЦЭМ!$A$39:$A$782,$A18,СВЦЭМ!$B$39:$B$782,V$11)+'СЕТ СН'!$F$12+СВЦЭМ!$D$10+'СЕТ СН'!$F$6-'СЕТ СН'!$F$22</f>
        <v>2129.7297733700002</v>
      </c>
      <c r="W18" s="36">
        <f>SUMIFS(СВЦЭМ!$C$39:$C$782,СВЦЭМ!$A$39:$A$782,$A18,СВЦЭМ!$B$39:$B$782,W$11)+'СЕТ СН'!$F$12+СВЦЭМ!$D$10+'СЕТ СН'!$F$6-'СЕТ СН'!$F$22</f>
        <v>2137.3512615300001</v>
      </c>
      <c r="X18" s="36">
        <f>SUMIFS(СВЦЭМ!$C$39:$C$782,СВЦЭМ!$A$39:$A$782,$A18,СВЦЭМ!$B$39:$B$782,X$11)+'СЕТ СН'!$F$12+СВЦЭМ!$D$10+'СЕТ СН'!$F$6-'СЕТ СН'!$F$22</f>
        <v>2157.05954647</v>
      </c>
      <c r="Y18" s="36">
        <f>SUMIFS(СВЦЭМ!$C$39:$C$782,СВЦЭМ!$A$39:$A$782,$A18,СВЦЭМ!$B$39:$B$782,Y$11)+'СЕТ СН'!$F$12+СВЦЭМ!$D$10+'СЕТ СН'!$F$6-'СЕТ СН'!$F$22</f>
        <v>2173.88293492</v>
      </c>
    </row>
    <row r="19" spans="1:25" ht="15.75" x14ac:dyDescent="0.2">
      <c r="A19" s="35">
        <f t="shared" si="0"/>
        <v>45299</v>
      </c>
      <c r="B19" s="36">
        <f>SUMIFS(СВЦЭМ!$C$39:$C$782,СВЦЭМ!$A$39:$A$782,$A19,СВЦЭМ!$B$39:$B$782,B$11)+'СЕТ СН'!$F$12+СВЦЭМ!$D$10+'СЕТ СН'!$F$6-'СЕТ СН'!$F$22</f>
        <v>2007.9220053399999</v>
      </c>
      <c r="C19" s="36">
        <f>SUMIFS(СВЦЭМ!$C$39:$C$782,СВЦЭМ!$A$39:$A$782,$A19,СВЦЭМ!$B$39:$B$782,C$11)+'СЕТ СН'!$F$12+СВЦЭМ!$D$10+'СЕТ СН'!$F$6-'СЕТ СН'!$F$22</f>
        <v>2034.3272338800002</v>
      </c>
      <c r="D19" s="36">
        <f>SUMIFS(СВЦЭМ!$C$39:$C$782,СВЦЭМ!$A$39:$A$782,$A19,СВЦЭМ!$B$39:$B$782,D$11)+'СЕТ СН'!$F$12+СВЦЭМ!$D$10+'СЕТ СН'!$F$6-'СЕТ СН'!$F$22</f>
        <v>2058.3719122800003</v>
      </c>
      <c r="E19" s="36">
        <f>SUMIFS(СВЦЭМ!$C$39:$C$782,СВЦЭМ!$A$39:$A$782,$A19,СВЦЭМ!$B$39:$B$782,E$11)+'СЕТ СН'!$F$12+СВЦЭМ!$D$10+'СЕТ СН'!$F$6-'СЕТ СН'!$F$22</f>
        <v>2070.5830877100002</v>
      </c>
      <c r="F19" s="36">
        <f>SUMIFS(СВЦЭМ!$C$39:$C$782,СВЦЭМ!$A$39:$A$782,$A19,СВЦЭМ!$B$39:$B$782,F$11)+'СЕТ СН'!$F$12+СВЦЭМ!$D$10+'СЕТ СН'!$F$6-'СЕТ СН'!$F$22</f>
        <v>2082.3071631900002</v>
      </c>
      <c r="G19" s="36">
        <f>SUMIFS(СВЦЭМ!$C$39:$C$782,СВЦЭМ!$A$39:$A$782,$A19,СВЦЭМ!$B$39:$B$782,G$11)+'СЕТ СН'!$F$12+СВЦЭМ!$D$10+'СЕТ СН'!$F$6-'СЕТ СН'!$F$22</f>
        <v>2075.16982487</v>
      </c>
      <c r="H19" s="36">
        <f>SUMIFS(СВЦЭМ!$C$39:$C$782,СВЦЭМ!$A$39:$A$782,$A19,СВЦЭМ!$B$39:$B$782,H$11)+'СЕТ СН'!$F$12+СВЦЭМ!$D$10+'СЕТ СН'!$F$6-'СЕТ СН'!$F$22</f>
        <v>2058.4359628100001</v>
      </c>
      <c r="I19" s="36">
        <f>SUMIFS(СВЦЭМ!$C$39:$C$782,СВЦЭМ!$A$39:$A$782,$A19,СВЦЭМ!$B$39:$B$782,I$11)+'СЕТ СН'!$F$12+СВЦЭМ!$D$10+'СЕТ СН'!$F$6-'СЕТ СН'!$F$22</f>
        <v>2044.8812717599999</v>
      </c>
      <c r="J19" s="36">
        <f>SUMIFS(СВЦЭМ!$C$39:$C$782,СВЦЭМ!$A$39:$A$782,$A19,СВЦЭМ!$B$39:$B$782,J$11)+'СЕТ СН'!$F$12+СВЦЭМ!$D$10+'СЕТ СН'!$F$6-'СЕТ СН'!$F$22</f>
        <v>2007.37069277</v>
      </c>
      <c r="K19" s="36">
        <f>SUMIFS(СВЦЭМ!$C$39:$C$782,СВЦЭМ!$A$39:$A$782,$A19,СВЦЭМ!$B$39:$B$782,K$11)+'СЕТ СН'!$F$12+СВЦЭМ!$D$10+'СЕТ СН'!$F$6-'СЕТ СН'!$F$22</f>
        <v>1998.6010138900001</v>
      </c>
      <c r="L19" s="36">
        <f>SUMIFS(СВЦЭМ!$C$39:$C$782,СВЦЭМ!$A$39:$A$782,$A19,СВЦЭМ!$B$39:$B$782,L$11)+'СЕТ СН'!$F$12+СВЦЭМ!$D$10+'СЕТ СН'!$F$6-'СЕТ СН'!$F$22</f>
        <v>2071.55793481</v>
      </c>
      <c r="M19" s="36">
        <f>SUMIFS(СВЦЭМ!$C$39:$C$782,СВЦЭМ!$A$39:$A$782,$A19,СВЦЭМ!$B$39:$B$782,M$11)+'СЕТ СН'!$F$12+СВЦЭМ!$D$10+'СЕТ СН'!$F$6-'СЕТ СН'!$F$22</f>
        <v>2063.8352175300001</v>
      </c>
      <c r="N19" s="36">
        <f>SUMIFS(СВЦЭМ!$C$39:$C$782,СВЦЭМ!$A$39:$A$782,$A19,СВЦЭМ!$B$39:$B$782,N$11)+'СЕТ СН'!$F$12+СВЦЭМ!$D$10+'СЕТ СН'!$F$6-'СЕТ СН'!$F$22</f>
        <v>2072.2917334700001</v>
      </c>
      <c r="O19" s="36">
        <f>SUMIFS(СВЦЭМ!$C$39:$C$782,СВЦЭМ!$A$39:$A$782,$A19,СВЦЭМ!$B$39:$B$782,O$11)+'СЕТ СН'!$F$12+СВЦЭМ!$D$10+'СЕТ СН'!$F$6-'СЕТ СН'!$F$22</f>
        <v>2088.6134404899999</v>
      </c>
      <c r="P19" s="36">
        <f>SUMIFS(СВЦЭМ!$C$39:$C$782,СВЦЭМ!$A$39:$A$782,$A19,СВЦЭМ!$B$39:$B$782,P$11)+'СЕТ СН'!$F$12+СВЦЭМ!$D$10+'СЕТ СН'!$F$6-'СЕТ СН'!$F$22</f>
        <v>2110.8309776199999</v>
      </c>
      <c r="Q19" s="36">
        <f>SUMIFS(СВЦЭМ!$C$39:$C$782,СВЦЭМ!$A$39:$A$782,$A19,СВЦЭМ!$B$39:$B$782,Q$11)+'СЕТ СН'!$F$12+СВЦЭМ!$D$10+'СЕТ СН'!$F$6-'СЕТ СН'!$F$22</f>
        <v>2115.3728856400003</v>
      </c>
      <c r="R19" s="36">
        <f>SUMIFS(СВЦЭМ!$C$39:$C$782,СВЦЭМ!$A$39:$A$782,$A19,СВЦЭМ!$B$39:$B$782,R$11)+'СЕТ СН'!$F$12+СВЦЭМ!$D$10+'СЕТ СН'!$F$6-'СЕТ СН'!$F$22</f>
        <v>2106.1212725099999</v>
      </c>
      <c r="S19" s="36">
        <f>SUMIFS(СВЦЭМ!$C$39:$C$782,СВЦЭМ!$A$39:$A$782,$A19,СВЦЭМ!$B$39:$B$782,S$11)+'СЕТ СН'!$F$12+СВЦЭМ!$D$10+'СЕТ СН'!$F$6-'СЕТ СН'!$F$22</f>
        <v>2076.7526889999999</v>
      </c>
      <c r="T19" s="36">
        <f>SUMIFS(СВЦЭМ!$C$39:$C$782,СВЦЭМ!$A$39:$A$782,$A19,СВЦЭМ!$B$39:$B$782,T$11)+'СЕТ СН'!$F$12+СВЦЭМ!$D$10+'СЕТ СН'!$F$6-'СЕТ СН'!$F$22</f>
        <v>2039.0247698400003</v>
      </c>
      <c r="U19" s="36">
        <f>SUMIFS(СВЦЭМ!$C$39:$C$782,СВЦЭМ!$A$39:$A$782,$A19,СВЦЭМ!$B$39:$B$782,U$11)+'СЕТ СН'!$F$12+СВЦЭМ!$D$10+'СЕТ СН'!$F$6-'СЕТ СН'!$F$22</f>
        <v>2046.1740203600002</v>
      </c>
      <c r="V19" s="36">
        <f>SUMIFS(СВЦЭМ!$C$39:$C$782,СВЦЭМ!$A$39:$A$782,$A19,СВЦЭМ!$B$39:$B$782,V$11)+'СЕТ СН'!$F$12+СВЦЭМ!$D$10+'СЕТ СН'!$F$6-'СЕТ СН'!$F$22</f>
        <v>2069.8367091600003</v>
      </c>
      <c r="W19" s="36">
        <f>SUMIFS(СВЦЭМ!$C$39:$C$782,СВЦЭМ!$A$39:$A$782,$A19,СВЦЭМ!$B$39:$B$782,W$11)+'СЕТ СН'!$F$12+СВЦЭМ!$D$10+'СЕТ СН'!$F$6-'СЕТ СН'!$F$22</f>
        <v>2065.9585958800003</v>
      </c>
      <c r="X19" s="36">
        <f>SUMIFS(СВЦЭМ!$C$39:$C$782,СВЦЭМ!$A$39:$A$782,$A19,СВЦЭМ!$B$39:$B$782,X$11)+'СЕТ СН'!$F$12+СВЦЭМ!$D$10+'СЕТ СН'!$F$6-'СЕТ СН'!$F$22</f>
        <v>2079.77641197</v>
      </c>
      <c r="Y19" s="36">
        <f>SUMIFS(СВЦЭМ!$C$39:$C$782,СВЦЭМ!$A$39:$A$782,$A19,СВЦЭМ!$B$39:$B$782,Y$11)+'СЕТ СН'!$F$12+СВЦЭМ!$D$10+'СЕТ СН'!$F$6-'СЕТ СН'!$F$22</f>
        <v>2096.1737307100002</v>
      </c>
    </row>
    <row r="20" spans="1:25" ht="15.75" x14ac:dyDescent="0.2">
      <c r="A20" s="35">
        <f t="shared" si="0"/>
        <v>45300</v>
      </c>
      <c r="B20" s="36">
        <f>SUMIFS(СВЦЭМ!$C$39:$C$782,СВЦЭМ!$A$39:$A$782,$A20,СВЦЭМ!$B$39:$B$782,B$11)+'СЕТ СН'!$F$12+СВЦЭМ!$D$10+'СЕТ СН'!$F$6-'СЕТ СН'!$F$22</f>
        <v>2104.3703238500002</v>
      </c>
      <c r="C20" s="36">
        <f>SUMIFS(СВЦЭМ!$C$39:$C$782,СВЦЭМ!$A$39:$A$782,$A20,СВЦЭМ!$B$39:$B$782,C$11)+'СЕТ СН'!$F$12+СВЦЭМ!$D$10+'СЕТ СН'!$F$6-'СЕТ СН'!$F$22</f>
        <v>2200.2061687999999</v>
      </c>
      <c r="D20" s="36">
        <f>SUMIFS(СВЦЭМ!$C$39:$C$782,СВЦЭМ!$A$39:$A$782,$A20,СВЦЭМ!$B$39:$B$782,D$11)+'СЕТ СН'!$F$12+СВЦЭМ!$D$10+'СЕТ СН'!$F$6-'СЕТ СН'!$F$22</f>
        <v>2262.5061370099997</v>
      </c>
      <c r="E20" s="36">
        <f>SUMIFS(СВЦЭМ!$C$39:$C$782,СВЦЭМ!$A$39:$A$782,$A20,СВЦЭМ!$B$39:$B$782,E$11)+'СЕТ СН'!$F$12+СВЦЭМ!$D$10+'СЕТ СН'!$F$6-'СЕТ СН'!$F$22</f>
        <v>2286.54336698</v>
      </c>
      <c r="F20" s="36">
        <f>SUMIFS(СВЦЭМ!$C$39:$C$782,СВЦЭМ!$A$39:$A$782,$A20,СВЦЭМ!$B$39:$B$782,F$11)+'СЕТ СН'!$F$12+СВЦЭМ!$D$10+'СЕТ СН'!$F$6-'СЕТ СН'!$F$22</f>
        <v>2283.6697673799999</v>
      </c>
      <c r="G20" s="36">
        <f>SUMIFS(СВЦЭМ!$C$39:$C$782,СВЦЭМ!$A$39:$A$782,$A20,СВЦЭМ!$B$39:$B$782,G$11)+'СЕТ СН'!$F$12+СВЦЭМ!$D$10+'СЕТ СН'!$F$6-'СЕТ СН'!$F$22</f>
        <v>2268.5874897599997</v>
      </c>
      <c r="H20" s="36">
        <f>SUMIFS(СВЦЭМ!$C$39:$C$782,СВЦЭМ!$A$39:$A$782,$A20,СВЦЭМ!$B$39:$B$782,H$11)+'СЕТ СН'!$F$12+СВЦЭМ!$D$10+'СЕТ СН'!$F$6-'СЕТ СН'!$F$22</f>
        <v>2204.9142872500001</v>
      </c>
      <c r="I20" s="36">
        <f>SUMIFS(СВЦЭМ!$C$39:$C$782,СВЦЭМ!$A$39:$A$782,$A20,СВЦЭМ!$B$39:$B$782,I$11)+'СЕТ СН'!$F$12+СВЦЭМ!$D$10+'СЕТ СН'!$F$6-'СЕТ СН'!$F$22</f>
        <v>2163.51504836</v>
      </c>
      <c r="J20" s="36">
        <f>SUMIFS(СВЦЭМ!$C$39:$C$782,СВЦЭМ!$A$39:$A$782,$A20,СВЦЭМ!$B$39:$B$782,J$11)+'СЕТ СН'!$F$12+СВЦЭМ!$D$10+'СЕТ СН'!$F$6-'СЕТ СН'!$F$22</f>
        <v>2147.80687816</v>
      </c>
      <c r="K20" s="36">
        <f>SUMIFS(СВЦЭМ!$C$39:$C$782,СВЦЭМ!$A$39:$A$782,$A20,СВЦЭМ!$B$39:$B$782,K$11)+'СЕТ СН'!$F$12+СВЦЭМ!$D$10+'СЕТ СН'!$F$6-'СЕТ СН'!$F$22</f>
        <v>2134.0171506000002</v>
      </c>
      <c r="L20" s="36">
        <f>SUMIFS(СВЦЭМ!$C$39:$C$782,СВЦЭМ!$A$39:$A$782,$A20,СВЦЭМ!$B$39:$B$782,L$11)+'СЕТ СН'!$F$12+СВЦЭМ!$D$10+'СЕТ СН'!$F$6-'СЕТ СН'!$F$22</f>
        <v>2119.3913056800002</v>
      </c>
      <c r="M20" s="36">
        <f>SUMIFS(СВЦЭМ!$C$39:$C$782,СВЦЭМ!$A$39:$A$782,$A20,СВЦЭМ!$B$39:$B$782,M$11)+'СЕТ СН'!$F$12+СВЦЭМ!$D$10+'СЕТ СН'!$F$6-'СЕТ СН'!$F$22</f>
        <v>2128.2845353000002</v>
      </c>
      <c r="N20" s="36">
        <f>SUMIFS(СВЦЭМ!$C$39:$C$782,СВЦЭМ!$A$39:$A$782,$A20,СВЦЭМ!$B$39:$B$782,N$11)+'СЕТ СН'!$F$12+СВЦЭМ!$D$10+'СЕТ СН'!$F$6-'СЕТ СН'!$F$22</f>
        <v>2149.38132361</v>
      </c>
      <c r="O20" s="36">
        <f>SUMIFS(СВЦЭМ!$C$39:$C$782,СВЦЭМ!$A$39:$A$782,$A20,СВЦЭМ!$B$39:$B$782,O$11)+'СЕТ СН'!$F$12+СВЦЭМ!$D$10+'СЕТ СН'!$F$6-'СЕТ СН'!$F$22</f>
        <v>2147.2079289000003</v>
      </c>
      <c r="P20" s="36">
        <f>SUMIFS(СВЦЭМ!$C$39:$C$782,СВЦЭМ!$A$39:$A$782,$A20,СВЦЭМ!$B$39:$B$782,P$11)+'СЕТ СН'!$F$12+СВЦЭМ!$D$10+'СЕТ СН'!$F$6-'СЕТ СН'!$F$22</f>
        <v>2168.3265077599999</v>
      </c>
      <c r="Q20" s="36">
        <f>SUMIFS(СВЦЭМ!$C$39:$C$782,СВЦЭМ!$A$39:$A$782,$A20,СВЦЭМ!$B$39:$B$782,Q$11)+'СЕТ СН'!$F$12+СВЦЭМ!$D$10+'СЕТ СН'!$F$6-'СЕТ СН'!$F$22</f>
        <v>2173.0301672800001</v>
      </c>
      <c r="R20" s="36">
        <f>SUMIFS(СВЦЭМ!$C$39:$C$782,СВЦЭМ!$A$39:$A$782,$A20,СВЦЭМ!$B$39:$B$782,R$11)+'СЕТ СН'!$F$12+СВЦЭМ!$D$10+'СЕТ СН'!$F$6-'СЕТ СН'!$F$22</f>
        <v>2162.89000859</v>
      </c>
      <c r="S20" s="36">
        <f>SUMIFS(СВЦЭМ!$C$39:$C$782,СВЦЭМ!$A$39:$A$782,$A20,СВЦЭМ!$B$39:$B$782,S$11)+'СЕТ СН'!$F$12+СВЦЭМ!$D$10+'СЕТ СН'!$F$6-'СЕТ СН'!$F$22</f>
        <v>2140.37439068</v>
      </c>
      <c r="T20" s="36">
        <f>SUMIFS(СВЦЭМ!$C$39:$C$782,СВЦЭМ!$A$39:$A$782,$A20,СВЦЭМ!$B$39:$B$782,T$11)+'СЕТ СН'!$F$12+СВЦЭМ!$D$10+'СЕТ СН'!$F$6-'СЕТ СН'!$F$22</f>
        <v>2106.9806127400002</v>
      </c>
      <c r="U20" s="36">
        <f>SUMIFS(СВЦЭМ!$C$39:$C$782,СВЦЭМ!$A$39:$A$782,$A20,СВЦЭМ!$B$39:$B$782,U$11)+'СЕТ СН'!$F$12+СВЦЭМ!$D$10+'СЕТ СН'!$F$6-'СЕТ СН'!$F$22</f>
        <v>2117.6763643500003</v>
      </c>
      <c r="V20" s="36">
        <f>SUMIFS(СВЦЭМ!$C$39:$C$782,СВЦЭМ!$A$39:$A$782,$A20,СВЦЭМ!$B$39:$B$782,V$11)+'СЕТ СН'!$F$12+СВЦЭМ!$D$10+'СЕТ СН'!$F$6-'СЕТ СН'!$F$22</f>
        <v>2137.4396271000001</v>
      </c>
      <c r="W20" s="36">
        <f>SUMIFS(СВЦЭМ!$C$39:$C$782,СВЦЭМ!$A$39:$A$782,$A20,СВЦЭМ!$B$39:$B$782,W$11)+'СЕТ СН'!$F$12+СВЦЭМ!$D$10+'СЕТ СН'!$F$6-'СЕТ СН'!$F$22</f>
        <v>2146.2782633300003</v>
      </c>
      <c r="X20" s="36">
        <f>SUMIFS(СВЦЭМ!$C$39:$C$782,СВЦЭМ!$A$39:$A$782,$A20,СВЦЭМ!$B$39:$B$782,X$11)+'СЕТ СН'!$F$12+СВЦЭМ!$D$10+'СЕТ СН'!$F$6-'СЕТ СН'!$F$22</f>
        <v>2162.9165091200002</v>
      </c>
      <c r="Y20" s="36">
        <f>SUMIFS(СВЦЭМ!$C$39:$C$782,СВЦЭМ!$A$39:$A$782,$A20,СВЦЭМ!$B$39:$B$782,Y$11)+'СЕТ СН'!$F$12+СВЦЭМ!$D$10+'СЕТ СН'!$F$6-'СЕТ СН'!$F$22</f>
        <v>2184.5018624300001</v>
      </c>
    </row>
    <row r="21" spans="1:25" ht="15.75" x14ac:dyDescent="0.2">
      <c r="A21" s="35">
        <f t="shared" si="0"/>
        <v>45301</v>
      </c>
      <c r="B21" s="36">
        <f>SUMIFS(СВЦЭМ!$C$39:$C$782,СВЦЭМ!$A$39:$A$782,$A21,СВЦЭМ!$B$39:$B$782,B$11)+'СЕТ СН'!$F$12+СВЦЭМ!$D$10+'СЕТ СН'!$F$6-'СЕТ СН'!$F$22</f>
        <v>2175.52041629</v>
      </c>
      <c r="C21" s="36">
        <f>SUMIFS(СВЦЭМ!$C$39:$C$782,СВЦЭМ!$A$39:$A$782,$A21,СВЦЭМ!$B$39:$B$782,C$11)+'СЕТ СН'!$F$12+СВЦЭМ!$D$10+'СЕТ СН'!$F$6-'СЕТ СН'!$F$22</f>
        <v>2221.22325993</v>
      </c>
      <c r="D21" s="36">
        <f>SUMIFS(СВЦЭМ!$C$39:$C$782,СВЦЭМ!$A$39:$A$782,$A21,СВЦЭМ!$B$39:$B$782,D$11)+'СЕТ СН'!$F$12+СВЦЭМ!$D$10+'СЕТ СН'!$F$6-'СЕТ СН'!$F$22</f>
        <v>2251.7982011799995</v>
      </c>
      <c r="E21" s="36">
        <f>SUMIFS(СВЦЭМ!$C$39:$C$782,СВЦЭМ!$A$39:$A$782,$A21,СВЦЭМ!$B$39:$B$782,E$11)+'СЕТ СН'!$F$12+СВЦЭМ!$D$10+'СЕТ СН'!$F$6-'СЕТ СН'!$F$22</f>
        <v>2271.01663001</v>
      </c>
      <c r="F21" s="36">
        <f>SUMIFS(СВЦЭМ!$C$39:$C$782,СВЦЭМ!$A$39:$A$782,$A21,СВЦЭМ!$B$39:$B$782,F$11)+'СЕТ СН'!$F$12+СВЦЭМ!$D$10+'СЕТ СН'!$F$6-'СЕТ СН'!$F$22</f>
        <v>2268.0872710999997</v>
      </c>
      <c r="G21" s="36">
        <f>SUMIFS(СВЦЭМ!$C$39:$C$782,СВЦЭМ!$A$39:$A$782,$A21,СВЦЭМ!$B$39:$B$782,G$11)+'СЕТ СН'!$F$12+СВЦЭМ!$D$10+'СЕТ СН'!$F$6-'СЕТ СН'!$F$22</f>
        <v>2244.4772557299998</v>
      </c>
      <c r="H21" s="36">
        <f>SUMIFS(СВЦЭМ!$C$39:$C$782,СВЦЭМ!$A$39:$A$782,$A21,СВЦЭМ!$B$39:$B$782,H$11)+'СЕТ СН'!$F$12+СВЦЭМ!$D$10+'СЕТ СН'!$F$6-'СЕТ СН'!$F$22</f>
        <v>2178.1190935100003</v>
      </c>
      <c r="I21" s="36">
        <f>SUMIFS(СВЦЭМ!$C$39:$C$782,СВЦЭМ!$A$39:$A$782,$A21,СВЦЭМ!$B$39:$B$782,I$11)+'СЕТ СН'!$F$12+СВЦЭМ!$D$10+'СЕТ СН'!$F$6-'СЕТ СН'!$F$22</f>
        <v>2132.59690017</v>
      </c>
      <c r="J21" s="36">
        <f>SUMIFS(СВЦЭМ!$C$39:$C$782,СВЦЭМ!$A$39:$A$782,$A21,СВЦЭМ!$B$39:$B$782,J$11)+'СЕТ СН'!$F$12+СВЦЭМ!$D$10+'СЕТ СН'!$F$6-'СЕТ СН'!$F$22</f>
        <v>2146.3027200000001</v>
      </c>
      <c r="K21" s="36">
        <f>SUMIFS(СВЦЭМ!$C$39:$C$782,СВЦЭМ!$A$39:$A$782,$A21,СВЦЭМ!$B$39:$B$782,K$11)+'СЕТ СН'!$F$12+СВЦЭМ!$D$10+'СЕТ СН'!$F$6-'СЕТ СН'!$F$22</f>
        <v>2124.8847628000003</v>
      </c>
      <c r="L21" s="36">
        <f>SUMIFS(СВЦЭМ!$C$39:$C$782,СВЦЭМ!$A$39:$A$782,$A21,СВЦЭМ!$B$39:$B$782,L$11)+'СЕТ СН'!$F$12+СВЦЭМ!$D$10+'СЕТ СН'!$F$6-'СЕТ СН'!$F$22</f>
        <v>2114.6481643800003</v>
      </c>
      <c r="M21" s="36">
        <f>SUMIFS(СВЦЭМ!$C$39:$C$782,СВЦЭМ!$A$39:$A$782,$A21,СВЦЭМ!$B$39:$B$782,M$11)+'СЕТ СН'!$F$12+СВЦЭМ!$D$10+'СЕТ СН'!$F$6-'СЕТ СН'!$F$22</f>
        <v>2117.98211124</v>
      </c>
      <c r="N21" s="36">
        <f>SUMIFS(СВЦЭМ!$C$39:$C$782,СВЦЭМ!$A$39:$A$782,$A21,СВЦЭМ!$B$39:$B$782,N$11)+'СЕТ СН'!$F$12+СВЦЭМ!$D$10+'СЕТ СН'!$F$6-'СЕТ СН'!$F$22</f>
        <v>2105.4907733700002</v>
      </c>
      <c r="O21" s="36">
        <f>SUMIFS(СВЦЭМ!$C$39:$C$782,СВЦЭМ!$A$39:$A$782,$A21,СВЦЭМ!$B$39:$B$782,O$11)+'СЕТ СН'!$F$12+СВЦЭМ!$D$10+'СЕТ СН'!$F$6-'СЕТ СН'!$F$22</f>
        <v>2111.9168890400001</v>
      </c>
      <c r="P21" s="36">
        <f>SUMIFS(СВЦЭМ!$C$39:$C$782,СВЦЭМ!$A$39:$A$782,$A21,СВЦЭМ!$B$39:$B$782,P$11)+'СЕТ СН'!$F$12+СВЦЭМ!$D$10+'СЕТ СН'!$F$6-'СЕТ СН'!$F$22</f>
        <v>2126.4290219700001</v>
      </c>
      <c r="Q21" s="36">
        <f>SUMIFS(СВЦЭМ!$C$39:$C$782,СВЦЭМ!$A$39:$A$782,$A21,СВЦЭМ!$B$39:$B$782,Q$11)+'СЕТ СН'!$F$12+СВЦЭМ!$D$10+'СЕТ СН'!$F$6-'СЕТ СН'!$F$22</f>
        <v>2117.1764523000002</v>
      </c>
      <c r="R21" s="36">
        <f>SUMIFS(СВЦЭМ!$C$39:$C$782,СВЦЭМ!$A$39:$A$782,$A21,СВЦЭМ!$B$39:$B$782,R$11)+'СЕТ СН'!$F$12+СВЦЭМ!$D$10+'СЕТ СН'!$F$6-'СЕТ СН'!$F$22</f>
        <v>2122.9997295799999</v>
      </c>
      <c r="S21" s="36">
        <f>SUMIFS(СВЦЭМ!$C$39:$C$782,СВЦЭМ!$A$39:$A$782,$A21,СВЦЭМ!$B$39:$B$782,S$11)+'СЕТ СН'!$F$12+СВЦЭМ!$D$10+'СЕТ СН'!$F$6-'СЕТ СН'!$F$22</f>
        <v>2102.27606995</v>
      </c>
      <c r="T21" s="36">
        <f>SUMIFS(СВЦЭМ!$C$39:$C$782,СВЦЭМ!$A$39:$A$782,$A21,СВЦЭМ!$B$39:$B$782,T$11)+'СЕТ СН'!$F$12+СВЦЭМ!$D$10+'СЕТ СН'!$F$6-'СЕТ СН'!$F$22</f>
        <v>2081.2460421800001</v>
      </c>
      <c r="U21" s="36">
        <f>SUMIFS(СВЦЭМ!$C$39:$C$782,СВЦЭМ!$A$39:$A$782,$A21,СВЦЭМ!$B$39:$B$782,U$11)+'СЕТ СН'!$F$12+СВЦЭМ!$D$10+'СЕТ СН'!$F$6-'СЕТ СН'!$F$22</f>
        <v>2093.0984880200003</v>
      </c>
      <c r="V21" s="36">
        <f>SUMIFS(СВЦЭМ!$C$39:$C$782,СВЦЭМ!$A$39:$A$782,$A21,СВЦЭМ!$B$39:$B$782,V$11)+'СЕТ СН'!$F$12+СВЦЭМ!$D$10+'СЕТ СН'!$F$6-'СЕТ СН'!$F$22</f>
        <v>2114.9605775800001</v>
      </c>
      <c r="W21" s="36">
        <f>SUMIFS(СВЦЭМ!$C$39:$C$782,СВЦЭМ!$A$39:$A$782,$A21,СВЦЭМ!$B$39:$B$782,W$11)+'СЕТ СН'!$F$12+СВЦЭМ!$D$10+'СЕТ СН'!$F$6-'СЕТ СН'!$F$22</f>
        <v>2116.5907182200003</v>
      </c>
      <c r="X21" s="36">
        <f>SUMIFS(СВЦЭМ!$C$39:$C$782,СВЦЭМ!$A$39:$A$782,$A21,СВЦЭМ!$B$39:$B$782,X$11)+'СЕТ СН'!$F$12+СВЦЭМ!$D$10+'СЕТ СН'!$F$6-'СЕТ СН'!$F$22</f>
        <v>2139.5403014100002</v>
      </c>
      <c r="Y21" s="36">
        <f>SUMIFS(СВЦЭМ!$C$39:$C$782,СВЦЭМ!$A$39:$A$782,$A21,СВЦЭМ!$B$39:$B$782,Y$11)+'СЕТ СН'!$F$12+СВЦЭМ!$D$10+'СЕТ СН'!$F$6-'СЕТ СН'!$F$22</f>
        <v>2166.25349517</v>
      </c>
    </row>
    <row r="22" spans="1:25" ht="15.75" x14ac:dyDescent="0.2">
      <c r="A22" s="35">
        <f t="shared" si="0"/>
        <v>45302</v>
      </c>
      <c r="B22" s="36">
        <f>SUMIFS(СВЦЭМ!$C$39:$C$782,СВЦЭМ!$A$39:$A$782,$A22,СВЦЭМ!$B$39:$B$782,B$11)+'СЕТ СН'!$F$12+СВЦЭМ!$D$10+'СЕТ СН'!$F$6-'СЕТ СН'!$F$22</f>
        <v>2198.3082929800003</v>
      </c>
      <c r="C22" s="36">
        <f>SUMIFS(СВЦЭМ!$C$39:$C$782,СВЦЭМ!$A$39:$A$782,$A22,СВЦЭМ!$B$39:$B$782,C$11)+'СЕТ СН'!$F$12+СВЦЭМ!$D$10+'СЕТ СН'!$F$6-'СЕТ СН'!$F$22</f>
        <v>2234.1021207199997</v>
      </c>
      <c r="D22" s="36">
        <f>SUMIFS(СВЦЭМ!$C$39:$C$782,СВЦЭМ!$A$39:$A$782,$A22,СВЦЭМ!$B$39:$B$782,D$11)+'СЕТ СН'!$F$12+СВЦЭМ!$D$10+'СЕТ СН'!$F$6-'СЕТ СН'!$F$22</f>
        <v>2255.0562970299998</v>
      </c>
      <c r="E22" s="36">
        <f>SUMIFS(СВЦЭМ!$C$39:$C$782,СВЦЭМ!$A$39:$A$782,$A22,СВЦЭМ!$B$39:$B$782,E$11)+'СЕТ СН'!$F$12+СВЦЭМ!$D$10+'СЕТ СН'!$F$6-'СЕТ СН'!$F$22</f>
        <v>2284.8686074999996</v>
      </c>
      <c r="F22" s="36">
        <f>SUMIFS(СВЦЭМ!$C$39:$C$782,СВЦЭМ!$A$39:$A$782,$A22,СВЦЭМ!$B$39:$B$782,F$11)+'СЕТ СН'!$F$12+СВЦЭМ!$D$10+'СЕТ СН'!$F$6-'СЕТ СН'!$F$22</f>
        <v>2275.57111824</v>
      </c>
      <c r="G22" s="36">
        <f>SUMIFS(СВЦЭМ!$C$39:$C$782,СВЦЭМ!$A$39:$A$782,$A22,СВЦЭМ!$B$39:$B$782,G$11)+'СЕТ СН'!$F$12+СВЦЭМ!$D$10+'СЕТ СН'!$F$6-'СЕТ СН'!$F$22</f>
        <v>2258.3036110699995</v>
      </c>
      <c r="H22" s="36">
        <f>SUMIFS(СВЦЭМ!$C$39:$C$782,СВЦЭМ!$A$39:$A$782,$A22,СВЦЭМ!$B$39:$B$782,H$11)+'СЕТ СН'!$F$12+СВЦЭМ!$D$10+'СЕТ СН'!$F$6-'СЕТ СН'!$F$22</f>
        <v>2199.1465469899999</v>
      </c>
      <c r="I22" s="36">
        <f>SUMIFS(СВЦЭМ!$C$39:$C$782,СВЦЭМ!$A$39:$A$782,$A22,СВЦЭМ!$B$39:$B$782,I$11)+'СЕТ СН'!$F$12+СВЦЭМ!$D$10+'СЕТ СН'!$F$6-'СЕТ СН'!$F$22</f>
        <v>2154.9914152700003</v>
      </c>
      <c r="J22" s="36">
        <f>SUMIFS(СВЦЭМ!$C$39:$C$782,СВЦЭМ!$A$39:$A$782,$A22,СВЦЭМ!$B$39:$B$782,J$11)+'СЕТ СН'!$F$12+СВЦЭМ!$D$10+'СЕТ СН'!$F$6-'СЕТ СН'!$F$22</f>
        <v>2143.5721737399999</v>
      </c>
      <c r="K22" s="36">
        <f>SUMIFS(СВЦЭМ!$C$39:$C$782,СВЦЭМ!$A$39:$A$782,$A22,СВЦЭМ!$B$39:$B$782,K$11)+'СЕТ СН'!$F$12+СВЦЭМ!$D$10+'СЕТ СН'!$F$6-'СЕТ СН'!$F$22</f>
        <v>2122.7895651500003</v>
      </c>
      <c r="L22" s="36">
        <f>SUMIFS(СВЦЭМ!$C$39:$C$782,СВЦЭМ!$A$39:$A$782,$A22,СВЦЭМ!$B$39:$B$782,L$11)+'СЕТ СН'!$F$12+СВЦЭМ!$D$10+'СЕТ СН'!$F$6-'СЕТ СН'!$F$22</f>
        <v>2108.9912452399999</v>
      </c>
      <c r="M22" s="36">
        <f>SUMIFS(СВЦЭМ!$C$39:$C$782,СВЦЭМ!$A$39:$A$782,$A22,СВЦЭМ!$B$39:$B$782,M$11)+'СЕТ СН'!$F$12+СВЦЭМ!$D$10+'СЕТ СН'!$F$6-'СЕТ СН'!$F$22</f>
        <v>2120.1541460000003</v>
      </c>
      <c r="N22" s="36">
        <f>SUMIFS(СВЦЭМ!$C$39:$C$782,СВЦЭМ!$A$39:$A$782,$A22,СВЦЭМ!$B$39:$B$782,N$11)+'СЕТ СН'!$F$12+СВЦЭМ!$D$10+'СЕТ СН'!$F$6-'СЕТ СН'!$F$22</f>
        <v>2121.0721637900001</v>
      </c>
      <c r="O22" s="36">
        <f>SUMIFS(СВЦЭМ!$C$39:$C$782,СВЦЭМ!$A$39:$A$782,$A22,СВЦЭМ!$B$39:$B$782,O$11)+'СЕТ СН'!$F$12+СВЦЭМ!$D$10+'СЕТ СН'!$F$6-'СЕТ СН'!$F$22</f>
        <v>2138.1145654800002</v>
      </c>
      <c r="P22" s="36">
        <f>SUMIFS(СВЦЭМ!$C$39:$C$782,СВЦЭМ!$A$39:$A$782,$A22,СВЦЭМ!$B$39:$B$782,P$11)+'СЕТ СН'!$F$12+СВЦЭМ!$D$10+'СЕТ СН'!$F$6-'СЕТ СН'!$F$22</f>
        <v>2136.34031443</v>
      </c>
      <c r="Q22" s="36">
        <f>SUMIFS(СВЦЭМ!$C$39:$C$782,СВЦЭМ!$A$39:$A$782,$A22,СВЦЭМ!$B$39:$B$782,Q$11)+'СЕТ СН'!$F$12+СВЦЭМ!$D$10+'СЕТ СН'!$F$6-'СЕТ СН'!$F$22</f>
        <v>2154.9549561600002</v>
      </c>
      <c r="R22" s="36">
        <f>SUMIFS(СВЦЭМ!$C$39:$C$782,СВЦЭМ!$A$39:$A$782,$A22,СВЦЭМ!$B$39:$B$782,R$11)+'СЕТ СН'!$F$12+СВЦЭМ!$D$10+'СЕТ СН'!$F$6-'СЕТ СН'!$F$22</f>
        <v>2143.1689835400002</v>
      </c>
      <c r="S22" s="36">
        <f>SUMIFS(СВЦЭМ!$C$39:$C$782,СВЦЭМ!$A$39:$A$782,$A22,СВЦЭМ!$B$39:$B$782,S$11)+'СЕТ СН'!$F$12+СВЦЭМ!$D$10+'СЕТ СН'!$F$6-'СЕТ СН'!$F$22</f>
        <v>2107.544844</v>
      </c>
      <c r="T22" s="36">
        <f>SUMIFS(СВЦЭМ!$C$39:$C$782,СВЦЭМ!$A$39:$A$782,$A22,СВЦЭМ!$B$39:$B$782,T$11)+'СЕТ СН'!$F$12+СВЦЭМ!$D$10+'СЕТ СН'!$F$6-'СЕТ СН'!$F$22</f>
        <v>2092.31410658</v>
      </c>
      <c r="U22" s="36">
        <f>SUMIFS(СВЦЭМ!$C$39:$C$782,СВЦЭМ!$A$39:$A$782,$A22,СВЦЭМ!$B$39:$B$782,U$11)+'СЕТ СН'!$F$12+СВЦЭМ!$D$10+'СЕТ СН'!$F$6-'СЕТ СН'!$F$22</f>
        <v>2116.1173705300002</v>
      </c>
      <c r="V22" s="36">
        <f>SUMIFS(СВЦЭМ!$C$39:$C$782,СВЦЭМ!$A$39:$A$782,$A22,СВЦЭМ!$B$39:$B$782,V$11)+'СЕТ СН'!$F$12+СВЦЭМ!$D$10+'СЕТ СН'!$F$6-'СЕТ СН'!$F$22</f>
        <v>2138.14564526</v>
      </c>
      <c r="W22" s="36">
        <f>SUMIFS(СВЦЭМ!$C$39:$C$782,СВЦЭМ!$A$39:$A$782,$A22,СВЦЭМ!$B$39:$B$782,W$11)+'СЕТ СН'!$F$12+СВЦЭМ!$D$10+'СЕТ СН'!$F$6-'СЕТ СН'!$F$22</f>
        <v>2144.6962454100003</v>
      </c>
      <c r="X22" s="36">
        <f>SUMIFS(СВЦЭМ!$C$39:$C$782,СВЦЭМ!$A$39:$A$782,$A22,СВЦЭМ!$B$39:$B$782,X$11)+'СЕТ СН'!$F$12+СВЦЭМ!$D$10+'СЕТ СН'!$F$6-'СЕТ СН'!$F$22</f>
        <v>2169.7942642600001</v>
      </c>
      <c r="Y22" s="36">
        <f>SUMIFS(СВЦЭМ!$C$39:$C$782,СВЦЭМ!$A$39:$A$782,$A22,СВЦЭМ!$B$39:$B$782,Y$11)+'СЕТ СН'!$F$12+СВЦЭМ!$D$10+'СЕТ СН'!$F$6-'СЕТ СН'!$F$22</f>
        <v>2209.47214287</v>
      </c>
    </row>
    <row r="23" spans="1:25" ht="15.75" x14ac:dyDescent="0.2">
      <c r="A23" s="35">
        <f t="shared" si="0"/>
        <v>45303</v>
      </c>
      <c r="B23" s="36">
        <f>SUMIFS(СВЦЭМ!$C$39:$C$782,СВЦЭМ!$A$39:$A$782,$A23,СВЦЭМ!$B$39:$B$782,B$11)+'СЕТ СН'!$F$12+СВЦЭМ!$D$10+'СЕТ СН'!$F$6-'СЕТ СН'!$F$22</f>
        <v>2241.1605002699998</v>
      </c>
      <c r="C23" s="36">
        <f>SUMIFS(СВЦЭМ!$C$39:$C$782,СВЦЭМ!$A$39:$A$782,$A23,СВЦЭМ!$B$39:$B$782,C$11)+'СЕТ СН'!$F$12+СВЦЭМ!$D$10+'СЕТ СН'!$F$6-'СЕТ СН'!$F$22</f>
        <v>2283.2379505199997</v>
      </c>
      <c r="D23" s="36">
        <f>SUMIFS(СВЦЭМ!$C$39:$C$782,СВЦЭМ!$A$39:$A$782,$A23,СВЦЭМ!$B$39:$B$782,D$11)+'СЕТ СН'!$F$12+СВЦЭМ!$D$10+'СЕТ СН'!$F$6-'СЕТ СН'!$F$22</f>
        <v>2301.1871603699997</v>
      </c>
      <c r="E23" s="36">
        <f>SUMIFS(СВЦЭМ!$C$39:$C$782,СВЦЭМ!$A$39:$A$782,$A23,СВЦЭМ!$B$39:$B$782,E$11)+'СЕТ СН'!$F$12+СВЦЭМ!$D$10+'СЕТ СН'!$F$6-'СЕТ СН'!$F$22</f>
        <v>2316.1001607599997</v>
      </c>
      <c r="F23" s="36">
        <f>SUMIFS(СВЦЭМ!$C$39:$C$782,СВЦЭМ!$A$39:$A$782,$A23,СВЦЭМ!$B$39:$B$782,F$11)+'СЕТ СН'!$F$12+СВЦЭМ!$D$10+'СЕТ СН'!$F$6-'СЕТ СН'!$F$22</f>
        <v>2312.6818111899997</v>
      </c>
      <c r="G23" s="36">
        <f>SUMIFS(СВЦЭМ!$C$39:$C$782,СВЦЭМ!$A$39:$A$782,$A23,СВЦЭМ!$B$39:$B$782,G$11)+'СЕТ СН'!$F$12+СВЦЭМ!$D$10+'СЕТ СН'!$F$6-'СЕТ СН'!$F$22</f>
        <v>2286.7575590899996</v>
      </c>
      <c r="H23" s="36">
        <f>SUMIFS(СВЦЭМ!$C$39:$C$782,СВЦЭМ!$A$39:$A$782,$A23,СВЦЭМ!$B$39:$B$782,H$11)+'СЕТ СН'!$F$12+СВЦЭМ!$D$10+'СЕТ СН'!$F$6-'СЕТ СН'!$F$22</f>
        <v>2230.0930183</v>
      </c>
      <c r="I23" s="36">
        <f>SUMIFS(СВЦЭМ!$C$39:$C$782,СВЦЭМ!$A$39:$A$782,$A23,СВЦЭМ!$B$39:$B$782,I$11)+'СЕТ СН'!$F$12+СВЦЭМ!$D$10+'СЕТ СН'!$F$6-'СЕТ СН'!$F$22</f>
        <v>2211.69758946</v>
      </c>
      <c r="J23" s="36">
        <f>SUMIFS(СВЦЭМ!$C$39:$C$782,СВЦЭМ!$A$39:$A$782,$A23,СВЦЭМ!$B$39:$B$782,J$11)+'СЕТ СН'!$F$12+СВЦЭМ!$D$10+'СЕТ СН'!$F$6-'СЕТ СН'!$F$22</f>
        <v>2175.6046168600001</v>
      </c>
      <c r="K23" s="36">
        <f>SUMIFS(СВЦЭМ!$C$39:$C$782,СВЦЭМ!$A$39:$A$782,$A23,СВЦЭМ!$B$39:$B$782,K$11)+'СЕТ СН'!$F$12+СВЦЭМ!$D$10+'СЕТ СН'!$F$6-'СЕТ СН'!$F$22</f>
        <v>2155.12798376</v>
      </c>
      <c r="L23" s="36">
        <f>SUMIFS(СВЦЭМ!$C$39:$C$782,СВЦЭМ!$A$39:$A$782,$A23,СВЦЭМ!$B$39:$B$782,L$11)+'СЕТ СН'!$F$12+СВЦЭМ!$D$10+'СЕТ СН'!$F$6-'СЕТ СН'!$F$22</f>
        <v>2129.1246915199999</v>
      </c>
      <c r="M23" s="36">
        <f>SUMIFS(СВЦЭМ!$C$39:$C$782,СВЦЭМ!$A$39:$A$782,$A23,СВЦЭМ!$B$39:$B$782,M$11)+'СЕТ СН'!$F$12+СВЦЭМ!$D$10+'СЕТ СН'!$F$6-'СЕТ СН'!$F$22</f>
        <v>2149.2835435800002</v>
      </c>
      <c r="N23" s="36">
        <f>SUMIFS(СВЦЭМ!$C$39:$C$782,СВЦЭМ!$A$39:$A$782,$A23,СВЦЭМ!$B$39:$B$782,N$11)+'СЕТ СН'!$F$12+СВЦЭМ!$D$10+'СЕТ СН'!$F$6-'СЕТ СН'!$F$22</f>
        <v>2174.15770797</v>
      </c>
      <c r="O23" s="36">
        <f>SUMIFS(СВЦЭМ!$C$39:$C$782,СВЦЭМ!$A$39:$A$782,$A23,СВЦЭМ!$B$39:$B$782,O$11)+'СЕТ СН'!$F$12+СВЦЭМ!$D$10+'СЕТ СН'!$F$6-'СЕТ СН'!$F$22</f>
        <v>2187.1695320500003</v>
      </c>
      <c r="P23" s="36">
        <f>SUMIFS(СВЦЭМ!$C$39:$C$782,СВЦЭМ!$A$39:$A$782,$A23,СВЦЭМ!$B$39:$B$782,P$11)+'СЕТ СН'!$F$12+СВЦЭМ!$D$10+'СЕТ СН'!$F$6-'СЕТ СН'!$F$22</f>
        <v>2189.9950249799999</v>
      </c>
      <c r="Q23" s="36">
        <f>SUMIFS(СВЦЭМ!$C$39:$C$782,СВЦЭМ!$A$39:$A$782,$A23,СВЦЭМ!$B$39:$B$782,Q$11)+'СЕТ СН'!$F$12+СВЦЭМ!$D$10+'СЕТ СН'!$F$6-'СЕТ СН'!$F$22</f>
        <v>2208.0618909700001</v>
      </c>
      <c r="R23" s="36">
        <f>SUMIFS(СВЦЭМ!$C$39:$C$782,СВЦЭМ!$A$39:$A$782,$A23,СВЦЭМ!$B$39:$B$782,R$11)+'СЕТ СН'!$F$12+СВЦЭМ!$D$10+'СЕТ СН'!$F$6-'СЕТ СН'!$F$22</f>
        <v>2210.3146063200002</v>
      </c>
      <c r="S23" s="36">
        <f>SUMIFS(СВЦЭМ!$C$39:$C$782,СВЦЭМ!$A$39:$A$782,$A23,СВЦЭМ!$B$39:$B$782,S$11)+'СЕТ СН'!$F$12+СВЦЭМ!$D$10+'СЕТ СН'!$F$6-'СЕТ СН'!$F$22</f>
        <v>2170.84570996</v>
      </c>
      <c r="T23" s="36">
        <f>SUMIFS(СВЦЭМ!$C$39:$C$782,СВЦЭМ!$A$39:$A$782,$A23,СВЦЭМ!$B$39:$B$782,T$11)+'СЕТ СН'!$F$12+СВЦЭМ!$D$10+'СЕТ СН'!$F$6-'СЕТ СН'!$F$22</f>
        <v>2122.0148900300001</v>
      </c>
      <c r="U23" s="36">
        <f>SUMIFS(СВЦЭМ!$C$39:$C$782,СВЦЭМ!$A$39:$A$782,$A23,СВЦЭМ!$B$39:$B$782,U$11)+'СЕТ СН'!$F$12+СВЦЭМ!$D$10+'СЕТ СН'!$F$6-'СЕТ СН'!$F$22</f>
        <v>2135.3313638300001</v>
      </c>
      <c r="V23" s="36">
        <f>SUMIFS(СВЦЭМ!$C$39:$C$782,СВЦЭМ!$A$39:$A$782,$A23,СВЦЭМ!$B$39:$B$782,V$11)+'СЕТ СН'!$F$12+СВЦЭМ!$D$10+'СЕТ СН'!$F$6-'СЕТ СН'!$F$22</f>
        <v>2149.19694407</v>
      </c>
      <c r="W23" s="36">
        <f>SUMIFS(СВЦЭМ!$C$39:$C$782,СВЦЭМ!$A$39:$A$782,$A23,СВЦЭМ!$B$39:$B$782,W$11)+'СЕТ СН'!$F$12+СВЦЭМ!$D$10+'СЕТ СН'!$F$6-'СЕТ СН'!$F$22</f>
        <v>2171.3050537100003</v>
      </c>
      <c r="X23" s="36">
        <f>SUMIFS(СВЦЭМ!$C$39:$C$782,СВЦЭМ!$A$39:$A$782,$A23,СВЦЭМ!$B$39:$B$782,X$11)+'СЕТ СН'!$F$12+СВЦЭМ!$D$10+'СЕТ СН'!$F$6-'СЕТ СН'!$F$22</f>
        <v>2198.7684202200003</v>
      </c>
      <c r="Y23" s="36">
        <f>SUMIFS(СВЦЭМ!$C$39:$C$782,СВЦЭМ!$A$39:$A$782,$A23,СВЦЭМ!$B$39:$B$782,Y$11)+'СЕТ СН'!$F$12+СВЦЭМ!$D$10+'СЕТ СН'!$F$6-'СЕТ СН'!$F$22</f>
        <v>2206.6444961699999</v>
      </c>
    </row>
    <row r="24" spans="1:25" ht="15.75" x14ac:dyDescent="0.2">
      <c r="A24" s="35">
        <f t="shared" si="0"/>
        <v>45304</v>
      </c>
      <c r="B24" s="36">
        <f>SUMIFS(СВЦЭМ!$C$39:$C$782,СВЦЭМ!$A$39:$A$782,$A24,СВЦЭМ!$B$39:$B$782,B$11)+'СЕТ СН'!$F$12+СВЦЭМ!$D$10+'СЕТ СН'!$F$6-'СЕТ СН'!$F$22</f>
        <v>2056.94816244</v>
      </c>
      <c r="C24" s="36">
        <f>SUMIFS(СВЦЭМ!$C$39:$C$782,СВЦЭМ!$A$39:$A$782,$A24,СВЦЭМ!$B$39:$B$782,C$11)+'СЕТ СН'!$F$12+СВЦЭМ!$D$10+'СЕТ СН'!$F$6-'СЕТ СН'!$F$22</f>
        <v>2023.4727824500001</v>
      </c>
      <c r="D24" s="36">
        <f>SUMIFS(СВЦЭМ!$C$39:$C$782,СВЦЭМ!$A$39:$A$782,$A24,СВЦЭМ!$B$39:$B$782,D$11)+'СЕТ СН'!$F$12+СВЦЭМ!$D$10+'СЕТ СН'!$F$6-'СЕТ СН'!$F$22</f>
        <v>2052.5594039500002</v>
      </c>
      <c r="E24" s="36">
        <f>SUMIFS(СВЦЭМ!$C$39:$C$782,СВЦЭМ!$A$39:$A$782,$A24,СВЦЭМ!$B$39:$B$782,E$11)+'СЕТ СН'!$F$12+СВЦЭМ!$D$10+'СЕТ СН'!$F$6-'СЕТ СН'!$F$22</f>
        <v>2063.0224179900001</v>
      </c>
      <c r="F24" s="36">
        <f>SUMIFS(СВЦЭМ!$C$39:$C$782,СВЦЭМ!$A$39:$A$782,$A24,СВЦЭМ!$B$39:$B$782,F$11)+'СЕТ СН'!$F$12+СВЦЭМ!$D$10+'СЕТ СН'!$F$6-'СЕТ СН'!$F$22</f>
        <v>2067.6940184800001</v>
      </c>
      <c r="G24" s="36">
        <f>SUMIFS(СВЦЭМ!$C$39:$C$782,СВЦЭМ!$A$39:$A$782,$A24,СВЦЭМ!$B$39:$B$782,G$11)+'СЕТ СН'!$F$12+СВЦЭМ!$D$10+'СЕТ СН'!$F$6-'СЕТ СН'!$F$22</f>
        <v>2059.9128678300003</v>
      </c>
      <c r="H24" s="36">
        <f>SUMIFS(СВЦЭМ!$C$39:$C$782,СВЦЭМ!$A$39:$A$782,$A24,СВЦЭМ!$B$39:$B$782,H$11)+'СЕТ СН'!$F$12+СВЦЭМ!$D$10+'СЕТ СН'!$F$6-'СЕТ СН'!$F$22</f>
        <v>2047.3855791200003</v>
      </c>
      <c r="I24" s="36">
        <f>SUMIFS(СВЦЭМ!$C$39:$C$782,СВЦЭМ!$A$39:$A$782,$A24,СВЦЭМ!$B$39:$B$782,I$11)+'СЕТ СН'!$F$12+СВЦЭМ!$D$10+'СЕТ СН'!$F$6-'СЕТ СН'!$F$22</f>
        <v>2057.7960596600001</v>
      </c>
      <c r="J24" s="36">
        <f>SUMIFS(СВЦЭМ!$C$39:$C$782,СВЦЭМ!$A$39:$A$782,$A24,СВЦЭМ!$B$39:$B$782,J$11)+'СЕТ СН'!$F$12+СВЦЭМ!$D$10+'СЕТ СН'!$F$6-'СЕТ СН'!$F$22</f>
        <v>2012.0867511199999</v>
      </c>
      <c r="K24" s="36">
        <f>SUMIFS(СВЦЭМ!$C$39:$C$782,СВЦЭМ!$A$39:$A$782,$A24,СВЦЭМ!$B$39:$B$782,K$11)+'СЕТ СН'!$F$12+СВЦЭМ!$D$10+'СЕТ СН'!$F$6-'СЕТ СН'!$F$22</f>
        <v>1982.28798078</v>
      </c>
      <c r="L24" s="36">
        <f>SUMIFS(СВЦЭМ!$C$39:$C$782,СВЦЭМ!$A$39:$A$782,$A24,СВЦЭМ!$B$39:$B$782,L$11)+'СЕТ СН'!$F$12+СВЦЭМ!$D$10+'СЕТ СН'!$F$6-'СЕТ СН'!$F$22</f>
        <v>1924.1227097700003</v>
      </c>
      <c r="M24" s="36">
        <f>SUMIFS(СВЦЭМ!$C$39:$C$782,СВЦЭМ!$A$39:$A$782,$A24,СВЦЭМ!$B$39:$B$782,M$11)+'СЕТ СН'!$F$12+СВЦЭМ!$D$10+'СЕТ СН'!$F$6-'СЕТ СН'!$F$22</f>
        <v>1912.4339545400003</v>
      </c>
      <c r="N24" s="36">
        <f>SUMIFS(СВЦЭМ!$C$39:$C$782,СВЦЭМ!$A$39:$A$782,$A24,СВЦЭМ!$B$39:$B$782,N$11)+'СЕТ СН'!$F$12+СВЦЭМ!$D$10+'СЕТ СН'!$F$6-'СЕТ СН'!$F$22</f>
        <v>1920.5301499500001</v>
      </c>
      <c r="O24" s="36">
        <f>SUMIFS(СВЦЭМ!$C$39:$C$782,СВЦЭМ!$A$39:$A$782,$A24,СВЦЭМ!$B$39:$B$782,O$11)+'СЕТ СН'!$F$12+СВЦЭМ!$D$10+'СЕТ СН'!$F$6-'СЕТ СН'!$F$22</f>
        <v>1934.50730531</v>
      </c>
      <c r="P24" s="36">
        <f>SUMIFS(СВЦЭМ!$C$39:$C$782,СВЦЭМ!$A$39:$A$782,$A24,СВЦЭМ!$B$39:$B$782,P$11)+'СЕТ СН'!$F$12+СВЦЭМ!$D$10+'СЕТ СН'!$F$6-'СЕТ СН'!$F$22</f>
        <v>1955.3304147600002</v>
      </c>
      <c r="Q24" s="36">
        <f>SUMIFS(СВЦЭМ!$C$39:$C$782,СВЦЭМ!$A$39:$A$782,$A24,СВЦЭМ!$B$39:$B$782,Q$11)+'СЕТ СН'!$F$12+СВЦЭМ!$D$10+'СЕТ СН'!$F$6-'СЕТ СН'!$F$22</f>
        <v>1968.1337001000002</v>
      </c>
      <c r="R24" s="36">
        <f>SUMIFS(СВЦЭМ!$C$39:$C$782,СВЦЭМ!$A$39:$A$782,$A24,СВЦЭМ!$B$39:$B$782,R$11)+'СЕТ СН'!$F$12+СВЦЭМ!$D$10+'СЕТ СН'!$F$6-'СЕТ СН'!$F$22</f>
        <v>1950.70570585</v>
      </c>
      <c r="S24" s="36">
        <f>SUMIFS(СВЦЭМ!$C$39:$C$782,СВЦЭМ!$A$39:$A$782,$A24,СВЦЭМ!$B$39:$B$782,S$11)+'СЕТ СН'!$F$12+СВЦЭМ!$D$10+'СЕТ СН'!$F$6-'СЕТ СН'!$F$22</f>
        <v>1929.4216411800003</v>
      </c>
      <c r="T24" s="36">
        <f>SUMIFS(СВЦЭМ!$C$39:$C$782,СВЦЭМ!$A$39:$A$782,$A24,СВЦЭМ!$B$39:$B$782,T$11)+'СЕТ СН'!$F$12+СВЦЭМ!$D$10+'СЕТ СН'!$F$6-'СЕТ СН'!$F$22</f>
        <v>1889.66287242</v>
      </c>
      <c r="U24" s="36">
        <f>SUMIFS(СВЦЭМ!$C$39:$C$782,СВЦЭМ!$A$39:$A$782,$A24,СВЦЭМ!$B$39:$B$782,U$11)+'СЕТ СН'!$F$12+СВЦЭМ!$D$10+'СЕТ СН'!$F$6-'СЕТ СН'!$F$22</f>
        <v>1889.1974846900002</v>
      </c>
      <c r="V24" s="36">
        <f>SUMIFS(СВЦЭМ!$C$39:$C$782,СВЦЭМ!$A$39:$A$782,$A24,СВЦЭМ!$B$39:$B$782,V$11)+'СЕТ СН'!$F$12+СВЦЭМ!$D$10+'СЕТ СН'!$F$6-'СЕТ СН'!$F$22</f>
        <v>1910.5741846700002</v>
      </c>
      <c r="W24" s="36">
        <f>SUMIFS(СВЦЭМ!$C$39:$C$782,СВЦЭМ!$A$39:$A$782,$A24,СВЦЭМ!$B$39:$B$782,W$11)+'СЕТ СН'!$F$12+СВЦЭМ!$D$10+'СЕТ СН'!$F$6-'СЕТ СН'!$F$22</f>
        <v>1923.7941658600002</v>
      </c>
      <c r="X24" s="36">
        <f>SUMIFS(СВЦЭМ!$C$39:$C$782,СВЦЭМ!$A$39:$A$782,$A24,СВЦЭМ!$B$39:$B$782,X$11)+'СЕТ СН'!$F$12+СВЦЭМ!$D$10+'СЕТ СН'!$F$6-'СЕТ СН'!$F$22</f>
        <v>1950.9567977500001</v>
      </c>
      <c r="Y24" s="36">
        <f>SUMIFS(СВЦЭМ!$C$39:$C$782,СВЦЭМ!$A$39:$A$782,$A24,СВЦЭМ!$B$39:$B$782,Y$11)+'СЕТ СН'!$F$12+СВЦЭМ!$D$10+'СЕТ СН'!$F$6-'СЕТ СН'!$F$22</f>
        <v>1978.5156477600003</v>
      </c>
    </row>
    <row r="25" spans="1:25" ht="15.75" x14ac:dyDescent="0.2">
      <c r="A25" s="35">
        <f t="shared" si="0"/>
        <v>45305</v>
      </c>
      <c r="B25" s="36">
        <f>SUMIFS(СВЦЭМ!$C$39:$C$782,СВЦЭМ!$A$39:$A$782,$A25,СВЦЭМ!$B$39:$B$782,B$11)+'СЕТ СН'!$F$12+СВЦЭМ!$D$10+'СЕТ СН'!$F$6-'СЕТ СН'!$F$22</f>
        <v>2136.1984107100002</v>
      </c>
      <c r="C25" s="36">
        <f>SUMIFS(СВЦЭМ!$C$39:$C$782,СВЦЭМ!$A$39:$A$782,$A25,СВЦЭМ!$B$39:$B$782,C$11)+'СЕТ СН'!$F$12+СВЦЭМ!$D$10+'СЕТ СН'!$F$6-'СЕТ СН'!$F$22</f>
        <v>2152.81318913</v>
      </c>
      <c r="D25" s="36">
        <f>SUMIFS(СВЦЭМ!$C$39:$C$782,СВЦЭМ!$A$39:$A$782,$A25,СВЦЭМ!$B$39:$B$782,D$11)+'СЕТ СН'!$F$12+СВЦЭМ!$D$10+'СЕТ СН'!$F$6-'СЕТ СН'!$F$22</f>
        <v>2174.66552542</v>
      </c>
      <c r="E25" s="36">
        <f>SUMIFS(СВЦЭМ!$C$39:$C$782,СВЦЭМ!$A$39:$A$782,$A25,СВЦЭМ!$B$39:$B$782,E$11)+'СЕТ СН'!$F$12+СВЦЭМ!$D$10+'СЕТ СН'!$F$6-'СЕТ СН'!$F$22</f>
        <v>2189.9962706300003</v>
      </c>
      <c r="F25" s="36">
        <f>SUMIFS(СВЦЭМ!$C$39:$C$782,СВЦЭМ!$A$39:$A$782,$A25,СВЦЭМ!$B$39:$B$782,F$11)+'СЕТ СН'!$F$12+СВЦЭМ!$D$10+'СЕТ СН'!$F$6-'СЕТ СН'!$F$22</f>
        <v>2200.5627684800002</v>
      </c>
      <c r="G25" s="36">
        <f>SUMIFS(СВЦЭМ!$C$39:$C$782,СВЦЭМ!$A$39:$A$782,$A25,СВЦЭМ!$B$39:$B$782,G$11)+'СЕТ СН'!$F$12+СВЦЭМ!$D$10+'СЕТ СН'!$F$6-'СЕТ СН'!$F$22</f>
        <v>2184.4608034000003</v>
      </c>
      <c r="H25" s="36">
        <f>SUMIFS(СВЦЭМ!$C$39:$C$782,СВЦЭМ!$A$39:$A$782,$A25,СВЦЭМ!$B$39:$B$782,H$11)+'СЕТ СН'!$F$12+СВЦЭМ!$D$10+'СЕТ СН'!$F$6-'СЕТ СН'!$F$22</f>
        <v>2159.6930127000001</v>
      </c>
      <c r="I25" s="36">
        <f>SUMIFS(СВЦЭМ!$C$39:$C$782,СВЦЭМ!$A$39:$A$782,$A25,СВЦЭМ!$B$39:$B$782,I$11)+'СЕТ СН'!$F$12+СВЦЭМ!$D$10+'СЕТ СН'!$F$6-'СЕТ СН'!$F$22</f>
        <v>2146.3648925000002</v>
      </c>
      <c r="J25" s="36">
        <f>SUMIFS(СВЦЭМ!$C$39:$C$782,СВЦЭМ!$A$39:$A$782,$A25,СВЦЭМ!$B$39:$B$782,J$11)+'СЕТ СН'!$F$12+СВЦЭМ!$D$10+'СЕТ СН'!$F$6-'СЕТ СН'!$F$22</f>
        <v>2127.9692748100001</v>
      </c>
      <c r="K25" s="36">
        <f>SUMIFS(СВЦЭМ!$C$39:$C$782,СВЦЭМ!$A$39:$A$782,$A25,СВЦЭМ!$B$39:$B$782,K$11)+'СЕТ СН'!$F$12+СВЦЭМ!$D$10+'СЕТ СН'!$F$6-'СЕТ СН'!$F$22</f>
        <v>2077.4648619600002</v>
      </c>
      <c r="L25" s="36">
        <f>SUMIFS(СВЦЭМ!$C$39:$C$782,СВЦЭМ!$A$39:$A$782,$A25,СВЦЭМ!$B$39:$B$782,L$11)+'СЕТ СН'!$F$12+СВЦЭМ!$D$10+'СЕТ СН'!$F$6-'СЕТ СН'!$F$22</f>
        <v>2039.4496766800003</v>
      </c>
      <c r="M25" s="36">
        <f>SUMIFS(СВЦЭМ!$C$39:$C$782,СВЦЭМ!$A$39:$A$782,$A25,СВЦЭМ!$B$39:$B$782,M$11)+'СЕТ СН'!$F$12+СВЦЭМ!$D$10+'СЕТ СН'!$F$6-'СЕТ СН'!$F$22</f>
        <v>2029.1721873700003</v>
      </c>
      <c r="N25" s="36">
        <f>SUMIFS(СВЦЭМ!$C$39:$C$782,СВЦЭМ!$A$39:$A$782,$A25,СВЦЭМ!$B$39:$B$782,N$11)+'СЕТ СН'!$F$12+СВЦЭМ!$D$10+'СЕТ СН'!$F$6-'СЕТ СН'!$F$22</f>
        <v>2027.0365151300002</v>
      </c>
      <c r="O25" s="36">
        <f>SUMIFS(СВЦЭМ!$C$39:$C$782,СВЦЭМ!$A$39:$A$782,$A25,СВЦЭМ!$B$39:$B$782,O$11)+'СЕТ СН'!$F$12+СВЦЭМ!$D$10+'СЕТ СН'!$F$6-'СЕТ СН'!$F$22</f>
        <v>2046.85594786</v>
      </c>
      <c r="P25" s="36">
        <f>SUMIFS(СВЦЭМ!$C$39:$C$782,СВЦЭМ!$A$39:$A$782,$A25,СВЦЭМ!$B$39:$B$782,P$11)+'СЕТ СН'!$F$12+СВЦЭМ!$D$10+'СЕТ СН'!$F$6-'СЕТ СН'!$F$22</f>
        <v>2073.31061804</v>
      </c>
      <c r="Q25" s="36">
        <f>SUMIFS(СВЦЭМ!$C$39:$C$782,СВЦЭМ!$A$39:$A$782,$A25,СВЦЭМ!$B$39:$B$782,Q$11)+'СЕТ СН'!$F$12+СВЦЭМ!$D$10+'СЕТ СН'!$F$6-'СЕТ СН'!$F$22</f>
        <v>2069.0513288300003</v>
      </c>
      <c r="R25" s="36">
        <f>SUMIFS(СВЦЭМ!$C$39:$C$782,СВЦЭМ!$A$39:$A$782,$A25,СВЦЭМ!$B$39:$B$782,R$11)+'СЕТ СН'!$F$12+СВЦЭМ!$D$10+'СЕТ СН'!$F$6-'СЕТ СН'!$F$22</f>
        <v>2060.91579482</v>
      </c>
      <c r="S25" s="36">
        <f>SUMIFS(СВЦЭМ!$C$39:$C$782,СВЦЭМ!$A$39:$A$782,$A25,СВЦЭМ!$B$39:$B$782,S$11)+'СЕТ СН'!$F$12+СВЦЭМ!$D$10+'СЕТ СН'!$F$6-'СЕТ СН'!$F$22</f>
        <v>2018.5632998599999</v>
      </c>
      <c r="T25" s="36">
        <f>SUMIFS(СВЦЭМ!$C$39:$C$782,СВЦЭМ!$A$39:$A$782,$A25,СВЦЭМ!$B$39:$B$782,T$11)+'СЕТ СН'!$F$12+СВЦЭМ!$D$10+'СЕТ СН'!$F$6-'СЕТ СН'!$F$22</f>
        <v>1974.9642770999999</v>
      </c>
      <c r="U25" s="36">
        <f>SUMIFS(СВЦЭМ!$C$39:$C$782,СВЦЭМ!$A$39:$A$782,$A25,СВЦЭМ!$B$39:$B$782,U$11)+'СЕТ СН'!$F$12+СВЦЭМ!$D$10+'СЕТ СН'!$F$6-'СЕТ СН'!$F$22</f>
        <v>1992.9891412300003</v>
      </c>
      <c r="V25" s="36">
        <f>SUMIFS(СВЦЭМ!$C$39:$C$782,СВЦЭМ!$A$39:$A$782,$A25,СВЦЭМ!$B$39:$B$782,V$11)+'СЕТ СН'!$F$12+СВЦЭМ!$D$10+'СЕТ СН'!$F$6-'СЕТ СН'!$F$22</f>
        <v>2008.28492775</v>
      </c>
      <c r="W25" s="36">
        <f>SUMIFS(СВЦЭМ!$C$39:$C$782,СВЦЭМ!$A$39:$A$782,$A25,СВЦЭМ!$B$39:$B$782,W$11)+'СЕТ СН'!$F$12+СВЦЭМ!$D$10+'СЕТ СН'!$F$6-'СЕТ СН'!$F$22</f>
        <v>2038.2224438600001</v>
      </c>
      <c r="X25" s="36">
        <f>SUMIFS(СВЦЭМ!$C$39:$C$782,СВЦЭМ!$A$39:$A$782,$A25,СВЦЭМ!$B$39:$B$782,X$11)+'СЕТ СН'!$F$12+СВЦЭМ!$D$10+'СЕТ СН'!$F$6-'СЕТ СН'!$F$22</f>
        <v>2076.9517460000002</v>
      </c>
      <c r="Y25" s="36">
        <f>SUMIFS(СВЦЭМ!$C$39:$C$782,СВЦЭМ!$A$39:$A$782,$A25,СВЦЭМ!$B$39:$B$782,Y$11)+'СЕТ СН'!$F$12+СВЦЭМ!$D$10+'СЕТ СН'!$F$6-'СЕТ СН'!$F$22</f>
        <v>2097.3042671000003</v>
      </c>
    </row>
    <row r="26" spans="1:25" ht="15.75" x14ac:dyDescent="0.2">
      <c r="A26" s="35">
        <f t="shared" si="0"/>
        <v>45306</v>
      </c>
      <c r="B26" s="36">
        <f>SUMIFS(СВЦЭМ!$C$39:$C$782,СВЦЭМ!$A$39:$A$782,$A26,СВЦЭМ!$B$39:$B$782,B$11)+'СЕТ СН'!$F$12+СВЦЭМ!$D$10+'СЕТ СН'!$F$6-'СЕТ СН'!$F$22</f>
        <v>2103.7988401500002</v>
      </c>
      <c r="C26" s="36">
        <f>SUMIFS(СВЦЭМ!$C$39:$C$782,СВЦЭМ!$A$39:$A$782,$A26,СВЦЭМ!$B$39:$B$782,C$11)+'СЕТ СН'!$F$12+СВЦЭМ!$D$10+'СЕТ СН'!$F$6-'СЕТ СН'!$F$22</f>
        <v>2148.3366356300003</v>
      </c>
      <c r="D26" s="36">
        <f>SUMIFS(СВЦЭМ!$C$39:$C$782,СВЦЭМ!$A$39:$A$782,$A26,СВЦЭМ!$B$39:$B$782,D$11)+'СЕТ СН'!$F$12+СВЦЭМ!$D$10+'СЕТ СН'!$F$6-'СЕТ СН'!$F$22</f>
        <v>2161.7073303500001</v>
      </c>
      <c r="E26" s="36">
        <f>SUMIFS(СВЦЭМ!$C$39:$C$782,СВЦЭМ!$A$39:$A$782,$A26,СВЦЭМ!$B$39:$B$782,E$11)+'СЕТ СН'!$F$12+СВЦЭМ!$D$10+'СЕТ СН'!$F$6-'СЕТ СН'!$F$22</f>
        <v>2189.1306872700002</v>
      </c>
      <c r="F26" s="36">
        <f>SUMIFS(СВЦЭМ!$C$39:$C$782,СВЦЭМ!$A$39:$A$782,$A26,СВЦЭМ!$B$39:$B$782,F$11)+'СЕТ СН'!$F$12+СВЦЭМ!$D$10+'СЕТ СН'!$F$6-'СЕТ СН'!$F$22</f>
        <v>2187.55685184</v>
      </c>
      <c r="G26" s="36">
        <f>SUMIFS(СВЦЭМ!$C$39:$C$782,СВЦЭМ!$A$39:$A$782,$A26,СВЦЭМ!$B$39:$B$782,G$11)+'СЕТ СН'!$F$12+СВЦЭМ!$D$10+'СЕТ СН'!$F$6-'СЕТ СН'!$F$22</f>
        <v>2157.9087266500001</v>
      </c>
      <c r="H26" s="36">
        <f>SUMIFS(СВЦЭМ!$C$39:$C$782,СВЦЭМ!$A$39:$A$782,$A26,СВЦЭМ!$B$39:$B$782,H$11)+'СЕТ СН'!$F$12+СВЦЭМ!$D$10+'СЕТ СН'!$F$6-'СЕТ СН'!$F$22</f>
        <v>2128.9762822800003</v>
      </c>
      <c r="I26" s="36">
        <f>SUMIFS(СВЦЭМ!$C$39:$C$782,СВЦЭМ!$A$39:$A$782,$A26,СВЦЭМ!$B$39:$B$782,I$11)+'СЕТ СН'!$F$12+СВЦЭМ!$D$10+'СЕТ СН'!$F$6-'СЕТ СН'!$F$22</f>
        <v>2088.2883986000002</v>
      </c>
      <c r="J26" s="36">
        <f>SUMIFS(СВЦЭМ!$C$39:$C$782,СВЦЭМ!$A$39:$A$782,$A26,СВЦЭМ!$B$39:$B$782,J$11)+'СЕТ СН'!$F$12+СВЦЭМ!$D$10+'СЕТ СН'!$F$6-'СЕТ СН'!$F$22</f>
        <v>2042.6057787</v>
      </c>
      <c r="K26" s="36">
        <f>SUMIFS(СВЦЭМ!$C$39:$C$782,СВЦЭМ!$A$39:$A$782,$A26,СВЦЭМ!$B$39:$B$782,K$11)+'СЕТ СН'!$F$12+СВЦЭМ!$D$10+'СЕТ СН'!$F$6-'СЕТ СН'!$F$22</f>
        <v>2010.1991356600001</v>
      </c>
      <c r="L26" s="36">
        <f>SUMIFS(СВЦЭМ!$C$39:$C$782,СВЦЭМ!$A$39:$A$782,$A26,СВЦЭМ!$B$39:$B$782,L$11)+'СЕТ СН'!$F$12+СВЦЭМ!$D$10+'СЕТ СН'!$F$6-'СЕТ СН'!$F$22</f>
        <v>1990.9023453200002</v>
      </c>
      <c r="M26" s="36">
        <f>SUMIFS(СВЦЭМ!$C$39:$C$782,СВЦЭМ!$A$39:$A$782,$A26,СВЦЭМ!$B$39:$B$782,M$11)+'СЕТ СН'!$F$12+СВЦЭМ!$D$10+'СЕТ СН'!$F$6-'СЕТ СН'!$F$22</f>
        <v>2003.9510366700001</v>
      </c>
      <c r="N26" s="36">
        <f>SUMIFS(СВЦЭМ!$C$39:$C$782,СВЦЭМ!$A$39:$A$782,$A26,СВЦЭМ!$B$39:$B$782,N$11)+'СЕТ СН'!$F$12+СВЦЭМ!$D$10+'СЕТ СН'!$F$6-'СЕТ СН'!$F$22</f>
        <v>2041.2502487400002</v>
      </c>
      <c r="O26" s="36">
        <f>SUMIFS(СВЦЭМ!$C$39:$C$782,СВЦЭМ!$A$39:$A$782,$A26,СВЦЭМ!$B$39:$B$782,O$11)+'СЕТ СН'!$F$12+СВЦЭМ!$D$10+'СЕТ СН'!$F$6-'СЕТ СН'!$F$22</f>
        <v>2052.3211481200001</v>
      </c>
      <c r="P26" s="36">
        <f>SUMIFS(СВЦЭМ!$C$39:$C$782,СВЦЭМ!$A$39:$A$782,$A26,СВЦЭМ!$B$39:$B$782,P$11)+'СЕТ СН'!$F$12+СВЦЭМ!$D$10+'СЕТ СН'!$F$6-'СЕТ СН'!$F$22</f>
        <v>2076.86872481</v>
      </c>
      <c r="Q26" s="36">
        <f>SUMIFS(СВЦЭМ!$C$39:$C$782,СВЦЭМ!$A$39:$A$782,$A26,СВЦЭМ!$B$39:$B$782,Q$11)+'СЕТ СН'!$F$12+СВЦЭМ!$D$10+'СЕТ СН'!$F$6-'СЕТ СН'!$F$22</f>
        <v>2085.7853196999999</v>
      </c>
      <c r="R26" s="36">
        <f>SUMIFS(СВЦЭМ!$C$39:$C$782,СВЦЭМ!$A$39:$A$782,$A26,СВЦЭМ!$B$39:$B$782,R$11)+'СЕТ СН'!$F$12+СВЦЭМ!$D$10+'СЕТ СН'!$F$6-'СЕТ СН'!$F$22</f>
        <v>2106.6750149899999</v>
      </c>
      <c r="S26" s="36">
        <f>SUMIFS(СВЦЭМ!$C$39:$C$782,СВЦЭМ!$A$39:$A$782,$A26,СВЦЭМ!$B$39:$B$782,S$11)+'СЕТ СН'!$F$12+СВЦЭМ!$D$10+'СЕТ СН'!$F$6-'СЕТ СН'!$F$22</f>
        <v>2067.7883347400002</v>
      </c>
      <c r="T26" s="36">
        <f>SUMIFS(СВЦЭМ!$C$39:$C$782,СВЦЭМ!$A$39:$A$782,$A26,СВЦЭМ!$B$39:$B$782,T$11)+'СЕТ СН'!$F$12+СВЦЭМ!$D$10+'СЕТ СН'!$F$6-'СЕТ СН'!$F$22</f>
        <v>2021.8129247400002</v>
      </c>
      <c r="U26" s="36">
        <f>SUMIFS(СВЦЭМ!$C$39:$C$782,СВЦЭМ!$A$39:$A$782,$A26,СВЦЭМ!$B$39:$B$782,U$11)+'СЕТ СН'!$F$12+СВЦЭМ!$D$10+'СЕТ СН'!$F$6-'СЕТ СН'!$F$22</f>
        <v>2040.4201785200003</v>
      </c>
      <c r="V26" s="36">
        <f>SUMIFS(СВЦЭМ!$C$39:$C$782,СВЦЭМ!$A$39:$A$782,$A26,СВЦЭМ!$B$39:$B$782,V$11)+'СЕТ СН'!$F$12+СВЦЭМ!$D$10+'СЕТ СН'!$F$6-'СЕТ СН'!$F$22</f>
        <v>2058.8542495500001</v>
      </c>
      <c r="W26" s="36">
        <f>SUMIFS(СВЦЭМ!$C$39:$C$782,СВЦЭМ!$A$39:$A$782,$A26,СВЦЭМ!$B$39:$B$782,W$11)+'СЕТ СН'!$F$12+СВЦЭМ!$D$10+'СЕТ СН'!$F$6-'СЕТ СН'!$F$22</f>
        <v>2068.4864310600001</v>
      </c>
      <c r="X26" s="36">
        <f>SUMIFS(СВЦЭМ!$C$39:$C$782,СВЦЭМ!$A$39:$A$782,$A26,СВЦЭМ!$B$39:$B$782,X$11)+'СЕТ СН'!$F$12+СВЦЭМ!$D$10+'СЕТ СН'!$F$6-'СЕТ СН'!$F$22</f>
        <v>2062.80328108</v>
      </c>
      <c r="Y26" s="36">
        <f>SUMIFS(СВЦЭМ!$C$39:$C$782,СВЦЭМ!$A$39:$A$782,$A26,СВЦЭМ!$B$39:$B$782,Y$11)+'СЕТ СН'!$F$12+СВЦЭМ!$D$10+'СЕТ СН'!$F$6-'СЕТ СН'!$F$22</f>
        <v>2090.5200172499999</v>
      </c>
    </row>
    <row r="27" spans="1:25" ht="15.75" x14ac:dyDescent="0.2">
      <c r="A27" s="35">
        <f t="shared" si="0"/>
        <v>45307</v>
      </c>
      <c r="B27" s="36">
        <f>SUMIFS(СВЦЭМ!$C$39:$C$782,СВЦЭМ!$A$39:$A$782,$A27,СВЦЭМ!$B$39:$B$782,B$11)+'СЕТ СН'!$F$12+СВЦЭМ!$D$10+'СЕТ СН'!$F$6-'СЕТ СН'!$F$22</f>
        <v>2179.3050952600001</v>
      </c>
      <c r="C27" s="36">
        <f>SUMIFS(СВЦЭМ!$C$39:$C$782,СВЦЭМ!$A$39:$A$782,$A27,СВЦЭМ!$B$39:$B$782,C$11)+'СЕТ СН'!$F$12+СВЦЭМ!$D$10+'СЕТ СН'!$F$6-'СЕТ СН'!$F$22</f>
        <v>2220.8587357400002</v>
      </c>
      <c r="D27" s="36">
        <f>SUMIFS(СВЦЭМ!$C$39:$C$782,СВЦЭМ!$A$39:$A$782,$A27,СВЦЭМ!$B$39:$B$782,D$11)+'СЕТ СН'!$F$12+СВЦЭМ!$D$10+'СЕТ СН'!$F$6-'СЕТ СН'!$F$22</f>
        <v>2241.8342550999996</v>
      </c>
      <c r="E27" s="36">
        <f>SUMIFS(СВЦЭМ!$C$39:$C$782,СВЦЭМ!$A$39:$A$782,$A27,СВЦЭМ!$B$39:$B$782,E$11)+'СЕТ СН'!$F$12+СВЦЭМ!$D$10+'СЕТ СН'!$F$6-'СЕТ СН'!$F$22</f>
        <v>2258.6461611199998</v>
      </c>
      <c r="F27" s="36">
        <f>SUMIFS(СВЦЭМ!$C$39:$C$782,СВЦЭМ!$A$39:$A$782,$A27,СВЦЭМ!$B$39:$B$782,F$11)+'СЕТ СН'!$F$12+СВЦЭМ!$D$10+'СЕТ СН'!$F$6-'СЕТ СН'!$F$22</f>
        <v>2257.6803423399997</v>
      </c>
      <c r="G27" s="36">
        <f>SUMIFS(СВЦЭМ!$C$39:$C$782,СВЦЭМ!$A$39:$A$782,$A27,СВЦЭМ!$B$39:$B$782,G$11)+'СЕТ СН'!$F$12+СВЦЭМ!$D$10+'СЕТ СН'!$F$6-'СЕТ СН'!$F$22</f>
        <v>2240.1065030099999</v>
      </c>
      <c r="H27" s="36">
        <f>SUMIFS(СВЦЭМ!$C$39:$C$782,СВЦЭМ!$A$39:$A$782,$A27,СВЦЭМ!$B$39:$B$782,H$11)+'СЕТ СН'!$F$12+СВЦЭМ!$D$10+'СЕТ СН'!$F$6-'СЕТ СН'!$F$22</f>
        <v>2166.9269852800003</v>
      </c>
      <c r="I27" s="36">
        <f>SUMIFS(СВЦЭМ!$C$39:$C$782,СВЦЭМ!$A$39:$A$782,$A27,СВЦЭМ!$B$39:$B$782,I$11)+'СЕТ СН'!$F$12+СВЦЭМ!$D$10+'СЕТ СН'!$F$6-'СЕТ СН'!$F$22</f>
        <v>2120.4504757700001</v>
      </c>
      <c r="J27" s="36">
        <f>SUMIFS(СВЦЭМ!$C$39:$C$782,СВЦЭМ!$A$39:$A$782,$A27,СВЦЭМ!$B$39:$B$782,J$11)+'СЕТ СН'!$F$12+СВЦЭМ!$D$10+'СЕТ СН'!$F$6-'СЕТ СН'!$F$22</f>
        <v>2074.03971108</v>
      </c>
      <c r="K27" s="36">
        <f>SUMIFS(СВЦЭМ!$C$39:$C$782,СВЦЭМ!$A$39:$A$782,$A27,СВЦЭМ!$B$39:$B$782,K$11)+'СЕТ СН'!$F$12+СВЦЭМ!$D$10+'СЕТ СН'!$F$6-'СЕТ СН'!$F$22</f>
        <v>2040.6256918700001</v>
      </c>
      <c r="L27" s="36">
        <f>SUMIFS(СВЦЭМ!$C$39:$C$782,СВЦЭМ!$A$39:$A$782,$A27,СВЦЭМ!$B$39:$B$782,L$11)+'СЕТ СН'!$F$12+СВЦЭМ!$D$10+'СЕТ СН'!$F$6-'СЕТ СН'!$F$22</f>
        <v>2036.5076951300002</v>
      </c>
      <c r="M27" s="36">
        <f>SUMIFS(СВЦЭМ!$C$39:$C$782,СВЦЭМ!$A$39:$A$782,$A27,СВЦЭМ!$B$39:$B$782,M$11)+'СЕТ СН'!$F$12+СВЦЭМ!$D$10+'СЕТ СН'!$F$6-'СЕТ СН'!$F$22</f>
        <v>2067.2781610900001</v>
      </c>
      <c r="N27" s="36">
        <f>SUMIFS(СВЦЭМ!$C$39:$C$782,СВЦЭМ!$A$39:$A$782,$A27,СВЦЭМ!$B$39:$B$782,N$11)+'СЕТ СН'!$F$12+СВЦЭМ!$D$10+'СЕТ СН'!$F$6-'СЕТ СН'!$F$22</f>
        <v>2088.0947523600003</v>
      </c>
      <c r="O27" s="36">
        <f>SUMIFS(СВЦЭМ!$C$39:$C$782,СВЦЭМ!$A$39:$A$782,$A27,СВЦЭМ!$B$39:$B$782,O$11)+'СЕТ СН'!$F$12+СВЦЭМ!$D$10+'СЕТ СН'!$F$6-'СЕТ СН'!$F$22</f>
        <v>2093.2420814900001</v>
      </c>
      <c r="P27" s="36">
        <f>SUMIFS(СВЦЭМ!$C$39:$C$782,СВЦЭМ!$A$39:$A$782,$A27,СВЦЭМ!$B$39:$B$782,P$11)+'СЕТ СН'!$F$12+СВЦЭМ!$D$10+'СЕТ СН'!$F$6-'СЕТ СН'!$F$22</f>
        <v>2112.2488656</v>
      </c>
      <c r="Q27" s="36">
        <f>SUMIFS(СВЦЭМ!$C$39:$C$782,СВЦЭМ!$A$39:$A$782,$A27,СВЦЭМ!$B$39:$B$782,Q$11)+'СЕТ СН'!$F$12+СВЦЭМ!$D$10+'СЕТ СН'!$F$6-'СЕТ СН'!$F$22</f>
        <v>2118.2646500999999</v>
      </c>
      <c r="R27" s="36">
        <f>SUMIFS(СВЦЭМ!$C$39:$C$782,СВЦЭМ!$A$39:$A$782,$A27,СВЦЭМ!$B$39:$B$782,R$11)+'СЕТ СН'!$F$12+СВЦЭМ!$D$10+'СЕТ СН'!$F$6-'СЕТ СН'!$F$22</f>
        <v>2118.55356067</v>
      </c>
      <c r="S27" s="36">
        <f>SUMIFS(СВЦЭМ!$C$39:$C$782,СВЦЭМ!$A$39:$A$782,$A27,СВЦЭМ!$B$39:$B$782,S$11)+'СЕТ СН'!$F$12+СВЦЭМ!$D$10+'СЕТ СН'!$F$6-'СЕТ СН'!$F$22</f>
        <v>2085.2085102000001</v>
      </c>
      <c r="T27" s="36">
        <f>SUMIFS(СВЦЭМ!$C$39:$C$782,СВЦЭМ!$A$39:$A$782,$A27,СВЦЭМ!$B$39:$B$782,T$11)+'СЕТ СН'!$F$12+СВЦЭМ!$D$10+'СЕТ СН'!$F$6-'СЕТ СН'!$F$22</f>
        <v>2033.7739799700003</v>
      </c>
      <c r="U27" s="36">
        <f>SUMIFS(СВЦЭМ!$C$39:$C$782,СВЦЭМ!$A$39:$A$782,$A27,СВЦЭМ!$B$39:$B$782,U$11)+'СЕТ СН'!$F$12+СВЦЭМ!$D$10+'СЕТ СН'!$F$6-'СЕТ СН'!$F$22</f>
        <v>2047.1744193</v>
      </c>
      <c r="V27" s="36">
        <f>SUMIFS(СВЦЭМ!$C$39:$C$782,СВЦЭМ!$A$39:$A$782,$A27,СВЦЭМ!$B$39:$B$782,V$11)+'СЕТ СН'!$F$12+СВЦЭМ!$D$10+'СЕТ СН'!$F$6-'СЕТ СН'!$F$22</f>
        <v>2072.6472261500003</v>
      </c>
      <c r="W27" s="36">
        <f>SUMIFS(СВЦЭМ!$C$39:$C$782,СВЦЭМ!$A$39:$A$782,$A27,СВЦЭМ!$B$39:$B$782,W$11)+'СЕТ СН'!$F$12+СВЦЭМ!$D$10+'СЕТ СН'!$F$6-'СЕТ СН'!$F$22</f>
        <v>2081.7453423800002</v>
      </c>
      <c r="X27" s="36">
        <f>SUMIFS(СВЦЭМ!$C$39:$C$782,СВЦЭМ!$A$39:$A$782,$A27,СВЦЭМ!$B$39:$B$782,X$11)+'СЕТ СН'!$F$12+СВЦЭМ!$D$10+'СЕТ СН'!$F$6-'СЕТ СН'!$F$22</f>
        <v>2100.2053469900002</v>
      </c>
      <c r="Y27" s="36">
        <f>SUMIFS(СВЦЭМ!$C$39:$C$782,СВЦЭМ!$A$39:$A$782,$A27,СВЦЭМ!$B$39:$B$782,Y$11)+'СЕТ СН'!$F$12+СВЦЭМ!$D$10+'СЕТ СН'!$F$6-'СЕТ СН'!$F$22</f>
        <v>2127.35492694</v>
      </c>
    </row>
    <row r="28" spans="1:25" ht="15.75" x14ac:dyDescent="0.2">
      <c r="A28" s="35">
        <f t="shared" si="0"/>
        <v>45308</v>
      </c>
      <c r="B28" s="36">
        <f>SUMIFS(СВЦЭМ!$C$39:$C$782,СВЦЭМ!$A$39:$A$782,$A28,СВЦЭМ!$B$39:$B$782,B$11)+'СЕТ СН'!$F$12+СВЦЭМ!$D$10+'СЕТ СН'!$F$6-'СЕТ СН'!$F$22</f>
        <v>2078.1415560600003</v>
      </c>
      <c r="C28" s="36">
        <f>SUMIFS(СВЦЭМ!$C$39:$C$782,СВЦЭМ!$A$39:$A$782,$A28,СВЦЭМ!$B$39:$B$782,C$11)+'СЕТ СН'!$F$12+СВЦЭМ!$D$10+'СЕТ СН'!$F$6-'СЕТ СН'!$F$22</f>
        <v>2126.4674240100003</v>
      </c>
      <c r="D28" s="36">
        <f>SUMIFS(СВЦЭМ!$C$39:$C$782,СВЦЭМ!$A$39:$A$782,$A28,СВЦЭМ!$B$39:$B$782,D$11)+'СЕТ СН'!$F$12+СВЦЭМ!$D$10+'СЕТ СН'!$F$6-'СЕТ СН'!$F$22</f>
        <v>2155.7568171000003</v>
      </c>
      <c r="E28" s="36">
        <f>SUMIFS(СВЦЭМ!$C$39:$C$782,СВЦЭМ!$A$39:$A$782,$A28,СВЦЭМ!$B$39:$B$782,E$11)+'СЕТ СН'!$F$12+СВЦЭМ!$D$10+'СЕТ СН'!$F$6-'СЕТ СН'!$F$22</f>
        <v>2169.9006335300001</v>
      </c>
      <c r="F28" s="36">
        <f>SUMIFS(СВЦЭМ!$C$39:$C$782,СВЦЭМ!$A$39:$A$782,$A28,СВЦЭМ!$B$39:$B$782,F$11)+'СЕТ СН'!$F$12+СВЦЭМ!$D$10+'СЕТ СН'!$F$6-'СЕТ СН'!$F$22</f>
        <v>2157.59568945</v>
      </c>
      <c r="G28" s="36">
        <f>SUMIFS(СВЦЭМ!$C$39:$C$782,СВЦЭМ!$A$39:$A$782,$A28,СВЦЭМ!$B$39:$B$782,G$11)+'СЕТ СН'!$F$12+СВЦЭМ!$D$10+'СЕТ СН'!$F$6-'СЕТ СН'!$F$22</f>
        <v>2129.15178182</v>
      </c>
      <c r="H28" s="36">
        <f>SUMIFS(СВЦЭМ!$C$39:$C$782,СВЦЭМ!$A$39:$A$782,$A28,СВЦЭМ!$B$39:$B$782,H$11)+'СЕТ СН'!$F$12+СВЦЭМ!$D$10+'СЕТ СН'!$F$6-'СЕТ СН'!$F$22</f>
        <v>2072.9600547700002</v>
      </c>
      <c r="I28" s="36">
        <f>SUMIFS(СВЦЭМ!$C$39:$C$782,СВЦЭМ!$A$39:$A$782,$A28,СВЦЭМ!$B$39:$B$782,I$11)+'СЕТ СН'!$F$12+СВЦЭМ!$D$10+'СЕТ СН'!$F$6-'СЕТ СН'!$F$22</f>
        <v>2030.1154009000002</v>
      </c>
      <c r="J28" s="36">
        <f>SUMIFS(СВЦЭМ!$C$39:$C$782,СВЦЭМ!$A$39:$A$782,$A28,СВЦЭМ!$B$39:$B$782,J$11)+'СЕТ СН'!$F$12+СВЦЭМ!$D$10+'СЕТ СН'!$F$6-'СЕТ СН'!$F$22</f>
        <v>1993.5856517800003</v>
      </c>
      <c r="K28" s="36">
        <f>SUMIFS(СВЦЭМ!$C$39:$C$782,СВЦЭМ!$A$39:$A$782,$A28,СВЦЭМ!$B$39:$B$782,K$11)+'СЕТ СН'!$F$12+СВЦЭМ!$D$10+'СЕТ СН'!$F$6-'СЕТ СН'!$F$22</f>
        <v>1972.3113877800001</v>
      </c>
      <c r="L28" s="36">
        <f>SUMIFS(СВЦЭМ!$C$39:$C$782,СВЦЭМ!$A$39:$A$782,$A28,СВЦЭМ!$B$39:$B$782,L$11)+'СЕТ СН'!$F$12+СВЦЭМ!$D$10+'СЕТ СН'!$F$6-'СЕТ СН'!$F$22</f>
        <v>1955.9805109700001</v>
      </c>
      <c r="M28" s="36">
        <f>SUMIFS(СВЦЭМ!$C$39:$C$782,СВЦЭМ!$A$39:$A$782,$A28,СВЦЭМ!$B$39:$B$782,M$11)+'СЕТ СН'!$F$12+СВЦЭМ!$D$10+'СЕТ СН'!$F$6-'СЕТ СН'!$F$22</f>
        <v>1977.07145167</v>
      </c>
      <c r="N28" s="36">
        <f>SUMIFS(СВЦЭМ!$C$39:$C$782,СВЦЭМ!$A$39:$A$782,$A28,СВЦЭМ!$B$39:$B$782,N$11)+'СЕТ СН'!$F$12+СВЦЭМ!$D$10+'СЕТ СН'!$F$6-'СЕТ СН'!$F$22</f>
        <v>2000.2239242600003</v>
      </c>
      <c r="O28" s="36">
        <f>SUMIFS(СВЦЭМ!$C$39:$C$782,СВЦЭМ!$A$39:$A$782,$A28,СВЦЭМ!$B$39:$B$782,O$11)+'СЕТ СН'!$F$12+СВЦЭМ!$D$10+'СЕТ СН'!$F$6-'СЕТ СН'!$F$22</f>
        <v>1996.2926848300003</v>
      </c>
      <c r="P28" s="36">
        <f>SUMIFS(СВЦЭМ!$C$39:$C$782,СВЦЭМ!$A$39:$A$782,$A28,СВЦЭМ!$B$39:$B$782,P$11)+'СЕТ СН'!$F$12+СВЦЭМ!$D$10+'СЕТ СН'!$F$6-'СЕТ СН'!$F$22</f>
        <v>2011.2283689700002</v>
      </c>
      <c r="Q28" s="36">
        <f>SUMIFS(СВЦЭМ!$C$39:$C$782,СВЦЭМ!$A$39:$A$782,$A28,СВЦЭМ!$B$39:$B$782,Q$11)+'СЕТ СН'!$F$12+СВЦЭМ!$D$10+'СЕТ СН'!$F$6-'СЕТ СН'!$F$22</f>
        <v>2018.5243961599999</v>
      </c>
      <c r="R28" s="36">
        <f>SUMIFS(СВЦЭМ!$C$39:$C$782,СВЦЭМ!$A$39:$A$782,$A28,СВЦЭМ!$B$39:$B$782,R$11)+'СЕТ СН'!$F$12+СВЦЭМ!$D$10+'СЕТ СН'!$F$6-'СЕТ СН'!$F$22</f>
        <v>2019.2691147400001</v>
      </c>
      <c r="S28" s="36">
        <f>SUMIFS(СВЦЭМ!$C$39:$C$782,СВЦЭМ!$A$39:$A$782,$A28,СВЦЭМ!$B$39:$B$782,S$11)+'СЕТ СН'!$F$12+СВЦЭМ!$D$10+'СЕТ СН'!$F$6-'СЕТ СН'!$F$22</f>
        <v>1988.3120626099999</v>
      </c>
      <c r="T28" s="36">
        <f>SUMIFS(СВЦЭМ!$C$39:$C$782,СВЦЭМ!$A$39:$A$782,$A28,СВЦЭМ!$B$39:$B$782,T$11)+'СЕТ СН'!$F$12+СВЦЭМ!$D$10+'СЕТ СН'!$F$6-'СЕТ СН'!$F$22</f>
        <v>1941.0411068799999</v>
      </c>
      <c r="U28" s="36">
        <f>SUMIFS(СВЦЭМ!$C$39:$C$782,СВЦЭМ!$A$39:$A$782,$A28,СВЦЭМ!$B$39:$B$782,U$11)+'СЕТ СН'!$F$12+СВЦЭМ!$D$10+'СЕТ СН'!$F$6-'СЕТ СН'!$F$22</f>
        <v>1947.2122288700002</v>
      </c>
      <c r="V28" s="36">
        <f>SUMIFS(СВЦЭМ!$C$39:$C$782,СВЦЭМ!$A$39:$A$782,$A28,СВЦЭМ!$B$39:$B$782,V$11)+'СЕТ СН'!$F$12+СВЦЭМ!$D$10+'СЕТ СН'!$F$6-'СЕТ СН'!$F$22</f>
        <v>1969.3988602899999</v>
      </c>
      <c r="W28" s="36">
        <f>SUMIFS(СВЦЭМ!$C$39:$C$782,СВЦЭМ!$A$39:$A$782,$A28,СВЦЭМ!$B$39:$B$782,W$11)+'СЕТ СН'!$F$12+СВЦЭМ!$D$10+'СЕТ СН'!$F$6-'СЕТ СН'!$F$22</f>
        <v>1981.0020230800001</v>
      </c>
      <c r="X28" s="36">
        <f>SUMIFS(СВЦЭМ!$C$39:$C$782,СВЦЭМ!$A$39:$A$782,$A28,СВЦЭМ!$B$39:$B$782,X$11)+'СЕТ СН'!$F$12+СВЦЭМ!$D$10+'СЕТ СН'!$F$6-'СЕТ СН'!$F$22</f>
        <v>2012.0671775200003</v>
      </c>
      <c r="Y28" s="36">
        <f>SUMIFS(СВЦЭМ!$C$39:$C$782,СВЦЭМ!$A$39:$A$782,$A28,СВЦЭМ!$B$39:$B$782,Y$11)+'СЕТ СН'!$F$12+СВЦЭМ!$D$10+'СЕТ СН'!$F$6-'СЕТ СН'!$F$22</f>
        <v>2041.7656772800001</v>
      </c>
    </row>
    <row r="29" spans="1:25" ht="15.75" x14ac:dyDescent="0.2">
      <c r="A29" s="35">
        <f t="shared" si="0"/>
        <v>45309</v>
      </c>
      <c r="B29" s="36">
        <f>SUMIFS(СВЦЭМ!$C$39:$C$782,СВЦЭМ!$A$39:$A$782,$A29,СВЦЭМ!$B$39:$B$782,B$11)+'СЕТ СН'!$F$12+СВЦЭМ!$D$10+'СЕТ СН'!$F$6-'СЕТ СН'!$F$22</f>
        <v>2104.5693555299999</v>
      </c>
      <c r="C29" s="36">
        <f>SUMIFS(СВЦЭМ!$C$39:$C$782,СВЦЭМ!$A$39:$A$782,$A29,СВЦЭМ!$B$39:$B$782,C$11)+'СЕТ СН'!$F$12+СВЦЭМ!$D$10+'СЕТ СН'!$F$6-'СЕТ СН'!$F$22</f>
        <v>2096.6829204000001</v>
      </c>
      <c r="D29" s="36">
        <f>SUMIFS(СВЦЭМ!$C$39:$C$782,СВЦЭМ!$A$39:$A$782,$A29,СВЦЭМ!$B$39:$B$782,D$11)+'СЕТ СН'!$F$12+СВЦЭМ!$D$10+'СЕТ СН'!$F$6-'СЕТ СН'!$F$22</f>
        <v>2138.9746892400003</v>
      </c>
      <c r="E29" s="36">
        <f>SUMIFS(СВЦЭМ!$C$39:$C$782,СВЦЭМ!$A$39:$A$782,$A29,СВЦЭМ!$B$39:$B$782,E$11)+'СЕТ СН'!$F$12+СВЦЭМ!$D$10+'СЕТ СН'!$F$6-'СЕТ СН'!$F$22</f>
        <v>2172.7384184100001</v>
      </c>
      <c r="F29" s="36">
        <f>SUMIFS(СВЦЭМ!$C$39:$C$782,СВЦЭМ!$A$39:$A$782,$A29,СВЦЭМ!$B$39:$B$782,F$11)+'СЕТ СН'!$F$12+СВЦЭМ!$D$10+'СЕТ СН'!$F$6-'СЕТ СН'!$F$22</f>
        <v>2177.5438102799999</v>
      </c>
      <c r="G29" s="36">
        <f>SUMIFS(СВЦЭМ!$C$39:$C$782,СВЦЭМ!$A$39:$A$782,$A29,СВЦЭМ!$B$39:$B$782,G$11)+'СЕТ СН'!$F$12+СВЦЭМ!$D$10+'СЕТ СН'!$F$6-'СЕТ СН'!$F$22</f>
        <v>2161.5994415200003</v>
      </c>
      <c r="H29" s="36">
        <f>SUMIFS(СВЦЭМ!$C$39:$C$782,СВЦЭМ!$A$39:$A$782,$A29,СВЦЭМ!$B$39:$B$782,H$11)+'СЕТ СН'!$F$12+СВЦЭМ!$D$10+'СЕТ СН'!$F$6-'СЕТ СН'!$F$22</f>
        <v>2131.8328448100001</v>
      </c>
      <c r="I29" s="36">
        <f>SUMIFS(СВЦЭМ!$C$39:$C$782,СВЦЭМ!$A$39:$A$782,$A29,СВЦЭМ!$B$39:$B$782,I$11)+'СЕТ СН'!$F$12+СВЦЭМ!$D$10+'СЕТ СН'!$F$6-'СЕТ СН'!$F$22</f>
        <v>2142.0286940400001</v>
      </c>
      <c r="J29" s="36">
        <f>SUMIFS(СВЦЭМ!$C$39:$C$782,СВЦЭМ!$A$39:$A$782,$A29,СВЦЭМ!$B$39:$B$782,J$11)+'СЕТ СН'!$F$12+СВЦЭМ!$D$10+'СЕТ СН'!$F$6-'СЕТ СН'!$F$22</f>
        <v>2120.9374639800003</v>
      </c>
      <c r="K29" s="36">
        <f>SUMIFS(СВЦЭМ!$C$39:$C$782,СВЦЭМ!$A$39:$A$782,$A29,СВЦЭМ!$B$39:$B$782,K$11)+'СЕТ СН'!$F$12+СВЦЭМ!$D$10+'СЕТ СН'!$F$6-'СЕТ СН'!$F$22</f>
        <v>2087.4841062800001</v>
      </c>
      <c r="L29" s="36">
        <f>SUMIFS(СВЦЭМ!$C$39:$C$782,СВЦЭМ!$A$39:$A$782,$A29,СВЦЭМ!$B$39:$B$782,L$11)+'СЕТ СН'!$F$12+СВЦЭМ!$D$10+'СЕТ СН'!$F$6-'СЕТ СН'!$F$22</f>
        <v>2092.4903419299999</v>
      </c>
      <c r="M29" s="36">
        <f>SUMIFS(СВЦЭМ!$C$39:$C$782,СВЦЭМ!$A$39:$A$782,$A29,СВЦЭМ!$B$39:$B$782,M$11)+'СЕТ СН'!$F$12+СВЦЭМ!$D$10+'СЕТ СН'!$F$6-'СЕТ СН'!$F$22</f>
        <v>2108.4416520499999</v>
      </c>
      <c r="N29" s="36">
        <f>SUMIFS(СВЦЭМ!$C$39:$C$782,СВЦЭМ!$A$39:$A$782,$A29,СВЦЭМ!$B$39:$B$782,N$11)+'СЕТ СН'!$F$12+СВЦЭМ!$D$10+'СЕТ СН'!$F$6-'СЕТ СН'!$F$22</f>
        <v>2132.96733748</v>
      </c>
      <c r="O29" s="36">
        <f>SUMIFS(СВЦЭМ!$C$39:$C$782,СВЦЭМ!$A$39:$A$782,$A29,СВЦЭМ!$B$39:$B$782,O$11)+'СЕТ СН'!$F$12+СВЦЭМ!$D$10+'СЕТ СН'!$F$6-'СЕТ СН'!$F$22</f>
        <v>2144.83999696</v>
      </c>
      <c r="P29" s="36">
        <f>SUMIFS(СВЦЭМ!$C$39:$C$782,СВЦЭМ!$A$39:$A$782,$A29,СВЦЭМ!$B$39:$B$782,P$11)+'СЕТ СН'!$F$12+СВЦЭМ!$D$10+'СЕТ СН'!$F$6-'СЕТ СН'!$F$22</f>
        <v>2157.4243449300002</v>
      </c>
      <c r="Q29" s="36">
        <f>SUMIFS(СВЦЭМ!$C$39:$C$782,СВЦЭМ!$A$39:$A$782,$A29,СВЦЭМ!$B$39:$B$782,Q$11)+'СЕТ СН'!$F$12+СВЦЭМ!$D$10+'СЕТ СН'!$F$6-'СЕТ СН'!$F$22</f>
        <v>2159.4740625500003</v>
      </c>
      <c r="R29" s="36">
        <f>SUMIFS(СВЦЭМ!$C$39:$C$782,СВЦЭМ!$A$39:$A$782,$A29,СВЦЭМ!$B$39:$B$782,R$11)+'СЕТ СН'!$F$12+СВЦЭМ!$D$10+'СЕТ СН'!$F$6-'СЕТ СН'!$F$22</f>
        <v>2158.7301434599999</v>
      </c>
      <c r="S29" s="36">
        <f>SUMIFS(СВЦЭМ!$C$39:$C$782,СВЦЭМ!$A$39:$A$782,$A29,СВЦЭМ!$B$39:$B$782,S$11)+'СЕТ СН'!$F$12+СВЦЭМ!$D$10+'СЕТ СН'!$F$6-'СЕТ СН'!$F$22</f>
        <v>2121.4748989899999</v>
      </c>
      <c r="T29" s="36">
        <f>SUMIFS(СВЦЭМ!$C$39:$C$782,СВЦЭМ!$A$39:$A$782,$A29,СВЦЭМ!$B$39:$B$782,T$11)+'СЕТ СН'!$F$12+СВЦЭМ!$D$10+'СЕТ СН'!$F$6-'СЕТ СН'!$F$22</f>
        <v>2064.3908202500002</v>
      </c>
      <c r="U29" s="36">
        <f>SUMIFS(СВЦЭМ!$C$39:$C$782,СВЦЭМ!$A$39:$A$782,$A29,СВЦЭМ!$B$39:$B$782,U$11)+'СЕТ СН'!$F$12+СВЦЭМ!$D$10+'СЕТ СН'!$F$6-'СЕТ СН'!$F$22</f>
        <v>2074.5618188000003</v>
      </c>
      <c r="V29" s="36">
        <f>SUMIFS(СВЦЭМ!$C$39:$C$782,СВЦЭМ!$A$39:$A$782,$A29,СВЦЭМ!$B$39:$B$782,V$11)+'СЕТ СН'!$F$12+СВЦЭМ!$D$10+'СЕТ СН'!$F$6-'СЕТ СН'!$F$22</f>
        <v>2093.0750365600002</v>
      </c>
      <c r="W29" s="36">
        <f>SUMIFS(СВЦЭМ!$C$39:$C$782,СВЦЭМ!$A$39:$A$782,$A29,СВЦЭМ!$B$39:$B$782,W$11)+'СЕТ СН'!$F$12+СВЦЭМ!$D$10+'СЕТ СН'!$F$6-'СЕТ СН'!$F$22</f>
        <v>2105.3152694400001</v>
      </c>
      <c r="X29" s="36">
        <f>SUMIFS(СВЦЭМ!$C$39:$C$782,СВЦЭМ!$A$39:$A$782,$A29,СВЦЭМ!$B$39:$B$782,X$11)+'СЕТ СН'!$F$12+СВЦЭМ!$D$10+'СЕТ СН'!$F$6-'СЕТ СН'!$F$22</f>
        <v>2133.1802739899999</v>
      </c>
      <c r="Y29" s="36">
        <f>SUMIFS(СВЦЭМ!$C$39:$C$782,СВЦЭМ!$A$39:$A$782,$A29,СВЦЭМ!$B$39:$B$782,Y$11)+'СЕТ СН'!$F$12+СВЦЭМ!$D$10+'СЕТ СН'!$F$6-'СЕТ СН'!$F$22</f>
        <v>2161.4482203800003</v>
      </c>
    </row>
    <row r="30" spans="1:25" ht="15.75" x14ac:dyDescent="0.2">
      <c r="A30" s="35">
        <f t="shared" si="0"/>
        <v>45310</v>
      </c>
      <c r="B30" s="36">
        <f>SUMIFS(СВЦЭМ!$C$39:$C$782,СВЦЭМ!$A$39:$A$782,$A30,СВЦЭМ!$B$39:$B$782,B$11)+'СЕТ СН'!$F$12+СВЦЭМ!$D$10+'СЕТ СН'!$F$6-'СЕТ СН'!$F$22</f>
        <v>2204.7606410200001</v>
      </c>
      <c r="C30" s="36">
        <f>SUMIFS(СВЦЭМ!$C$39:$C$782,СВЦЭМ!$A$39:$A$782,$A30,СВЦЭМ!$B$39:$B$782,C$11)+'СЕТ СН'!$F$12+СВЦЭМ!$D$10+'СЕТ СН'!$F$6-'СЕТ СН'!$F$22</f>
        <v>2247.3077163600001</v>
      </c>
      <c r="D30" s="36">
        <f>SUMIFS(СВЦЭМ!$C$39:$C$782,СВЦЭМ!$A$39:$A$782,$A30,СВЦЭМ!$B$39:$B$782,D$11)+'СЕТ СН'!$F$12+СВЦЭМ!$D$10+'СЕТ СН'!$F$6-'СЕТ СН'!$F$22</f>
        <v>2255.1379779599997</v>
      </c>
      <c r="E30" s="36">
        <f>SUMIFS(СВЦЭМ!$C$39:$C$782,СВЦЭМ!$A$39:$A$782,$A30,СВЦЭМ!$B$39:$B$782,E$11)+'СЕТ СН'!$F$12+СВЦЭМ!$D$10+'СЕТ СН'!$F$6-'СЕТ СН'!$F$22</f>
        <v>2265.1421270000001</v>
      </c>
      <c r="F30" s="36">
        <f>SUMIFS(СВЦЭМ!$C$39:$C$782,СВЦЭМ!$A$39:$A$782,$A30,СВЦЭМ!$B$39:$B$782,F$11)+'СЕТ СН'!$F$12+СВЦЭМ!$D$10+'СЕТ СН'!$F$6-'СЕТ СН'!$F$22</f>
        <v>2268.50188617</v>
      </c>
      <c r="G30" s="36">
        <f>SUMIFS(СВЦЭМ!$C$39:$C$782,СВЦЭМ!$A$39:$A$782,$A30,СВЦЭМ!$B$39:$B$782,G$11)+'СЕТ СН'!$F$12+СВЦЭМ!$D$10+'СЕТ СН'!$F$6-'СЕТ СН'!$F$22</f>
        <v>2251.1991188699994</v>
      </c>
      <c r="H30" s="36">
        <f>SUMIFS(СВЦЭМ!$C$39:$C$782,СВЦЭМ!$A$39:$A$782,$A30,СВЦЭМ!$B$39:$B$782,H$11)+'СЕТ СН'!$F$12+СВЦЭМ!$D$10+'СЕТ СН'!$F$6-'СЕТ СН'!$F$22</f>
        <v>2184.3638370799999</v>
      </c>
      <c r="I30" s="36">
        <f>SUMIFS(СВЦЭМ!$C$39:$C$782,СВЦЭМ!$A$39:$A$782,$A30,СВЦЭМ!$B$39:$B$782,I$11)+'СЕТ СН'!$F$12+СВЦЭМ!$D$10+'СЕТ СН'!$F$6-'СЕТ СН'!$F$22</f>
        <v>2125.9117857000001</v>
      </c>
      <c r="J30" s="36">
        <f>SUMIFS(СВЦЭМ!$C$39:$C$782,СВЦЭМ!$A$39:$A$782,$A30,СВЦЭМ!$B$39:$B$782,J$11)+'СЕТ СН'!$F$12+СВЦЭМ!$D$10+'СЕТ СН'!$F$6-'СЕТ СН'!$F$22</f>
        <v>2098.2724676000003</v>
      </c>
      <c r="K30" s="36">
        <f>SUMIFS(СВЦЭМ!$C$39:$C$782,СВЦЭМ!$A$39:$A$782,$A30,СВЦЭМ!$B$39:$B$782,K$11)+'СЕТ СН'!$F$12+СВЦЭМ!$D$10+'СЕТ СН'!$F$6-'СЕТ СН'!$F$22</f>
        <v>2080.9754992200001</v>
      </c>
      <c r="L30" s="36">
        <f>SUMIFS(СВЦЭМ!$C$39:$C$782,СВЦЭМ!$A$39:$A$782,$A30,СВЦЭМ!$B$39:$B$782,L$11)+'СЕТ СН'!$F$12+СВЦЭМ!$D$10+'СЕТ СН'!$F$6-'СЕТ СН'!$F$22</f>
        <v>2067.5660865300001</v>
      </c>
      <c r="M30" s="36">
        <f>SUMIFS(СВЦЭМ!$C$39:$C$782,СВЦЭМ!$A$39:$A$782,$A30,СВЦЭМ!$B$39:$B$782,M$11)+'СЕТ СН'!$F$12+СВЦЭМ!$D$10+'СЕТ СН'!$F$6-'СЕТ СН'!$F$22</f>
        <v>2065.2837618000003</v>
      </c>
      <c r="N30" s="36">
        <f>SUMIFS(СВЦЭМ!$C$39:$C$782,СВЦЭМ!$A$39:$A$782,$A30,СВЦЭМ!$B$39:$B$782,N$11)+'СЕТ СН'!$F$12+СВЦЭМ!$D$10+'СЕТ СН'!$F$6-'СЕТ СН'!$F$22</f>
        <v>2079.20132917</v>
      </c>
      <c r="O30" s="36">
        <f>SUMIFS(СВЦЭМ!$C$39:$C$782,СВЦЭМ!$A$39:$A$782,$A30,СВЦЭМ!$B$39:$B$782,O$11)+'СЕТ СН'!$F$12+СВЦЭМ!$D$10+'СЕТ СН'!$F$6-'СЕТ СН'!$F$22</f>
        <v>2085.9560723100003</v>
      </c>
      <c r="P30" s="36">
        <f>SUMIFS(СВЦЭМ!$C$39:$C$782,СВЦЭМ!$A$39:$A$782,$A30,СВЦЭМ!$B$39:$B$782,P$11)+'СЕТ СН'!$F$12+СВЦЭМ!$D$10+'СЕТ СН'!$F$6-'СЕТ СН'!$F$22</f>
        <v>2088.5341230500003</v>
      </c>
      <c r="Q30" s="36">
        <f>SUMIFS(СВЦЭМ!$C$39:$C$782,СВЦЭМ!$A$39:$A$782,$A30,СВЦЭМ!$B$39:$B$782,Q$11)+'СЕТ СН'!$F$12+СВЦЭМ!$D$10+'СЕТ СН'!$F$6-'СЕТ СН'!$F$22</f>
        <v>2114.3716571600003</v>
      </c>
      <c r="R30" s="36">
        <f>SUMIFS(СВЦЭМ!$C$39:$C$782,СВЦЭМ!$A$39:$A$782,$A30,СВЦЭМ!$B$39:$B$782,R$11)+'СЕТ СН'!$F$12+СВЦЭМ!$D$10+'СЕТ СН'!$F$6-'СЕТ СН'!$F$22</f>
        <v>2124.3381515000001</v>
      </c>
      <c r="S30" s="36">
        <f>SUMIFS(СВЦЭМ!$C$39:$C$782,СВЦЭМ!$A$39:$A$782,$A30,СВЦЭМ!$B$39:$B$782,S$11)+'СЕТ СН'!$F$12+СВЦЭМ!$D$10+'СЕТ СН'!$F$6-'СЕТ СН'!$F$22</f>
        <v>2082.6663091200003</v>
      </c>
      <c r="T30" s="36">
        <f>SUMIFS(СВЦЭМ!$C$39:$C$782,СВЦЭМ!$A$39:$A$782,$A30,СВЦЭМ!$B$39:$B$782,T$11)+'СЕТ СН'!$F$12+СВЦЭМ!$D$10+'СЕТ СН'!$F$6-'СЕТ СН'!$F$22</f>
        <v>2026.6434780700001</v>
      </c>
      <c r="U30" s="36">
        <f>SUMIFS(СВЦЭМ!$C$39:$C$782,СВЦЭМ!$A$39:$A$782,$A30,СВЦЭМ!$B$39:$B$782,U$11)+'СЕТ СН'!$F$12+СВЦЭМ!$D$10+'СЕТ СН'!$F$6-'СЕТ СН'!$F$22</f>
        <v>2042.4988666600002</v>
      </c>
      <c r="V30" s="36">
        <f>SUMIFS(СВЦЭМ!$C$39:$C$782,СВЦЭМ!$A$39:$A$782,$A30,СВЦЭМ!$B$39:$B$782,V$11)+'СЕТ СН'!$F$12+СВЦЭМ!$D$10+'СЕТ СН'!$F$6-'СЕТ СН'!$F$22</f>
        <v>2057.7356283399999</v>
      </c>
      <c r="W30" s="36">
        <f>SUMIFS(СВЦЭМ!$C$39:$C$782,СВЦЭМ!$A$39:$A$782,$A30,СВЦЭМ!$B$39:$B$782,W$11)+'СЕТ СН'!$F$12+СВЦЭМ!$D$10+'СЕТ СН'!$F$6-'СЕТ СН'!$F$22</f>
        <v>2067.04886704</v>
      </c>
      <c r="X30" s="36">
        <f>SUMIFS(СВЦЭМ!$C$39:$C$782,СВЦЭМ!$A$39:$A$782,$A30,СВЦЭМ!$B$39:$B$782,X$11)+'СЕТ СН'!$F$12+СВЦЭМ!$D$10+'СЕТ СН'!$F$6-'СЕТ СН'!$F$22</f>
        <v>2094.1235990700002</v>
      </c>
      <c r="Y30" s="36">
        <f>SUMIFS(СВЦЭМ!$C$39:$C$782,СВЦЭМ!$A$39:$A$782,$A30,СВЦЭМ!$B$39:$B$782,Y$11)+'СЕТ СН'!$F$12+СВЦЭМ!$D$10+'СЕТ СН'!$F$6-'СЕТ СН'!$F$22</f>
        <v>2195.5400648700002</v>
      </c>
    </row>
    <row r="31" spans="1:25" ht="15.75" x14ac:dyDescent="0.2">
      <c r="A31" s="35">
        <f t="shared" si="0"/>
        <v>45311</v>
      </c>
      <c r="B31" s="36">
        <f>SUMIFS(СВЦЭМ!$C$39:$C$782,СВЦЭМ!$A$39:$A$782,$A31,СВЦЭМ!$B$39:$B$782,B$11)+'СЕТ СН'!$F$12+СВЦЭМ!$D$10+'СЕТ СН'!$F$6-'СЕТ СН'!$F$22</f>
        <v>2201.01254995</v>
      </c>
      <c r="C31" s="36">
        <f>SUMIFS(СВЦЭМ!$C$39:$C$782,СВЦЭМ!$A$39:$A$782,$A31,СВЦЭМ!$B$39:$B$782,C$11)+'СЕТ СН'!$F$12+СВЦЭМ!$D$10+'СЕТ СН'!$F$6-'СЕТ СН'!$F$22</f>
        <v>2209.0356046900001</v>
      </c>
      <c r="D31" s="36">
        <f>SUMIFS(СВЦЭМ!$C$39:$C$782,СВЦЭМ!$A$39:$A$782,$A31,СВЦЭМ!$B$39:$B$782,D$11)+'СЕТ СН'!$F$12+СВЦЭМ!$D$10+'СЕТ СН'!$F$6-'СЕТ СН'!$F$22</f>
        <v>2240.1140460799998</v>
      </c>
      <c r="E31" s="36">
        <f>SUMIFS(СВЦЭМ!$C$39:$C$782,СВЦЭМ!$A$39:$A$782,$A31,СВЦЭМ!$B$39:$B$782,E$11)+'СЕТ СН'!$F$12+СВЦЭМ!$D$10+'СЕТ СН'!$F$6-'СЕТ СН'!$F$22</f>
        <v>2249.4060533299998</v>
      </c>
      <c r="F31" s="36">
        <f>SUMIFS(СВЦЭМ!$C$39:$C$782,СВЦЭМ!$A$39:$A$782,$A31,СВЦЭМ!$B$39:$B$782,F$11)+'СЕТ СН'!$F$12+СВЦЭМ!$D$10+'СЕТ СН'!$F$6-'СЕТ СН'!$F$22</f>
        <v>2248.1647556299995</v>
      </c>
      <c r="G31" s="36">
        <f>SUMIFS(СВЦЭМ!$C$39:$C$782,СВЦЭМ!$A$39:$A$782,$A31,СВЦЭМ!$B$39:$B$782,G$11)+'СЕТ СН'!$F$12+СВЦЭМ!$D$10+'СЕТ СН'!$F$6-'СЕТ СН'!$F$22</f>
        <v>2234.8180336099999</v>
      </c>
      <c r="H31" s="36">
        <f>SUMIFS(СВЦЭМ!$C$39:$C$782,СВЦЭМ!$A$39:$A$782,$A31,СВЦЭМ!$B$39:$B$782,H$11)+'СЕТ СН'!$F$12+СВЦЭМ!$D$10+'СЕТ СН'!$F$6-'СЕТ СН'!$F$22</f>
        <v>2200.65356234</v>
      </c>
      <c r="I31" s="36">
        <f>SUMIFS(СВЦЭМ!$C$39:$C$782,СВЦЭМ!$A$39:$A$782,$A31,СВЦЭМ!$B$39:$B$782,I$11)+'СЕТ СН'!$F$12+СВЦЭМ!$D$10+'СЕТ СН'!$F$6-'СЕТ СН'!$F$22</f>
        <v>2173.5168005099999</v>
      </c>
      <c r="J31" s="36">
        <f>SUMIFS(СВЦЭМ!$C$39:$C$782,СВЦЭМ!$A$39:$A$782,$A31,СВЦЭМ!$B$39:$B$782,J$11)+'СЕТ СН'!$F$12+СВЦЭМ!$D$10+'СЕТ СН'!$F$6-'СЕТ СН'!$F$22</f>
        <v>2111.9043300400003</v>
      </c>
      <c r="K31" s="36">
        <f>SUMIFS(СВЦЭМ!$C$39:$C$782,СВЦЭМ!$A$39:$A$782,$A31,СВЦЭМ!$B$39:$B$782,K$11)+'СЕТ СН'!$F$12+СВЦЭМ!$D$10+'СЕТ СН'!$F$6-'СЕТ СН'!$F$22</f>
        <v>2068.9048581400002</v>
      </c>
      <c r="L31" s="36">
        <f>SUMIFS(СВЦЭМ!$C$39:$C$782,СВЦЭМ!$A$39:$A$782,$A31,СВЦЭМ!$B$39:$B$782,L$11)+'СЕТ СН'!$F$12+СВЦЭМ!$D$10+'СЕТ СН'!$F$6-'СЕТ СН'!$F$22</f>
        <v>2037.94799345</v>
      </c>
      <c r="M31" s="36">
        <f>SUMIFS(СВЦЭМ!$C$39:$C$782,СВЦЭМ!$A$39:$A$782,$A31,СВЦЭМ!$B$39:$B$782,M$11)+'СЕТ СН'!$F$12+СВЦЭМ!$D$10+'СЕТ СН'!$F$6-'СЕТ СН'!$F$22</f>
        <v>2040.36699417</v>
      </c>
      <c r="N31" s="36">
        <f>SUMIFS(СВЦЭМ!$C$39:$C$782,СВЦЭМ!$A$39:$A$782,$A31,СВЦЭМ!$B$39:$B$782,N$11)+'СЕТ СН'!$F$12+СВЦЭМ!$D$10+'СЕТ СН'!$F$6-'СЕТ СН'!$F$22</f>
        <v>2057.9410265900001</v>
      </c>
      <c r="O31" s="36">
        <f>SUMIFS(СВЦЭМ!$C$39:$C$782,СВЦЭМ!$A$39:$A$782,$A31,СВЦЭМ!$B$39:$B$782,O$11)+'СЕТ СН'!$F$12+СВЦЭМ!$D$10+'СЕТ СН'!$F$6-'СЕТ СН'!$F$22</f>
        <v>2072.9542623000002</v>
      </c>
      <c r="P31" s="36">
        <f>SUMIFS(СВЦЭМ!$C$39:$C$782,СВЦЭМ!$A$39:$A$782,$A31,СВЦЭМ!$B$39:$B$782,P$11)+'СЕТ СН'!$F$12+СВЦЭМ!$D$10+'СЕТ СН'!$F$6-'СЕТ СН'!$F$22</f>
        <v>2085.4180923700001</v>
      </c>
      <c r="Q31" s="36">
        <f>SUMIFS(СВЦЭМ!$C$39:$C$782,СВЦЭМ!$A$39:$A$782,$A31,СВЦЭМ!$B$39:$B$782,Q$11)+'СЕТ СН'!$F$12+СВЦЭМ!$D$10+'СЕТ СН'!$F$6-'СЕТ СН'!$F$22</f>
        <v>2100.1264362699999</v>
      </c>
      <c r="R31" s="36">
        <f>SUMIFS(СВЦЭМ!$C$39:$C$782,СВЦЭМ!$A$39:$A$782,$A31,СВЦЭМ!$B$39:$B$782,R$11)+'СЕТ СН'!$F$12+СВЦЭМ!$D$10+'СЕТ СН'!$F$6-'СЕТ СН'!$F$22</f>
        <v>2120.7879023800001</v>
      </c>
      <c r="S31" s="36">
        <f>SUMIFS(СВЦЭМ!$C$39:$C$782,СВЦЭМ!$A$39:$A$782,$A31,СВЦЭМ!$B$39:$B$782,S$11)+'СЕТ СН'!$F$12+СВЦЭМ!$D$10+'СЕТ СН'!$F$6-'СЕТ СН'!$F$22</f>
        <v>2079.7721884299999</v>
      </c>
      <c r="T31" s="36">
        <f>SUMIFS(СВЦЭМ!$C$39:$C$782,СВЦЭМ!$A$39:$A$782,$A31,СВЦЭМ!$B$39:$B$782,T$11)+'СЕТ СН'!$F$12+СВЦЭМ!$D$10+'СЕТ СН'!$F$6-'СЕТ СН'!$F$22</f>
        <v>2031.3237527400001</v>
      </c>
      <c r="U31" s="36">
        <f>SUMIFS(СВЦЭМ!$C$39:$C$782,СВЦЭМ!$A$39:$A$782,$A31,СВЦЭМ!$B$39:$B$782,U$11)+'СЕТ СН'!$F$12+СВЦЭМ!$D$10+'СЕТ СН'!$F$6-'СЕТ СН'!$F$22</f>
        <v>2051.1565498600003</v>
      </c>
      <c r="V31" s="36">
        <f>SUMIFS(СВЦЭМ!$C$39:$C$782,СВЦЭМ!$A$39:$A$782,$A31,СВЦЭМ!$B$39:$B$782,V$11)+'СЕТ СН'!$F$12+СВЦЭМ!$D$10+'СЕТ СН'!$F$6-'СЕТ СН'!$F$22</f>
        <v>2061.9926587600003</v>
      </c>
      <c r="W31" s="36">
        <f>SUMIFS(СВЦЭМ!$C$39:$C$782,СВЦЭМ!$A$39:$A$782,$A31,СВЦЭМ!$B$39:$B$782,W$11)+'СЕТ СН'!$F$12+СВЦЭМ!$D$10+'СЕТ СН'!$F$6-'СЕТ СН'!$F$22</f>
        <v>2074.9843727100001</v>
      </c>
      <c r="X31" s="36">
        <f>SUMIFS(СВЦЭМ!$C$39:$C$782,СВЦЭМ!$A$39:$A$782,$A31,СВЦЭМ!$B$39:$B$782,X$11)+'СЕТ СН'!$F$12+СВЦЭМ!$D$10+'СЕТ СН'!$F$6-'СЕТ СН'!$F$22</f>
        <v>2103.51947333</v>
      </c>
      <c r="Y31" s="36">
        <f>SUMIFS(СВЦЭМ!$C$39:$C$782,СВЦЭМ!$A$39:$A$782,$A31,СВЦЭМ!$B$39:$B$782,Y$11)+'СЕТ СН'!$F$12+СВЦЭМ!$D$10+'СЕТ СН'!$F$6-'СЕТ СН'!$F$22</f>
        <v>2124.0654057300003</v>
      </c>
    </row>
    <row r="32" spans="1:25" ht="15.75" x14ac:dyDescent="0.2">
      <c r="A32" s="35">
        <f t="shared" si="0"/>
        <v>45312</v>
      </c>
      <c r="B32" s="36">
        <f>SUMIFS(СВЦЭМ!$C$39:$C$782,СВЦЭМ!$A$39:$A$782,$A32,СВЦЭМ!$B$39:$B$782,B$11)+'СЕТ СН'!$F$12+СВЦЭМ!$D$10+'СЕТ СН'!$F$6-'СЕТ СН'!$F$22</f>
        <v>2174.90351302</v>
      </c>
      <c r="C32" s="36">
        <f>SUMIFS(СВЦЭМ!$C$39:$C$782,СВЦЭМ!$A$39:$A$782,$A32,СВЦЭМ!$B$39:$B$782,C$11)+'СЕТ СН'!$F$12+СВЦЭМ!$D$10+'СЕТ СН'!$F$6-'СЕТ СН'!$F$22</f>
        <v>2222.74501422</v>
      </c>
      <c r="D32" s="36">
        <f>SUMIFS(СВЦЭМ!$C$39:$C$782,СВЦЭМ!$A$39:$A$782,$A32,СВЦЭМ!$B$39:$B$782,D$11)+'СЕТ СН'!$F$12+СВЦЭМ!$D$10+'СЕТ СН'!$F$6-'СЕТ СН'!$F$22</f>
        <v>2243.0532161000001</v>
      </c>
      <c r="E32" s="36">
        <f>SUMIFS(СВЦЭМ!$C$39:$C$782,СВЦЭМ!$A$39:$A$782,$A32,СВЦЭМ!$B$39:$B$782,E$11)+'СЕТ СН'!$F$12+СВЦЭМ!$D$10+'СЕТ СН'!$F$6-'СЕТ СН'!$F$22</f>
        <v>2259.3366096599998</v>
      </c>
      <c r="F32" s="36">
        <f>SUMIFS(СВЦЭМ!$C$39:$C$782,СВЦЭМ!$A$39:$A$782,$A32,СВЦЭМ!$B$39:$B$782,F$11)+'СЕТ СН'!$F$12+СВЦЭМ!$D$10+'СЕТ СН'!$F$6-'СЕТ СН'!$F$22</f>
        <v>2252.96998497</v>
      </c>
      <c r="G32" s="36">
        <f>SUMIFS(СВЦЭМ!$C$39:$C$782,СВЦЭМ!$A$39:$A$782,$A32,СВЦЭМ!$B$39:$B$782,G$11)+'СЕТ СН'!$F$12+СВЦЭМ!$D$10+'СЕТ СН'!$F$6-'СЕТ СН'!$F$22</f>
        <v>2242.6342136699996</v>
      </c>
      <c r="H32" s="36">
        <f>SUMIFS(СВЦЭМ!$C$39:$C$782,СВЦЭМ!$A$39:$A$782,$A32,СВЦЭМ!$B$39:$B$782,H$11)+'СЕТ СН'!$F$12+СВЦЭМ!$D$10+'СЕТ СН'!$F$6-'СЕТ СН'!$F$22</f>
        <v>2232.3032635999998</v>
      </c>
      <c r="I32" s="36">
        <f>SUMIFS(СВЦЭМ!$C$39:$C$782,СВЦЭМ!$A$39:$A$782,$A32,СВЦЭМ!$B$39:$B$782,I$11)+'СЕТ СН'!$F$12+СВЦЭМ!$D$10+'СЕТ СН'!$F$6-'СЕТ СН'!$F$22</f>
        <v>2226.8489941100001</v>
      </c>
      <c r="J32" s="36">
        <f>SUMIFS(СВЦЭМ!$C$39:$C$782,СВЦЭМ!$A$39:$A$782,$A32,СВЦЭМ!$B$39:$B$782,J$11)+'СЕТ СН'!$F$12+СВЦЭМ!$D$10+'СЕТ СН'!$F$6-'СЕТ СН'!$F$22</f>
        <v>2175.67844173</v>
      </c>
      <c r="K32" s="36">
        <f>SUMIFS(СВЦЭМ!$C$39:$C$782,СВЦЭМ!$A$39:$A$782,$A32,СВЦЭМ!$B$39:$B$782,K$11)+'СЕТ СН'!$F$12+СВЦЭМ!$D$10+'СЕТ СН'!$F$6-'СЕТ СН'!$F$22</f>
        <v>2119.2234238700003</v>
      </c>
      <c r="L32" s="36">
        <f>SUMIFS(СВЦЭМ!$C$39:$C$782,СВЦЭМ!$A$39:$A$782,$A32,СВЦЭМ!$B$39:$B$782,L$11)+'СЕТ СН'!$F$12+СВЦЭМ!$D$10+'СЕТ СН'!$F$6-'СЕТ СН'!$F$22</f>
        <v>2071.0911408100001</v>
      </c>
      <c r="M32" s="36">
        <f>SUMIFS(СВЦЭМ!$C$39:$C$782,СВЦЭМ!$A$39:$A$782,$A32,СВЦЭМ!$B$39:$B$782,M$11)+'СЕТ СН'!$F$12+СВЦЭМ!$D$10+'СЕТ СН'!$F$6-'СЕТ СН'!$F$22</f>
        <v>2049.1983373200001</v>
      </c>
      <c r="N32" s="36">
        <f>SUMIFS(СВЦЭМ!$C$39:$C$782,СВЦЭМ!$A$39:$A$782,$A32,СВЦЭМ!$B$39:$B$782,N$11)+'СЕТ СН'!$F$12+СВЦЭМ!$D$10+'СЕТ СН'!$F$6-'СЕТ СН'!$F$22</f>
        <v>2055.85866007</v>
      </c>
      <c r="O32" s="36">
        <f>SUMIFS(СВЦЭМ!$C$39:$C$782,СВЦЭМ!$A$39:$A$782,$A32,СВЦЭМ!$B$39:$B$782,O$11)+'СЕТ СН'!$F$12+СВЦЭМ!$D$10+'СЕТ СН'!$F$6-'СЕТ СН'!$F$22</f>
        <v>2074.0451529000002</v>
      </c>
      <c r="P32" s="36">
        <f>SUMIFS(СВЦЭМ!$C$39:$C$782,СВЦЭМ!$A$39:$A$782,$A32,СВЦЭМ!$B$39:$B$782,P$11)+'СЕТ СН'!$F$12+СВЦЭМ!$D$10+'СЕТ СН'!$F$6-'СЕТ СН'!$F$22</f>
        <v>2095.3606151399999</v>
      </c>
      <c r="Q32" s="36">
        <f>SUMIFS(СВЦЭМ!$C$39:$C$782,СВЦЭМ!$A$39:$A$782,$A32,СВЦЭМ!$B$39:$B$782,Q$11)+'СЕТ СН'!$F$12+СВЦЭМ!$D$10+'СЕТ СН'!$F$6-'СЕТ СН'!$F$22</f>
        <v>2117.6431688500002</v>
      </c>
      <c r="R32" s="36">
        <f>SUMIFS(СВЦЭМ!$C$39:$C$782,СВЦЭМ!$A$39:$A$782,$A32,СВЦЭМ!$B$39:$B$782,R$11)+'СЕТ СН'!$F$12+СВЦЭМ!$D$10+'СЕТ СН'!$F$6-'СЕТ СН'!$F$22</f>
        <v>2110.1076106099999</v>
      </c>
      <c r="S32" s="36">
        <f>SUMIFS(СВЦЭМ!$C$39:$C$782,СВЦЭМ!$A$39:$A$782,$A32,СВЦЭМ!$B$39:$B$782,S$11)+'СЕТ СН'!$F$12+СВЦЭМ!$D$10+'СЕТ СН'!$F$6-'СЕТ СН'!$F$22</f>
        <v>2091.7498525300002</v>
      </c>
      <c r="T32" s="36">
        <f>SUMIFS(СВЦЭМ!$C$39:$C$782,СВЦЭМ!$A$39:$A$782,$A32,СВЦЭМ!$B$39:$B$782,T$11)+'СЕТ СН'!$F$12+СВЦЭМ!$D$10+'СЕТ СН'!$F$6-'СЕТ СН'!$F$22</f>
        <v>2027.2979606500003</v>
      </c>
      <c r="U32" s="36">
        <f>SUMIFS(СВЦЭМ!$C$39:$C$782,СВЦЭМ!$A$39:$A$782,$A32,СВЦЭМ!$B$39:$B$782,U$11)+'СЕТ СН'!$F$12+СВЦЭМ!$D$10+'СЕТ СН'!$F$6-'СЕТ СН'!$F$22</f>
        <v>2037.8644180700003</v>
      </c>
      <c r="V32" s="36">
        <f>SUMIFS(СВЦЭМ!$C$39:$C$782,СВЦЭМ!$A$39:$A$782,$A32,СВЦЭМ!$B$39:$B$782,V$11)+'СЕТ СН'!$F$12+СВЦЭМ!$D$10+'СЕТ СН'!$F$6-'СЕТ СН'!$F$22</f>
        <v>2031.10895557</v>
      </c>
      <c r="W32" s="36">
        <f>SUMIFS(СВЦЭМ!$C$39:$C$782,СВЦЭМ!$A$39:$A$782,$A32,СВЦЭМ!$B$39:$B$782,W$11)+'СЕТ СН'!$F$12+СВЦЭМ!$D$10+'СЕТ СН'!$F$6-'СЕТ СН'!$F$22</f>
        <v>2047.4597959900002</v>
      </c>
      <c r="X32" s="36">
        <f>SUMIFS(СВЦЭМ!$C$39:$C$782,СВЦЭМ!$A$39:$A$782,$A32,СВЦЭМ!$B$39:$B$782,X$11)+'СЕТ СН'!$F$12+СВЦЭМ!$D$10+'СЕТ СН'!$F$6-'СЕТ СН'!$F$22</f>
        <v>2078.8156098200002</v>
      </c>
      <c r="Y32" s="36">
        <f>SUMIFS(СВЦЭМ!$C$39:$C$782,СВЦЭМ!$A$39:$A$782,$A32,СВЦЭМ!$B$39:$B$782,Y$11)+'СЕТ СН'!$F$12+СВЦЭМ!$D$10+'СЕТ СН'!$F$6-'СЕТ СН'!$F$22</f>
        <v>2104.2896706400002</v>
      </c>
    </row>
    <row r="33" spans="1:25" ht="15.75" x14ac:dyDescent="0.2">
      <c r="A33" s="35">
        <f t="shared" si="0"/>
        <v>45313</v>
      </c>
      <c r="B33" s="36">
        <f>SUMIFS(СВЦЭМ!$C$39:$C$782,СВЦЭМ!$A$39:$A$782,$A33,СВЦЭМ!$B$39:$B$782,B$11)+'СЕТ СН'!$F$12+СВЦЭМ!$D$10+'СЕТ СН'!$F$6-'СЕТ СН'!$F$22</f>
        <v>2154.8364389600001</v>
      </c>
      <c r="C33" s="36">
        <f>SUMIFS(СВЦЭМ!$C$39:$C$782,СВЦЭМ!$A$39:$A$782,$A33,СВЦЭМ!$B$39:$B$782,C$11)+'СЕТ СН'!$F$12+СВЦЭМ!$D$10+'СЕТ СН'!$F$6-'СЕТ СН'!$F$22</f>
        <v>2258.79232839</v>
      </c>
      <c r="D33" s="36">
        <f>SUMIFS(СВЦЭМ!$C$39:$C$782,СВЦЭМ!$A$39:$A$782,$A33,СВЦЭМ!$B$39:$B$782,D$11)+'СЕТ СН'!$F$12+СВЦЭМ!$D$10+'СЕТ СН'!$F$6-'СЕТ СН'!$F$22</f>
        <v>2324.2096576099998</v>
      </c>
      <c r="E33" s="36">
        <f>SUMIFS(СВЦЭМ!$C$39:$C$782,СВЦЭМ!$A$39:$A$782,$A33,СВЦЭМ!$B$39:$B$782,E$11)+'СЕТ СН'!$F$12+СВЦЭМ!$D$10+'СЕТ СН'!$F$6-'СЕТ СН'!$F$22</f>
        <v>2327.7896448199999</v>
      </c>
      <c r="F33" s="36">
        <f>SUMIFS(СВЦЭМ!$C$39:$C$782,СВЦЭМ!$A$39:$A$782,$A33,СВЦЭМ!$B$39:$B$782,F$11)+'СЕТ СН'!$F$12+СВЦЭМ!$D$10+'СЕТ СН'!$F$6-'СЕТ СН'!$F$22</f>
        <v>2325.7709093599997</v>
      </c>
      <c r="G33" s="36">
        <f>SUMIFS(СВЦЭМ!$C$39:$C$782,СВЦЭМ!$A$39:$A$782,$A33,СВЦЭМ!$B$39:$B$782,G$11)+'СЕТ СН'!$F$12+СВЦЭМ!$D$10+'СЕТ СН'!$F$6-'СЕТ СН'!$F$22</f>
        <v>2315.5091502499999</v>
      </c>
      <c r="H33" s="36">
        <f>SUMIFS(СВЦЭМ!$C$39:$C$782,СВЦЭМ!$A$39:$A$782,$A33,СВЦЭМ!$B$39:$B$782,H$11)+'СЕТ СН'!$F$12+СВЦЭМ!$D$10+'СЕТ СН'!$F$6-'СЕТ СН'!$F$22</f>
        <v>2275.47811783</v>
      </c>
      <c r="I33" s="36">
        <f>SUMIFS(СВЦЭМ!$C$39:$C$782,СВЦЭМ!$A$39:$A$782,$A33,СВЦЭМ!$B$39:$B$782,I$11)+'СЕТ СН'!$F$12+СВЦЭМ!$D$10+'СЕТ СН'!$F$6-'СЕТ СН'!$F$22</f>
        <v>2260.9239141999997</v>
      </c>
      <c r="J33" s="36">
        <f>SUMIFS(СВЦЭМ!$C$39:$C$782,СВЦЭМ!$A$39:$A$782,$A33,СВЦЭМ!$B$39:$B$782,J$11)+'СЕТ СН'!$F$12+СВЦЭМ!$D$10+'СЕТ СН'!$F$6-'СЕТ СН'!$F$22</f>
        <v>2232.8326649599999</v>
      </c>
      <c r="K33" s="36">
        <f>SUMIFS(СВЦЭМ!$C$39:$C$782,СВЦЭМ!$A$39:$A$782,$A33,СВЦЭМ!$B$39:$B$782,K$11)+'СЕТ СН'!$F$12+СВЦЭМ!$D$10+'СЕТ СН'!$F$6-'СЕТ СН'!$F$22</f>
        <v>2190.7545530100001</v>
      </c>
      <c r="L33" s="36">
        <f>SUMIFS(СВЦЭМ!$C$39:$C$782,СВЦЭМ!$A$39:$A$782,$A33,СВЦЭМ!$B$39:$B$782,L$11)+'СЕТ СН'!$F$12+СВЦЭМ!$D$10+'СЕТ СН'!$F$6-'СЕТ СН'!$F$22</f>
        <v>2180.6403020500002</v>
      </c>
      <c r="M33" s="36">
        <f>SUMIFS(СВЦЭМ!$C$39:$C$782,СВЦЭМ!$A$39:$A$782,$A33,СВЦЭМ!$B$39:$B$782,M$11)+'СЕТ СН'!$F$12+СВЦЭМ!$D$10+'СЕТ СН'!$F$6-'СЕТ СН'!$F$22</f>
        <v>2213.8339130500003</v>
      </c>
      <c r="N33" s="36">
        <f>SUMIFS(СВЦЭМ!$C$39:$C$782,СВЦЭМ!$A$39:$A$782,$A33,СВЦЭМ!$B$39:$B$782,N$11)+'СЕТ СН'!$F$12+СВЦЭМ!$D$10+'СЕТ СН'!$F$6-'СЕТ СН'!$F$22</f>
        <v>2214.56634515</v>
      </c>
      <c r="O33" s="36">
        <f>SUMIFS(СВЦЭМ!$C$39:$C$782,СВЦЭМ!$A$39:$A$782,$A33,СВЦЭМ!$B$39:$B$782,O$11)+'СЕТ СН'!$F$12+СВЦЭМ!$D$10+'СЕТ СН'!$F$6-'СЕТ СН'!$F$22</f>
        <v>2223.4713591899999</v>
      </c>
      <c r="P33" s="36">
        <f>SUMIFS(СВЦЭМ!$C$39:$C$782,СВЦЭМ!$A$39:$A$782,$A33,СВЦЭМ!$B$39:$B$782,P$11)+'СЕТ СН'!$F$12+СВЦЭМ!$D$10+'СЕТ СН'!$F$6-'СЕТ СН'!$F$22</f>
        <v>2274.3968073599999</v>
      </c>
      <c r="Q33" s="36">
        <f>SUMIFS(СВЦЭМ!$C$39:$C$782,СВЦЭМ!$A$39:$A$782,$A33,СВЦЭМ!$B$39:$B$782,Q$11)+'СЕТ СН'!$F$12+СВЦЭМ!$D$10+'СЕТ СН'!$F$6-'СЕТ СН'!$F$22</f>
        <v>2297.8830283099996</v>
      </c>
      <c r="R33" s="36">
        <f>SUMIFS(СВЦЭМ!$C$39:$C$782,СВЦЭМ!$A$39:$A$782,$A33,СВЦЭМ!$B$39:$B$782,R$11)+'СЕТ СН'!$F$12+СВЦЭМ!$D$10+'СЕТ СН'!$F$6-'СЕТ СН'!$F$22</f>
        <v>2301.8641853699996</v>
      </c>
      <c r="S33" s="36">
        <f>SUMIFS(СВЦЭМ!$C$39:$C$782,СВЦЭМ!$A$39:$A$782,$A33,СВЦЭМ!$B$39:$B$782,S$11)+'СЕТ СН'!$F$12+СВЦЭМ!$D$10+'СЕТ СН'!$F$6-'СЕТ СН'!$F$22</f>
        <v>2263.5331276500001</v>
      </c>
      <c r="T33" s="36">
        <f>SUMIFS(СВЦЭМ!$C$39:$C$782,СВЦЭМ!$A$39:$A$782,$A33,СВЦЭМ!$B$39:$B$782,T$11)+'СЕТ СН'!$F$12+СВЦЭМ!$D$10+'СЕТ СН'!$F$6-'СЕТ СН'!$F$22</f>
        <v>2207.2823838899999</v>
      </c>
      <c r="U33" s="36">
        <f>SUMIFS(СВЦЭМ!$C$39:$C$782,СВЦЭМ!$A$39:$A$782,$A33,СВЦЭМ!$B$39:$B$782,U$11)+'СЕТ СН'!$F$12+СВЦЭМ!$D$10+'СЕТ СН'!$F$6-'СЕТ СН'!$F$22</f>
        <v>2209.10362846</v>
      </c>
      <c r="V33" s="36">
        <f>SUMIFS(СВЦЭМ!$C$39:$C$782,СВЦЭМ!$A$39:$A$782,$A33,СВЦЭМ!$B$39:$B$782,V$11)+'СЕТ СН'!$F$12+СВЦЭМ!$D$10+'СЕТ СН'!$F$6-'СЕТ СН'!$F$22</f>
        <v>2247.4022385599997</v>
      </c>
      <c r="W33" s="36">
        <f>SUMIFS(СВЦЭМ!$C$39:$C$782,СВЦЭМ!$A$39:$A$782,$A33,СВЦЭМ!$B$39:$B$782,W$11)+'СЕТ СН'!$F$12+СВЦЭМ!$D$10+'СЕТ СН'!$F$6-'СЕТ СН'!$F$22</f>
        <v>2267.2904498299995</v>
      </c>
      <c r="X33" s="36">
        <f>SUMIFS(СВЦЭМ!$C$39:$C$782,СВЦЭМ!$A$39:$A$782,$A33,СВЦЭМ!$B$39:$B$782,X$11)+'СЕТ СН'!$F$12+СВЦЭМ!$D$10+'СЕТ СН'!$F$6-'СЕТ СН'!$F$22</f>
        <v>2302.8709213999996</v>
      </c>
      <c r="Y33" s="36">
        <f>SUMIFS(СВЦЭМ!$C$39:$C$782,СВЦЭМ!$A$39:$A$782,$A33,СВЦЭМ!$B$39:$B$782,Y$11)+'СЕТ СН'!$F$12+СВЦЭМ!$D$10+'СЕТ СН'!$F$6-'СЕТ СН'!$F$22</f>
        <v>2345.9876404899996</v>
      </c>
    </row>
    <row r="34" spans="1:25" ht="15.75" x14ac:dyDescent="0.2">
      <c r="A34" s="35">
        <f t="shared" si="0"/>
        <v>45314</v>
      </c>
      <c r="B34" s="36">
        <f>SUMIFS(СВЦЭМ!$C$39:$C$782,СВЦЭМ!$A$39:$A$782,$A34,СВЦЭМ!$B$39:$B$782,B$11)+'СЕТ СН'!$F$12+СВЦЭМ!$D$10+'СЕТ СН'!$F$6-'СЕТ СН'!$F$22</f>
        <v>2266.0431344099998</v>
      </c>
      <c r="C34" s="36">
        <f>SUMIFS(СВЦЭМ!$C$39:$C$782,СВЦЭМ!$A$39:$A$782,$A34,СВЦЭМ!$B$39:$B$782,C$11)+'СЕТ СН'!$F$12+СВЦЭМ!$D$10+'СЕТ СН'!$F$6-'СЕТ СН'!$F$22</f>
        <v>2324.7656167199998</v>
      </c>
      <c r="D34" s="36">
        <f>SUMIFS(СВЦЭМ!$C$39:$C$782,СВЦЭМ!$A$39:$A$782,$A34,СВЦЭМ!$B$39:$B$782,D$11)+'СЕТ СН'!$F$12+СВЦЭМ!$D$10+'СЕТ СН'!$F$6-'СЕТ СН'!$F$22</f>
        <v>2347.8231769899999</v>
      </c>
      <c r="E34" s="36">
        <f>SUMIFS(СВЦЭМ!$C$39:$C$782,СВЦЭМ!$A$39:$A$782,$A34,СВЦЭМ!$B$39:$B$782,E$11)+'СЕТ СН'!$F$12+СВЦЭМ!$D$10+'СЕТ СН'!$F$6-'СЕТ СН'!$F$22</f>
        <v>2355.4932326999997</v>
      </c>
      <c r="F34" s="36">
        <f>SUMIFS(СВЦЭМ!$C$39:$C$782,СВЦЭМ!$A$39:$A$782,$A34,СВЦЭМ!$B$39:$B$782,F$11)+'СЕТ СН'!$F$12+СВЦЭМ!$D$10+'СЕТ СН'!$F$6-'СЕТ СН'!$F$22</f>
        <v>2355.2140151299996</v>
      </c>
      <c r="G34" s="36">
        <f>SUMIFS(СВЦЭМ!$C$39:$C$782,СВЦЭМ!$A$39:$A$782,$A34,СВЦЭМ!$B$39:$B$782,G$11)+'СЕТ СН'!$F$12+СВЦЭМ!$D$10+'СЕТ СН'!$F$6-'СЕТ СН'!$F$22</f>
        <v>2346.3734263899996</v>
      </c>
      <c r="H34" s="36">
        <f>SUMIFS(СВЦЭМ!$C$39:$C$782,СВЦЭМ!$A$39:$A$782,$A34,СВЦЭМ!$B$39:$B$782,H$11)+'СЕТ СН'!$F$12+СВЦЭМ!$D$10+'СЕТ СН'!$F$6-'СЕТ СН'!$F$22</f>
        <v>2264.5243270199999</v>
      </c>
      <c r="I34" s="36">
        <f>SUMIFS(СВЦЭМ!$C$39:$C$782,СВЦЭМ!$A$39:$A$782,$A34,СВЦЭМ!$B$39:$B$782,I$11)+'СЕТ СН'!$F$12+СВЦЭМ!$D$10+'СЕТ СН'!$F$6-'СЕТ СН'!$F$22</f>
        <v>2215.3743867400003</v>
      </c>
      <c r="J34" s="36">
        <f>SUMIFS(СВЦЭМ!$C$39:$C$782,СВЦЭМ!$A$39:$A$782,$A34,СВЦЭМ!$B$39:$B$782,J$11)+'СЕТ СН'!$F$12+СВЦЭМ!$D$10+'СЕТ СН'!$F$6-'СЕТ СН'!$F$22</f>
        <v>2166.8795352900001</v>
      </c>
      <c r="K34" s="36">
        <f>SUMIFS(СВЦЭМ!$C$39:$C$782,СВЦЭМ!$A$39:$A$782,$A34,СВЦЭМ!$B$39:$B$782,K$11)+'СЕТ СН'!$F$12+СВЦЭМ!$D$10+'СЕТ СН'!$F$6-'СЕТ СН'!$F$22</f>
        <v>2130.8008733199999</v>
      </c>
      <c r="L34" s="36">
        <f>SUMIFS(СВЦЭМ!$C$39:$C$782,СВЦЭМ!$A$39:$A$782,$A34,СВЦЭМ!$B$39:$B$782,L$11)+'СЕТ СН'!$F$12+СВЦЭМ!$D$10+'СЕТ СН'!$F$6-'СЕТ СН'!$F$22</f>
        <v>2146.57959407</v>
      </c>
      <c r="M34" s="36">
        <f>SUMIFS(СВЦЭМ!$C$39:$C$782,СВЦЭМ!$A$39:$A$782,$A34,СВЦЭМ!$B$39:$B$782,M$11)+'СЕТ СН'!$F$12+СВЦЭМ!$D$10+'СЕТ СН'!$F$6-'СЕТ СН'!$F$22</f>
        <v>2190.2541893600001</v>
      </c>
      <c r="N34" s="36">
        <f>SUMIFS(СВЦЭМ!$C$39:$C$782,СВЦЭМ!$A$39:$A$782,$A34,СВЦЭМ!$B$39:$B$782,N$11)+'СЕТ СН'!$F$12+СВЦЭМ!$D$10+'СЕТ СН'!$F$6-'СЕТ СН'!$F$22</f>
        <v>2206.7578254</v>
      </c>
      <c r="O34" s="36">
        <f>SUMIFS(СВЦЭМ!$C$39:$C$782,СВЦЭМ!$A$39:$A$782,$A34,СВЦЭМ!$B$39:$B$782,O$11)+'СЕТ СН'!$F$12+СВЦЭМ!$D$10+'СЕТ СН'!$F$6-'СЕТ СН'!$F$22</f>
        <v>2209.2682151200001</v>
      </c>
      <c r="P34" s="36">
        <f>SUMIFS(СВЦЭМ!$C$39:$C$782,СВЦЭМ!$A$39:$A$782,$A34,СВЦЭМ!$B$39:$B$782,P$11)+'СЕТ СН'!$F$12+СВЦЭМ!$D$10+'СЕТ СН'!$F$6-'СЕТ СН'!$F$22</f>
        <v>2219.14258311</v>
      </c>
      <c r="Q34" s="36">
        <f>SUMIFS(СВЦЭМ!$C$39:$C$782,СВЦЭМ!$A$39:$A$782,$A34,СВЦЭМ!$B$39:$B$782,Q$11)+'СЕТ СН'!$F$12+СВЦЭМ!$D$10+'СЕТ СН'!$F$6-'СЕТ СН'!$F$22</f>
        <v>2237.2053279100001</v>
      </c>
      <c r="R34" s="36">
        <f>SUMIFS(СВЦЭМ!$C$39:$C$782,СВЦЭМ!$A$39:$A$782,$A34,СВЦЭМ!$B$39:$B$782,R$11)+'СЕТ СН'!$F$12+СВЦЭМ!$D$10+'СЕТ СН'!$F$6-'СЕТ СН'!$F$22</f>
        <v>2237.7522585500001</v>
      </c>
      <c r="S34" s="36">
        <f>SUMIFS(СВЦЭМ!$C$39:$C$782,СВЦЭМ!$A$39:$A$782,$A34,СВЦЭМ!$B$39:$B$782,S$11)+'СЕТ СН'!$F$12+СВЦЭМ!$D$10+'СЕТ СН'!$F$6-'СЕТ СН'!$F$22</f>
        <v>2206.1612740800001</v>
      </c>
      <c r="T34" s="36">
        <f>SUMIFS(СВЦЭМ!$C$39:$C$782,СВЦЭМ!$A$39:$A$782,$A34,СВЦЭМ!$B$39:$B$782,T$11)+'СЕТ СН'!$F$12+СВЦЭМ!$D$10+'СЕТ СН'!$F$6-'СЕТ СН'!$F$22</f>
        <v>2160.7583444100001</v>
      </c>
      <c r="U34" s="36">
        <f>SUMIFS(СВЦЭМ!$C$39:$C$782,СВЦЭМ!$A$39:$A$782,$A34,СВЦЭМ!$B$39:$B$782,U$11)+'СЕТ СН'!$F$12+СВЦЭМ!$D$10+'СЕТ СН'!$F$6-'СЕТ СН'!$F$22</f>
        <v>2166.5134823200001</v>
      </c>
      <c r="V34" s="36">
        <f>SUMIFS(СВЦЭМ!$C$39:$C$782,СВЦЭМ!$A$39:$A$782,$A34,СВЦЭМ!$B$39:$B$782,V$11)+'СЕТ СН'!$F$12+СВЦЭМ!$D$10+'СЕТ СН'!$F$6-'СЕТ СН'!$F$22</f>
        <v>2170.4878329100002</v>
      </c>
      <c r="W34" s="36">
        <f>SUMIFS(СВЦЭМ!$C$39:$C$782,СВЦЭМ!$A$39:$A$782,$A34,СВЦЭМ!$B$39:$B$782,W$11)+'СЕТ СН'!$F$12+СВЦЭМ!$D$10+'СЕТ СН'!$F$6-'СЕТ СН'!$F$22</f>
        <v>2180.52772172</v>
      </c>
      <c r="X34" s="36">
        <f>SUMIFS(СВЦЭМ!$C$39:$C$782,СВЦЭМ!$A$39:$A$782,$A34,СВЦЭМ!$B$39:$B$782,X$11)+'СЕТ СН'!$F$12+СВЦЭМ!$D$10+'СЕТ СН'!$F$6-'СЕТ СН'!$F$22</f>
        <v>2213.46794086</v>
      </c>
      <c r="Y34" s="36">
        <f>SUMIFS(СВЦЭМ!$C$39:$C$782,СВЦЭМ!$A$39:$A$782,$A34,СВЦЭМ!$B$39:$B$782,Y$11)+'СЕТ СН'!$F$12+СВЦЭМ!$D$10+'СЕТ СН'!$F$6-'СЕТ СН'!$F$22</f>
        <v>2252.3962759699998</v>
      </c>
    </row>
    <row r="35" spans="1:25" ht="15.75" x14ac:dyDescent="0.2">
      <c r="A35" s="35">
        <f t="shared" si="0"/>
        <v>45315</v>
      </c>
      <c r="B35" s="36">
        <f>SUMIFS(СВЦЭМ!$C$39:$C$782,СВЦЭМ!$A$39:$A$782,$A35,СВЦЭМ!$B$39:$B$782,B$11)+'СЕТ СН'!$F$12+СВЦЭМ!$D$10+'СЕТ СН'!$F$6-'СЕТ СН'!$F$22</f>
        <v>2353.6320081399999</v>
      </c>
      <c r="C35" s="36">
        <f>SUMIFS(СВЦЭМ!$C$39:$C$782,СВЦЭМ!$A$39:$A$782,$A35,СВЦЭМ!$B$39:$B$782,C$11)+'СЕТ СН'!$F$12+СВЦЭМ!$D$10+'СЕТ СН'!$F$6-'СЕТ СН'!$F$22</f>
        <v>2402.8377489599998</v>
      </c>
      <c r="D35" s="36">
        <f>SUMIFS(СВЦЭМ!$C$39:$C$782,СВЦЭМ!$A$39:$A$782,$A35,СВЦЭМ!$B$39:$B$782,D$11)+'СЕТ СН'!$F$12+СВЦЭМ!$D$10+'СЕТ СН'!$F$6-'СЕТ СН'!$F$22</f>
        <v>2419.4294159799997</v>
      </c>
      <c r="E35" s="36">
        <f>SUMIFS(СВЦЭМ!$C$39:$C$782,СВЦЭМ!$A$39:$A$782,$A35,СВЦЭМ!$B$39:$B$782,E$11)+'СЕТ СН'!$F$12+СВЦЭМ!$D$10+'СЕТ СН'!$F$6-'СЕТ СН'!$F$22</f>
        <v>2435.8420949699998</v>
      </c>
      <c r="F35" s="36">
        <f>SUMIFS(СВЦЭМ!$C$39:$C$782,СВЦЭМ!$A$39:$A$782,$A35,СВЦЭМ!$B$39:$B$782,F$11)+'СЕТ СН'!$F$12+СВЦЭМ!$D$10+'СЕТ СН'!$F$6-'СЕТ СН'!$F$22</f>
        <v>2424.4311013299998</v>
      </c>
      <c r="G35" s="36">
        <f>SUMIFS(СВЦЭМ!$C$39:$C$782,СВЦЭМ!$A$39:$A$782,$A35,СВЦЭМ!$B$39:$B$782,G$11)+'СЕТ СН'!$F$12+СВЦЭМ!$D$10+'СЕТ СН'!$F$6-'СЕТ СН'!$F$22</f>
        <v>2400.0292340599999</v>
      </c>
      <c r="H35" s="36">
        <f>SUMIFS(СВЦЭМ!$C$39:$C$782,СВЦЭМ!$A$39:$A$782,$A35,СВЦЭМ!$B$39:$B$782,H$11)+'СЕТ СН'!$F$12+СВЦЭМ!$D$10+'СЕТ СН'!$F$6-'СЕТ СН'!$F$22</f>
        <v>2357.2581423499996</v>
      </c>
      <c r="I35" s="36">
        <f>SUMIFS(СВЦЭМ!$C$39:$C$782,СВЦЭМ!$A$39:$A$782,$A35,СВЦЭМ!$B$39:$B$782,I$11)+'СЕТ СН'!$F$12+СВЦЭМ!$D$10+'СЕТ СН'!$F$6-'СЕТ СН'!$F$22</f>
        <v>2316.5903903199996</v>
      </c>
      <c r="J35" s="36">
        <f>SUMIFS(СВЦЭМ!$C$39:$C$782,СВЦЭМ!$A$39:$A$782,$A35,СВЦЭМ!$B$39:$B$782,J$11)+'СЕТ СН'!$F$12+СВЦЭМ!$D$10+'СЕТ СН'!$F$6-'СЕТ СН'!$F$22</f>
        <v>2267.8422453499998</v>
      </c>
      <c r="K35" s="36">
        <f>SUMIFS(СВЦЭМ!$C$39:$C$782,СВЦЭМ!$A$39:$A$782,$A35,СВЦЭМ!$B$39:$B$782,K$11)+'СЕТ СН'!$F$12+СВЦЭМ!$D$10+'СЕТ СН'!$F$6-'СЕТ СН'!$F$22</f>
        <v>2241.0229515299998</v>
      </c>
      <c r="L35" s="36">
        <f>SUMIFS(СВЦЭМ!$C$39:$C$782,СВЦЭМ!$A$39:$A$782,$A35,СВЦЭМ!$B$39:$B$782,L$11)+'СЕТ СН'!$F$12+СВЦЭМ!$D$10+'СЕТ СН'!$F$6-'СЕТ СН'!$F$22</f>
        <v>2226.4868786800002</v>
      </c>
      <c r="M35" s="36">
        <f>SUMIFS(СВЦЭМ!$C$39:$C$782,СВЦЭМ!$A$39:$A$782,$A35,СВЦЭМ!$B$39:$B$782,M$11)+'СЕТ СН'!$F$12+СВЦЭМ!$D$10+'СЕТ СН'!$F$6-'СЕТ СН'!$F$22</f>
        <v>2262.6758791499997</v>
      </c>
      <c r="N35" s="36">
        <f>SUMIFS(СВЦЭМ!$C$39:$C$782,СВЦЭМ!$A$39:$A$782,$A35,СВЦЭМ!$B$39:$B$782,N$11)+'СЕТ СН'!$F$12+СВЦЭМ!$D$10+'СЕТ СН'!$F$6-'СЕТ СН'!$F$22</f>
        <v>2284.9820567399997</v>
      </c>
      <c r="O35" s="36">
        <f>SUMIFS(СВЦЭМ!$C$39:$C$782,СВЦЭМ!$A$39:$A$782,$A35,СВЦЭМ!$B$39:$B$782,O$11)+'СЕТ СН'!$F$12+СВЦЭМ!$D$10+'СЕТ СН'!$F$6-'СЕТ СН'!$F$22</f>
        <v>2285.5580140499997</v>
      </c>
      <c r="P35" s="36">
        <f>SUMIFS(СВЦЭМ!$C$39:$C$782,СВЦЭМ!$A$39:$A$782,$A35,СВЦЭМ!$B$39:$B$782,P$11)+'СЕТ СН'!$F$12+СВЦЭМ!$D$10+'СЕТ СН'!$F$6-'СЕТ СН'!$F$22</f>
        <v>2306.7062128899997</v>
      </c>
      <c r="Q35" s="36">
        <f>SUMIFS(СВЦЭМ!$C$39:$C$782,СВЦЭМ!$A$39:$A$782,$A35,СВЦЭМ!$B$39:$B$782,Q$11)+'СЕТ СН'!$F$12+СВЦЭМ!$D$10+'СЕТ СН'!$F$6-'СЕТ СН'!$F$22</f>
        <v>2317.0988877999998</v>
      </c>
      <c r="R35" s="36">
        <f>SUMIFS(СВЦЭМ!$C$39:$C$782,СВЦЭМ!$A$39:$A$782,$A35,СВЦЭМ!$B$39:$B$782,R$11)+'СЕТ СН'!$F$12+СВЦЭМ!$D$10+'СЕТ СН'!$F$6-'СЕТ СН'!$F$22</f>
        <v>2310.0428144399998</v>
      </c>
      <c r="S35" s="36">
        <f>SUMIFS(СВЦЭМ!$C$39:$C$782,СВЦЭМ!$A$39:$A$782,$A35,СВЦЭМ!$B$39:$B$782,S$11)+'СЕТ СН'!$F$12+СВЦЭМ!$D$10+'СЕТ СН'!$F$6-'СЕТ СН'!$F$22</f>
        <v>2290.0451769599999</v>
      </c>
      <c r="T35" s="36">
        <f>SUMIFS(СВЦЭМ!$C$39:$C$782,СВЦЭМ!$A$39:$A$782,$A35,СВЦЭМ!$B$39:$B$782,T$11)+'СЕТ СН'!$F$12+СВЦЭМ!$D$10+'СЕТ СН'!$F$6-'СЕТ СН'!$F$22</f>
        <v>2240.3804965299996</v>
      </c>
      <c r="U35" s="36">
        <f>SUMIFS(СВЦЭМ!$C$39:$C$782,СВЦЭМ!$A$39:$A$782,$A35,СВЦЭМ!$B$39:$B$782,U$11)+'СЕТ СН'!$F$12+СВЦЭМ!$D$10+'СЕТ СН'!$F$6-'СЕТ СН'!$F$22</f>
        <v>2241.73751713</v>
      </c>
      <c r="V35" s="36">
        <f>SUMIFS(СВЦЭМ!$C$39:$C$782,СВЦЭМ!$A$39:$A$782,$A35,СВЦЭМ!$B$39:$B$782,V$11)+'СЕТ СН'!$F$12+СВЦЭМ!$D$10+'СЕТ СН'!$F$6-'СЕТ СН'!$F$22</f>
        <v>2251.7529725599998</v>
      </c>
      <c r="W35" s="36">
        <f>SUMIFS(СВЦЭМ!$C$39:$C$782,СВЦЭМ!$A$39:$A$782,$A35,СВЦЭМ!$B$39:$B$782,W$11)+'СЕТ СН'!$F$12+СВЦЭМ!$D$10+'СЕТ СН'!$F$6-'СЕТ СН'!$F$22</f>
        <v>2270.1244896199996</v>
      </c>
      <c r="X35" s="36">
        <f>SUMIFS(СВЦЭМ!$C$39:$C$782,СВЦЭМ!$A$39:$A$782,$A35,СВЦЭМ!$B$39:$B$782,X$11)+'СЕТ СН'!$F$12+СВЦЭМ!$D$10+'СЕТ СН'!$F$6-'СЕТ СН'!$F$22</f>
        <v>2287.2170453399999</v>
      </c>
      <c r="Y35" s="36">
        <f>SUMIFS(СВЦЭМ!$C$39:$C$782,СВЦЭМ!$A$39:$A$782,$A35,СВЦЭМ!$B$39:$B$782,Y$11)+'СЕТ СН'!$F$12+СВЦЭМ!$D$10+'СЕТ СН'!$F$6-'СЕТ СН'!$F$22</f>
        <v>2311.3142485399999</v>
      </c>
    </row>
    <row r="36" spans="1:25" ht="15.75" x14ac:dyDescent="0.2">
      <c r="A36" s="35">
        <f t="shared" si="0"/>
        <v>45316</v>
      </c>
      <c r="B36" s="36">
        <f>SUMIFS(СВЦЭМ!$C$39:$C$782,СВЦЭМ!$A$39:$A$782,$A36,СВЦЭМ!$B$39:$B$782,B$11)+'СЕТ СН'!$F$12+СВЦЭМ!$D$10+'СЕТ СН'!$F$6-'СЕТ СН'!$F$22</f>
        <v>2294.4331413499999</v>
      </c>
      <c r="C36" s="36">
        <f>SUMIFS(СВЦЭМ!$C$39:$C$782,СВЦЭМ!$A$39:$A$782,$A36,СВЦЭМ!$B$39:$B$782,C$11)+'СЕТ СН'!$F$12+СВЦЭМ!$D$10+'СЕТ СН'!$F$6-'СЕТ СН'!$F$22</f>
        <v>2342.8341329299997</v>
      </c>
      <c r="D36" s="36">
        <f>SUMIFS(СВЦЭМ!$C$39:$C$782,СВЦЭМ!$A$39:$A$782,$A36,СВЦЭМ!$B$39:$B$782,D$11)+'СЕТ СН'!$F$12+СВЦЭМ!$D$10+'СЕТ СН'!$F$6-'СЕТ СН'!$F$22</f>
        <v>2383.0161863999997</v>
      </c>
      <c r="E36" s="36">
        <f>SUMIFS(СВЦЭМ!$C$39:$C$782,СВЦЭМ!$A$39:$A$782,$A36,СВЦЭМ!$B$39:$B$782,E$11)+'СЕТ СН'!$F$12+СВЦЭМ!$D$10+'СЕТ СН'!$F$6-'СЕТ СН'!$F$22</f>
        <v>2389.3789339099999</v>
      </c>
      <c r="F36" s="36">
        <f>SUMIFS(СВЦЭМ!$C$39:$C$782,СВЦЭМ!$A$39:$A$782,$A36,СВЦЭМ!$B$39:$B$782,F$11)+'СЕТ СН'!$F$12+СВЦЭМ!$D$10+'СЕТ СН'!$F$6-'СЕТ СН'!$F$22</f>
        <v>2375.12518099</v>
      </c>
      <c r="G36" s="36">
        <f>SUMIFS(СВЦЭМ!$C$39:$C$782,СВЦЭМ!$A$39:$A$782,$A36,СВЦЭМ!$B$39:$B$782,G$11)+'СЕТ СН'!$F$12+СВЦЭМ!$D$10+'СЕТ СН'!$F$6-'СЕТ СН'!$F$22</f>
        <v>2364.8511569799998</v>
      </c>
      <c r="H36" s="36">
        <f>SUMIFS(СВЦЭМ!$C$39:$C$782,СВЦЭМ!$A$39:$A$782,$A36,СВЦЭМ!$B$39:$B$782,H$11)+'СЕТ СН'!$F$12+СВЦЭМ!$D$10+'СЕТ СН'!$F$6-'СЕТ СН'!$F$22</f>
        <v>2270.0650010499999</v>
      </c>
      <c r="I36" s="36">
        <f>SUMIFS(СВЦЭМ!$C$39:$C$782,СВЦЭМ!$A$39:$A$782,$A36,СВЦЭМ!$B$39:$B$782,I$11)+'СЕТ СН'!$F$12+СВЦЭМ!$D$10+'СЕТ СН'!$F$6-'СЕТ СН'!$F$22</f>
        <v>2212.08188169</v>
      </c>
      <c r="J36" s="36">
        <f>SUMIFS(СВЦЭМ!$C$39:$C$782,СВЦЭМ!$A$39:$A$782,$A36,СВЦЭМ!$B$39:$B$782,J$11)+'СЕТ СН'!$F$12+СВЦЭМ!$D$10+'СЕТ СН'!$F$6-'СЕТ СН'!$F$22</f>
        <v>2175.4161140400001</v>
      </c>
      <c r="K36" s="36">
        <f>SUMIFS(СВЦЭМ!$C$39:$C$782,СВЦЭМ!$A$39:$A$782,$A36,СВЦЭМ!$B$39:$B$782,K$11)+'СЕТ СН'!$F$12+СВЦЭМ!$D$10+'СЕТ СН'!$F$6-'СЕТ СН'!$F$22</f>
        <v>2149.5287545599999</v>
      </c>
      <c r="L36" s="36">
        <f>SUMIFS(СВЦЭМ!$C$39:$C$782,СВЦЭМ!$A$39:$A$782,$A36,СВЦЭМ!$B$39:$B$782,L$11)+'СЕТ СН'!$F$12+СВЦЭМ!$D$10+'СЕТ СН'!$F$6-'СЕТ СН'!$F$22</f>
        <v>2133.3882560400002</v>
      </c>
      <c r="M36" s="36">
        <f>SUMIFS(СВЦЭМ!$C$39:$C$782,СВЦЭМ!$A$39:$A$782,$A36,СВЦЭМ!$B$39:$B$782,M$11)+'СЕТ СН'!$F$12+СВЦЭМ!$D$10+'СЕТ СН'!$F$6-'СЕТ СН'!$F$22</f>
        <v>2152.4513772200003</v>
      </c>
      <c r="N36" s="36">
        <f>SUMIFS(СВЦЭМ!$C$39:$C$782,СВЦЭМ!$A$39:$A$782,$A36,СВЦЭМ!$B$39:$B$782,N$11)+'СЕТ СН'!$F$12+СВЦЭМ!$D$10+'СЕТ СН'!$F$6-'СЕТ СН'!$F$22</f>
        <v>2176.62283553</v>
      </c>
      <c r="O36" s="36">
        <f>SUMIFS(СВЦЭМ!$C$39:$C$782,СВЦЭМ!$A$39:$A$782,$A36,СВЦЭМ!$B$39:$B$782,O$11)+'СЕТ СН'!$F$12+СВЦЭМ!$D$10+'СЕТ СН'!$F$6-'СЕТ СН'!$F$22</f>
        <v>2189.99472582</v>
      </c>
      <c r="P36" s="36">
        <f>SUMIFS(СВЦЭМ!$C$39:$C$782,СВЦЭМ!$A$39:$A$782,$A36,СВЦЭМ!$B$39:$B$782,P$11)+'СЕТ СН'!$F$12+СВЦЭМ!$D$10+'СЕТ СН'!$F$6-'СЕТ СН'!$F$22</f>
        <v>2195.2341274600003</v>
      </c>
      <c r="Q36" s="36">
        <f>SUMIFS(СВЦЭМ!$C$39:$C$782,СВЦЭМ!$A$39:$A$782,$A36,СВЦЭМ!$B$39:$B$782,Q$11)+'СЕТ СН'!$F$12+СВЦЭМ!$D$10+'СЕТ СН'!$F$6-'СЕТ СН'!$F$22</f>
        <v>2203.284827</v>
      </c>
      <c r="R36" s="36">
        <f>SUMIFS(СВЦЭМ!$C$39:$C$782,СВЦЭМ!$A$39:$A$782,$A36,СВЦЭМ!$B$39:$B$782,R$11)+'СЕТ СН'!$F$12+СВЦЭМ!$D$10+'СЕТ СН'!$F$6-'СЕТ СН'!$F$22</f>
        <v>2196.2187212399999</v>
      </c>
      <c r="S36" s="36">
        <f>SUMIFS(СВЦЭМ!$C$39:$C$782,СВЦЭМ!$A$39:$A$782,$A36,СВЦЭМ!$B$39:$B$782,S$11)+'СЕТ СН'!$F$12+СВЦЭМ!$D$10+'СЕТ СН'!$F$6-'СЕТ СН'!$F$22</f>
        <v>2183.1008541700003</v>
      </c>
      <c r="T36" s="36">
        <f>SUMIFS(СВЦЭМ!$C$39:$C$782,СВЦЭМ!$A$39:$A$782,$A36,СВЦЭМ!$B$39:$B$782,T$11)+'СЕТ СН'!$F$12+СВЦЭМ!$D$10+'СЕТ СН'!$F$6-'СЕТ СН'!$F$22</f>
        <v>2127.9337091699999</v>
      </c>
      <c r="U36" s="36">
        <f>SUMIFS(СВЦЭМ!$C$39:$C$782,СВЦЭМ!$A$39:$A$782,$A36,СВЦЭМ!$B$39:$B$782,U$11)+'СЕТ СН'!$F$12+СВЦЭМ!$D$10+'СЕТ СН'!$F$6-'СЕТ СН'!$F$22</f>
        <v>2132.1336328500001</v>
      </c>
      <c r="V36" s="36">
        <f>SUMIFS(СВЦЭМ!$C$39:$C$782,СВЦЭМ!$A$39:$A$782,$A36,СВЦЭМ!$B$39:$B$782,V$11)+'СЕТ СН'!$F$12+СВЦЭМ!$D$10+'СЕТ СН'!$F$6-'СЕТ СН'!$F$22</f>
        <v>2187.5847626100003</v>
      </c>
      <c r="W36" s="36">
        <f>SUMIFS(СВЦЭМ!$C$39:$C$782,СВЦЭМ!$A$39:$A$782,$A36,СВЦЭМ!$B$39:$B$782,W$11)+'СЕТ СН'!$F$12+СВЦЭМ!$D$10+'СЕТ СН'!$F$6-'СЕТ СН'!$F$22</f>
        <v>2195.2040034900001</v>
      </c>
      <c r="X36" s="36">
        <f>SUMIFS(СВЦЭМ!$C$39:$C$782,СВЦЭМ!$A$39:$A$782,$A36,СВЦЭМ!$B$39:$B$782,X$11)+'СЕТ СН'!$F$12+СВЦЭМ!$D$10+'СЕТ СН'!$F$6-'СЕТ СН'!$F$22</f>
        <v>2228.8348136600002</v>
      </c>
      <c r="Y36" s="36">
        <f>SUMIFS(СВЦЭМ!$C$39:$C$782,СВЦЭМ!$A$39:$A$782,$A36,СВЦЭМ!$B$39:$B$782,Y$11)+'СЕТ СН'!$F$12+СВЦЭМ!$D$10+'СЕТ СН'!$F$6-'СЕТ СН'!$F$22</f>
        <v>2237.5585868499998</v>
      </c>
    </row>
    <row r="37" spans="1:25" ht="15.75" x14ac:dyDescent="0.2">
      <c r="A37" s="35">
        <f t="shared" si="0"/>
        <v>45317</v>
      </c>
      <c r="B37" s="36">
        <f>SUMIFS(СВЦЭМ!$C$39:$C$782,СВЦЭМ!$A$39:$A$782,$A37,СВЦЭМ!$B$39:$B$782,B$11)+'СЕТ СН'!$F$12+СВЦЭМ!$D$10+'СЕТ СН'!$F$6-'СЕТ СН'!$F$22</f>
        <v>2312.8387062499996</v>
      </c>
      <c r="C37" s="36">
        <f>SUMIFS(СВЦЭМ!$C$39:$C$782,СВЦЭМ!$A$39:$A$782,$A37,СВЦЭМ!$B$39:$B$782,C$11)+'СЕТ СН'!$F$12+СВЦЭМ!$D$10+'СЕТ СН'!$F$6-'СЕТ СН'!$F$22</f>
        <v>2363.0126157199998</v>
      </c>
      <c r="D37" s="36">
        <f>SUMIFS(СВЦЭМ!$C$39:$C$782,СВЦЭМ!$A$39:$A$782,$A37,СВЦЭМ!$B$39:$B$782,D$11)+'СЕТ СН'!$F$12+СВЦЭМ!$D$10+'СЕТ СН'!$F$6-'СЕТ СН'!$F$22</f>
        <v>2378.1572866299998</v>
      </c>
      <c r="E37" s="36">
        <f>SUMIFS(СВЦЭМ!$C$39:$C$782,СВЦЭМ!$A$39:$A$782,$A37,СВЦЭМ!$B$39:$B$782,E$11)+'СЕТ СН'!$F$12+СВЦЭМ!$D$10+'СЕТ СН'!$F$6-'СЕТ СН'!$F$22</f>
        <v>2375.42147067</v>
      </c>
      <c r="F37" s="36">
        <f>SUMIFS(СВЦЭМ!$C$39:$C$782,СВЦЭМ!$A$39:$A$782,$A37,СВЦЭМ!$B$39:$B$782,F$11)+'СЕТ СН'!$F$12+СВЦЭМ!$D$10+'СЕТ СН'!$F$6-'СЕТ СН'!$F$22</f>
        <v>2374.6442630299998</v>
      </c>
      <c r="G37" s="36">
        <f>SUMIFS(СВЦЭМ!$C$39:$C$782,СВЦЭМ!$A$39:$A$782,$A37,СВЦЭМ!$B$39:$B$782,G$11)+'СЕТ СН'!$F$12+СВЦЭМ!$D$10+'СЕТ СН'!$F$6-'СЕТ СН'!$F$22</f>
        <v>2364.2848224099998</v>
      </c>
      <c r="H37" s="36">
        <f>SUMIFS(СВЦЭМ!$C$39:$C$782,СВЦЭМ!$A$39:$A$782,$A37,СВЦЭМ!$B$39:$B$782,H$11)+'СЕТ СН'!$F$12+СВЦЭМ!$D$10+'СЕТ СН'!$F$6-'СЕТ СН'!$F$22</f>
        <v>2294.9573900399996</v>
      </c>
      <c r="I37" s="36">
        <f>SUMIFS(СВЦЭМ!$C$39:$C$782,СВЦЭМ!$A$39:$A$782,$A37,СВЦЭМ!$B$39:$B$782,I$11)+'СЕТ СН'!$F$12+СВЦЭМ!$D$10+'СЕТ СН'!$F$6-'СЕТ СН'!$F$22</f>
        <v>2238.3028719499998</v>
      </c>
      <c r="J37" s="36">
        <f>SUMIFS(СВЦЭМ!$C$39:$C$782,СВЦЭМ!$A$39:$A$782,$A37,СВЦЭМ!$B$39:$B$782,J$11)+'СЕТ СН'!$F$12+СВЦЭМ!$D$10+'СЕТ СН'!$F$6-'СЕТ СН'!$F$22</f>
        <v>2169.1201117400001</v>
      </c>
      <c r="K37" s="36">
        <f>SUMIFS(СВЦЭМ!$C$39:$C$782,СВЦЭМ!$A$39:$A$782,$A37,СВЦЭМ!$B$39:$B$782,K$11)+'СЕТ СН'!$F$12+СВЦЭМ!$D$10+'СЕТ СН'!$F$6-'СЕТ СН'!$F$22</f>
        <v>2170.5765991600001</v>
      </c>
      <c r="L37" s="36">
        <f>SUMIFS(СВЦЭМ!$C$39:$C$782,СВЦЭМ!$A$39:$A$782,$A37,СВЦЭМ!$B$39:$B$782,L$11)+'СЕТ СН'!$F$12+СВЦЭМ!$D$10+'СЕТ СН'!$F$6-'СЕТ СН'!$F$22</f>
        <v>2163.9741648300001</v>
      </c>
      <c r="M37" s="36">
        <f>SUMIFS(СВЦЭМ!$C$39:$C$782,СВЦЭМ!$A$39:$A$782,$A37,СВЦЭМ!$B$39:$B$782,M$11)+'СЕТ СН'!$F$12+СВЦЭМ!$D$10+'СЕТ СН'!$F$6-'СЕТ СН'!$F$22</f>
        <v>2175.16699152</v>
      </c>
      <c r="N37" s="36">
        <f>SUMIFS(СВЦЭМ!$C$39:$C$782,СВЦЭМ!$A$39:$A$782,$A37,СВЦЭМ!$B$39:$B$782,N$11)+'СЕТ СН'!$F$12+СВЦЭМ!$D$10+'СЕТ СН'!$F$6-'СЕТ СН'!$F$22</f>
        <v>2184.39622405</v>
      </c>
      <c r="O37" s="36">
        <f>SUMIFS(СВЦЭМ!$C$39:$C$782,СВЦЭМ!$A$39:$A$782,$A37,СВЦЭМ!$B$39:$B$782,O$11)+'СЕТ СН'!$F$12+СВЦЭМ!$D$10+'СЕТ СН'!$F$6-'СЕТ СН'!$F$22</f>
        <v>2180.83038855</v>
      </c>
      <c r="P37" s="36">
        <f>SUMIFS(СВЦЭМ!$C$39:$C$782,СВЦЭМ!$A$39:$A$782,$A37,СВЦЭМ!$B$39:$B$782,P$11)+'СЕТ СН'!$F$12+СВЦЭМ!$D$10+'СЕТ СН'!$F$6-'СЕТ СН'!$F$22</f>
        <v>2176.4793909</v>
      </c>
      <c r="Q37" s="36">
        <f>SUMIFS(СВЦЭМ!$C$39:$C$782,СВЦЭМ!$A$39:$A$782,$A37,СВЦЭМ!$B$39:$B$782,Q$11)+'СЕТ СН'!$F$12+СВЦЭМ!$D$10+'СЕТ СН'!$F$6-'СЕТ СН'!$F$22</f>
        <v>2204.5789345200001</v>
      </c>
      <c r="R37" s="36">
        <f>SUMIFS(СВЦЭМ!$C$39:$C$782,СВЦЭМ!$A$39:$A$782,$A37,СВЦЭМ!$B$39:$B$782,R$11)+'СЕТ СН'!$F$12+СВЦЭМ!$D$10+'СЕТ СН'!$F$6-'СЕТ СН'!$F$22</f>
        <v>2227.0887970100002</v>
      </c>
      <c r="S37" s="36">
        <f>SUMIFS(СВЦЭМ!$C$39:$C$782,СВЦЭМ!$A$39:$A$782,$A37,СВЦЭМ!$B$39:$B$782,S$11)+'СЕТ СН'!$F$12+СВЦЭМ!$D$10+'СЕТ СН'!$F$6-'СЕТ СН'!$F$22</f>
        <v>2208.0404885000003</v>
      </c>
      <c r="T37" s="36">
        <f>SUMIFS(СВЦЭМ!$C$39:$C$782,СВЦЭМ!$A$39:$A$782,$A37,СВЦЭМ!$B$39:$B$782,T$11)+'СЕТ СН'!$F$12+СВЦЭМ!$D$10+'СЕТ СН'!$F$6-'СЕТ СН'!$F$22</f>
        <v>2156.15397678</v>
      </c>
      <c r="U37" s="36">
        <f>SUMIFS(СВЦЭМ!$C$39:$C$782,СВЦЭМ!$A$39:$A$782,$A37,СВЦЭМ!$B$39:$B$782,U$11)+'СЕТ СН'!$F$12+СВЦЭМ!$D$10+'СЕТ СН'!$F$6-'СЕТ СН'!$F$22</f>
        <v>2134.74957378</v>
      </c>
      <c r="V37" s="36">
        <f>SUMIFS(СВЦЭМ!$C$39:$C$782,СВЦЭМ!$A$39:$A$782,$A37,СВЦЭМ!$B$39:$B$782,V$11)+'СЕТ СН'!$F$12+СВЦЭМ!$D$10+'СЕТ СН'!$F$6-'СЕТ СН'!$F$22</f>
        <v>2180.39509959</v>
      </c>
      <c r="W37" s="36">
        <f>SUMIFS(СВЦЭМ!$C$39:$C$782,СВЦЭМ!$A$39:$A$782,$A37,СВЦЭМ!$B$39:$B$782,W$11)+'СЕТ СН'!$F$12+СВЦЭМ!$D$10+'СЕТ СН'!$F$6-'СЕТ СН'!$F$22</f>
        <v>2176.5542378700002</v>
      </c>
      <c r="X37" s="36">
        <f>SUMIFS(СВЦЭМ!$C$39:$C$782,СВЦЭМ!$A$39:$A$782,$A37,СВЦЭМ!$B$39:$B$782,X$11)+'СЕТ СН'!$F$12+СВЦЭМ!$D$10+'СЕТ СН'!$F$6-'СЕТ СН'!$F$22</f>
        <v>2205.3469999500003</v>
      </c>
      <c r="Y37" s="36">
        <f>SUMIFS(СВЦЭМ!$C$39:$C$782,СВЦЭМ!$A$39:$A$782,$A37,СВЦЭМ!$B$39:$B$782,Y$11)+'СЕТ СН'!$F$12+СВЦЭМ!$D$10+'СЕТ СН'!$F$6-'СЕТ СН'!$F$22</f>
        <v>2319.2433569199998</v>
      </c>
    </row>
    <row r="38" spans="1:25" ht="15.75" x14ac:dyDescent="0.2">
      <c r="A38" s="35">
        <f t="shared" si="0"/>
        <v>45318</v>
      </c>
      <c r="B38" s="36">
        <f>SUMIFS(СВЦЭМ!$C$39:$C$782,СВЦЭМ!$A$39:$A$782,$A38,СВЦЭМ!$B$39:$B$782,B$11)+'СЕТ СН'!$F$12+СВЦЭМ!$D$10+'СЕТ СН'!$F$6-'СЕТ СН'!$F$22</f>
        <v>2151.1223457700003</v>
      </c>
      <c r="C38" s="36">
        <f>SUMIFS(СВЦЭМ!$C$39:$C$782,СВЦЭМ!$A$39:$A$782,$A38,СВЦЭМ!$B$39:$B$782,C$11)+'СЕТ СН'!$F$12+СВЦЭМ!$D$10+'СЕТ СН'!$F$6-'СЕТ СН'!$F$22</f>
        <v>2191.2668807600003</v>
      </c>
      <c r="D38" s="36">
        <f>SUMIFS(СВЦЭМ!$C$39:$C$782,СВЦЭМ!$A$39:$A$782,$A38,СВЦЭМ!$B$39:$B$782,D$11)+'СЕТ СН'!$F$12+СВЦЭМ!$D$10+'СЕТ СН'!$F$6-'СЕТ СН'!$F$22</f>
        <v>2212.0843995200003</v>
      </c>
      <c r="E38" s="36">
        <f>SUMIFS(СВЦЭМ!$C$39:$C$782,СВЦЭМ!$A$39:$A$782,$A38,СВЦЭМ!$B$39:$B$782,E$11)+'СЕТ СН'!$F$12+СВЦЭМ!$D$10+'СЕТ СН'!$F$6-'СЕТ СН'!$F$22</f>
        <v>2228.2957749900002</v>
      </c>
      <c r="F38" s="36">
        <f>SUMIFS(СВЦЭМ!$C$39:$C$782,СВЦЭМ!$A$39:$A$782,$A38,СВЦЭМ!$B$39:$B$782,F$11)+'СЕТ СН'!$F$12+СВЦЭМ!$D$10+'СЕТ СН'!$F$6-'СЕТ СН'!$F$22</f>
        <v>2217.9777219299999</v>
      </c>
      <c r="G38" s="36">
        <f>SUMIFS(СВЦЭМ!$C$39:$C$782,СВЦЭМ!$A$39:$A$782,$A38,СВЦЭМ!$B$39:$B$782,G$11)+'СЕТ СН'!$F$12+СВЦЭМ!$D$10+'СЕТ СН'!$F$6-'СЕТ СН'!$F$22</f>
        <v>2209.6282804900002</v>
      </c>
      <c r="H38" s="36">
        <f>SUMIFS(СВЦЭМ!$C$39:$C$782,СВЦЭМ!$A$39:$A$782,$A38,СВЦЭМ!$B$39:$B$782,H$11)+'СЕТ СН'!$F$12+СВЦЭМ!$D$10+'СЕТ СН'!$F$6-'СЕТ СН'!$F$22</f>
        <v>2185.72385596</v>
      </c>
      <c r="I38" s="36">
        <f>SUMIFS(СВЦЭМ!$C$39:$C$782,СВЦЭМ!$A$39:$A$782,$A38,СВЦЭМ!$B$39:$B$782,I$11)+'СЕТ СН'!$F$12+СВЦЭМ!$D$10+'СЕТ СН'!$F$6-'СЕТ СН'!$F$22</f>
        <v>2162.8839724500003</v>
      </c>
      <c r="J38" s="36">
        <f>SUMIFS(СВЦЭМ!$C$39:$C$782,СВЦЭМ!$A$39:$A$782,$A38,СВЦЭМ!$B$39:$B$782,J$11)+'СЕТ СН'!$F$12+СВЦЭМ!$D$10+'СЕТ СН'!$F$6-'СЕТ СН'!$F$22</f>
        <v>2079.0039312200001</v>
      </c>
      <c r="K38" s="36">
        <f>SUMIFS(СВЦЭМ!$C$39:$C$782,СВЦЭМ!$A$39:$A$782,$A38,СВЦЭМ!$B$39:$B$782,K$11)+'СЕТ СН'!$F$12+СВЦЭМ!$D$10+'СЕТ СН'!$F$6-'СЕТ СН'!$F$22</f>
        <v>2012.6300879999999</v>
      </c>
      <c r="L38" s="36">
        <f>SUMIFS(СВЦЭМ!$C$39:$C$782,СВЦЭМ!$A$39:$A$782,$A38,СВЦЭМ!$B$39:$B$782,L$11)+'СЕТ СН'!$F$12+СВЦЭМ!$D$10+'СЕТ СН'!$F$6-'СЕТ СН'!$F$22</f>
        <v>1976.6925366099999</v>
      </c>
      <c r="M38" s="36">
        <f>SUMIFS(СВЦЭМ!$C$39:$C$782,СВЦЭМ!$A$39:$A$782,$A38,СВЦЭМ!$B$39:$B$782,M$11)+'СЕТ СН'!$F$12+СВЦЭМ!$D$10+'СЕТ СН'!$F$6-'СЕТ СН'!$F$22</f>
        <v>1993.7092414200001</v>
      </c>
      <c r="N38" s="36">
        <f>SUMIFS(СВЦЭМ!$C$39:$C$782,СВЦЭМ!$A$39:$A$782,$A38,СВЦЭМ!$B$39:$B$782,N$11)+'СЕТ СН'!$F$12+СВЦЭМ!$D$10+'СЕТ СН'!$F$6-'СЕТ СН'!$F$22</f>
        <v>2007.0053301299999</v>
      </c>
      <c r="O38" s="36">
        <f>SUMIFS(СВЦЭМ!$C$39:$C$782,СВЦЭМ!$A$39:$A$782,$A38,СВЦЭМ!$B$39:$B$782,O$11)+'СЕТ СН'!$F$12+СВЦЭМ!$D$10+'СЕТ СН'!$F$6-'СЕТ СН'!$F$22</f>
        <v>2017.7824551600002</v>
      </c>
      <c r="P38" s="36">
        <f>SUMIFS(СВЦЭМ!$C$39:$C$782,СВЦЭМ!$A$39:$A$782,$A38,СВЦЭМ!$B$39:$B$782,P$11)+'СЕТ СН'!$F$12+СВЦЭМ!$D$10+'СЕТ СН'!$F$6-'СЕТ СН'!$F$22</f>
        <v>2027.2235372</v>
      </c>
      <c r="Q38" s="36">
        <f>SUMIFS(СВЦЭМ!$C$39:$C$782,СВЦЭМ!$A$39:$A$782,$A38,СВЦЭМ!$B$39:$B$782,Q$11)+'СЕТ СН'!$F$12+СВЦЭМ!$D$10+'СЕТ СН'!$F$6-'СЕТ СН'!$F$22</f>
        <v>2034.35800973</v>
      </c>
      <c r="R38" s="36">
        <f>SUMIFS(СВЦЭМ!$C$39:$C$782,СВЦЭМ!$A$39:$A$782,$A38,СВЦЭМ!$B$39:$B$782,R$11)+'СЕТ СН'!$F$12+СВЦЭМ!$D$10+'СЕТ СН'!$F$6-'СЕТ СН'!$F$22</f>
        <v>2038.8110398399999</v>
      </c>
      <c r="S38" s="36">
        <f>SUMIFS(СВЦЭМ!$C$39:$C$782,СВЦЭМ!$A$39:$A$782,$A38,СВЦЭМ!$B$39:$B$782,S$11)+'СЕТ СН'!$F$12+СВЦЭМ!$D$10+'СЕТ СН'!$F$6-'СЕТ СН'!$F$22</f>
        <v>2048.4637096199999</v>
      </c>
      <c r="T38" s="36">
        <f>SUMIFS(СВЦЭМ!$C$39:$C$782,СВЦЭМ!$A$39:$A$782,$A38,СВЦЭМ!$B$39:$B$782,T$11)+'СЕТ СН'!$F$12+СВЦЭМ!$D$10+'СЕТ СН'!$F$6-'СЕТ СН'!$F$22</f>
        <v>1995.2556183500001</v>
      </c>
      <c r="U38" s="36">
        <f>SUMIFS(СВЦЭМ!$C$39:$C$782,СВЦЭМ!$A$39:$A$782,$A38,СВЦЭМ!$B$39:$B$782,U$11)+'СЕТ СН'!$F$12+СВЦЭМ!$D$10+'СЕТ СН'!$F$6-'СЕТ СН'!$F$22</f>
        <v>2004.9935308200002</v>
      </c>
      <c r="V38" s="36">
        <f>SUMIFS(СВЦЭМ!$C$39:$C$782,СВЦЭМ!$A$39:$A$782,$A38,СВЦЭМ!$B$39:$B$782,V$11)+'СЕТ СН'!$F$12+СВЦЭМ!$D$10+'СЕТ СН'!$F$6-'СЕТ СН'!$F$22</f>
        <v>2021.7361735899999</v>
      </c>
      <c r="W38" s="36">
        <f>SUMIFS(СВЦЭМ!$C$39:$C$782,СВЦЭМ!$A$39:$A$782,$A38,СВЦЭМ!$B$39:$B$782,W$11)+'СЕТ СН'!$F$12+СВЦЭМ!$D$10+'СЕТ СН'!$F$6-'СЕТ СН'!$F$22</f>
        <v>2044.1318951000003</v>
      </c>
      <c r="X38" s="36">
        <f>SUMIFS(СВЦЭМ!$C$39:$C$782,СВЦЭМ!$A$39:$A$782,$A38,СВЦЭМ!$B$39:$B$782,X$11)+'СЕТ СН'!$F$12+СВЦЭМ!$D$10+'СЕТ СН'!$F$6-'СЕТ СН'!$F$22</f>
        <v>2074.8728713300002</v>
      </c>
      <c r="Y38" s="36">
        <f>SUMIFS(СВЦЭМ!$C$39:$C$782,СВЦЭМ!$A$39:$A$782,$A38,СВЦЭМ!$B$39:$B$782,Y$11)+'СЕТ СН'!$F$12+СВЦЭМ!$D$10+'СЕТ СН'!$F$6-'СЕТ СН'!$F$22</f>
        <v>2103.6042249800003</v>
      </c>
    </row>
    <row r="39" spans="1:25" ht="15.75" x14ac:dyDescent="0.2">
      <c r="A39" s="35">
        <f t="shared" si="0"/>
        <v>45319</v>
      </c>
      <c r="B39" s="36">
        <f>SUMIFS(СВЦЭМ!$C$39:$C$782,СВЦЭМ!$A$39:$A$782,$A39,СВЦЭМ!$B$39:$B$782,B$11)+'СЕТ СН'!$F$12+СВЦЭМ!$D$10+'СЕТ СН'!$F$6-'СЕТ СН'!$F$22</f>
        <v>2110.1991058500003</v>
      </c>
      <c r="C39" s="36">
        <f>SUMIFS(СВЦЭМ!$C$39:$C$782,СВЦЭМ!$A$39:$A$782,$A39,СВЦЭМ!$B$39:$B$782,C$11)+'СЕТ СН'!$F$12+СВЦЭМ!$D$10+'СЕТ СН'!$F$6-'СЕТ СН'!$F$22</f>
        <v>2154.7198267900003</v>
      </c>
      <c r="D39" s="36">
        <f>SUMIFS(СВЦЭМ!$C$39:$C$782,СВЦЭМ!$A$39:$A$782,$A39,СВЦЭМ!$B$39:$B$782,D$11)+'СЕТ СН'!$F$12+СВЦЭМ!$D$10+'СЕТ СН'!$F$6-'СЕТ СН'!$F$22</f>
        <v>2182.9640277900003</v>
      </c>
      <c r="E39" s="36">
        <f>SUMIFS(СВЦЭМ!$C$39:$C$782,СВЦЭМ!$A$39:$A$782,$A39,СВЦЭМ!$B$39:$B$782,E$11)+'СЕТ СН'!$F$12+СВЦЭМ!$D$10+'СЕТ СН'!$F$6-'СЕТ СН'!$F$22</f>
        <v>2192.3864268000002</v>
      </c>
      <c r="F39" s="36">
        <f>SUMIFS(СВЦЭМ!$C$39:$C$782,СВЦЭМ!$A$39:$A$782,$A39,СВЦЭМ!$B$39:$B$782,F$11)+'СЕТ СН'!$F$12+СВЦЭМ!$D$10+'СЕТ СН'!$F$6-'СЕТ СН'!$F$22</f>
        <v>2188.0921715500003</v>
      </c>
      <c r="G39" s="36">
        <f>SUMIFS(СВЦЭМ!$C$39:$C$782,СВЦЭМ!$A$39:$A$782,$A39,СВЦЭМ!$B$39:$B$782,G$11)+'СЕТ СН'!$F$12+СВЦЭМ!$D$10+'СЕТ СН'!$F$6-'СЕТ СН'!$F$22</f>
        <v>2181.5690663200003</v>
      </c>
      <c r="H39" s="36">
        <f>SUMIFS(СВЦЭМ!$C$39:$C$782,СВЦЭМ!$A$39:$A$782,$A39,СВЦЭМ!$B$39:$B$782,H$11)+'СЕТ СН'!$F$12+СВЦЭМ!$D$10+'СЕТ СН'!$F$6-'СЕТ СН'!$F$22</f>
        <v>2164.1891615300001</v>
      </c>
      <c r="I39" s="36">
        <f>SUMIFS(СВЦЭМ!$C$39:$C$782,СВЦЭМ!$A$39:$A$782,$A39,СВЦЭМ!$B$39:$B$782,I$11)+'СЕТ СН'!$F$12+СВЦЭМ!$D$10+'СЕТ СН'!$F$6-'СЕТ СН'!$F$22</f>
        <v>2154.3646546099999</v>
      </c>
      <c r="J39" s="36">
        <f>SUMIFS(СВЦЭМ!$C$39:$C$782,СВЦЭМ!$A$39:$A$782,$A39,СВЦЭМ!$B$39:$B$782,J$11)+'СЕТ СН'!$F$12+СВЦЭМ!$D$10+'СЕТ СН'!$F$6-'СЕТ СН'!$F$22</f>
        <v>2110.5013489800003</v>
      </c>
      <c r="K39" s="36">
        <f>SUMIFS(СВЦЭМ!$C$39:$C$782,СВЦЭМ!$A$39:$A$782,$A39,СВЦЭМ!$B$39:$B$782,K$11)+'СЕТ СН'!$F$12+СВЦЭМ!$D$10+'СЕТ СН'!$F$6-'СЕТ СН'!$F$22</f>
        <v>2053.4654907300001</v>
      </c>
      <c r="L39" s="36">
        <f>SUMIFS(СВЦЭМ!$C$39:$C$782,СВЦЭМ!$A$39:$A$782,$A39,СВЦЭМ!$B$39:$B$782,L$11)+'СЕТ СН'!$F$12+СВЦЭМ!$D$10+'СЕТ СН'!$F$6-'СЕТ СН'!$F$22</f>
        <v>2003.2263196500003</v>
      </c>
      <c r="M39" s="36">
        <f>SUMIFS(СВЦЭМ!$C$39:$C$782,СВЦЭМ!$A$39:$A$782,$A39,СВЦЭМ!$B$39:$B$782,M$11)+'СЕТ СН'!$F$12+СВЦЭМ!$D$10+'СЕТ СН'!$F$6-'СЕТ СН'!$F$22</f>
        <v>1998.46429992</v>
      </c>
      <c r="N39" s="36">
        <f>SUMIFS(СВЦЭМ!$C$39:$C$782,СВЦЭМ!$A$39:$A$782,$A39,СВЦЭМ!$B$39:$B$782,N$11)+'СЕТ СН'!$F$12+СВЦЭМ!$D$10+'СЕТ СН'!$F$6-'СЕТ СН'!$F$22</f>
        <v>2010.2952448999999</v>
      </c>
      <c r="O39" s="36">
        <f>SUMIFS(СВЦЭМ!$C$39:$C$782,СВЦЭМ!$A$39:$A$782,$A39,СВЦЭМ!$B$39:$B$782,O$11)+'СЕТ СН'!$F$12+СВЦЭМ!$D$10+'СЕТ СН'!$F$6-'СЕТ СН'!$F$22</f>
        <v>2021.2375357800001</v>
      </c>
      <c r="P39" s="36">
        <f>SUMIFS(СВЦЭМ!$C$39:$C$782,СВЦЭМ!$A$39:$A$782,$A39,СВЦЭМ!$B$39:$B$782,P$11)+'СЕТ СН'!$F$12+СВЦЭМ!$D$10+'СЕТ СН'!$F$6-'СЕТ СН'!$F$22</f>
        <v>2031.2371788</v>
      </c>
      <c r="Q39" s="36">
        <f>SUMIFS(СВЦЭМ!$C$39:$C$782,СВЦЭМ!$A$39:$A$782,$A39,СВЦЭМ!$B$39:$B$782,Q$11)+'СЕТ СН'!$F$12+СВЦЭМ!$D$10+'СЕТ СН'!$F$6-'СЕТ СН'!$F$22</f>
        <v>2046.0556624200003</v>
      </c>
      <c r="R39" s="36">
        <f>SUMIFS(СВЦЭМ!$C$39:$C$782,СВЦЭМ!$A$39:$A$782,$A39,СВЦЭМ!$B$39:$B$782,R$11)+'СЕТ СН'!$F$12+СВЦЭМ!$D$10+'СЕТ СН'!$F$6-'СЕТ СН'!$F$22</f>
        <v>2038.3781855699999</v>
      </c>
      <c r="S39" s="36">
        <f>SUMIFS(СВЦЭМ!$C$39:$C$782,СВЦЭМ!$A$39:$A$782,$A39,СВЦЭМ!$B$39:$B$782,S$11)+'СЕТ СН'!$F$12+СВЦЭМ!$D$10+'СЕТ СН'!$F$6-'СЕТ СН'!$F$22</f>
        <v>2008.4079933600001</v>
      </c>
      <c r="T39" s="36">
        <f>SUMIFS(СВЦЭМ!$C$39:$C$782,СВЦЭМ!$A$39:$A$782,$A39,СВЦЭМ!$B$39:$B$782,T$11)+'СЕТ СН'!$F$12+СВЦЭМ!$D$10+'СЕТ СН'!$F$6-'СЕТ СН'!$F$22</f>
        <v>1955.2801899999999</v>
      </c>
      <c r="U39" s="36">
        <f>SUMIFS(СВЦЭМ!$C$39:$C$782,СВЦЭМ!$A$39:$A$782,$A39,СВЦЭМ!$B$39:$B$782,U$11)+'СЕТ СН'!$F$12+СВЦЭМ!$D$10+'СЕТ СН'!$F$6-'СЕТ СН'!$F$22</f>
        <v>1955.9042903300001</v>
      </c>
      <c r="V39" s="36">
        <f>SUMIFS(СВЦЭМ!$C$39:$C$782,СВЦЭМ!$A$39:$A$782,$A39,СВЦЭМ!$B$39:$B$782,V$11)+'СЕТ СН'!$F$12+СВЦЭМ!$D$10+'СЕТ СН'!$F$6-'СЕТ СН'!$F$22</f>
        <v>1978.6818693499999</v>
      </c>
      <c r="W39" s="36">
        <f>SUMIFS(СВЦЭМ!$C$39:$C$782,СВЦЭМ!$A$39:$A$782,$A39,СВЦЭМ!$B$39:$B$782,W$11)+'СЕТ СН'!$F$12+СВЦЭМ!$D$10+'СЕТ СН'!$F$6-'СЕТ СН'!$F$22</f>
        <v>1998.3300663499999</v>
      </c>
      <c r="X39" s="36">
        <f>SUMIFS(СВЦЭМ!$C$39:$C$782,СВЦЭМ!$A$39:$A$782,$A39,СВЦЭМ!$B$39:$B$782,X$11)+'СЕТ СН'!$F$12+СВЦЭМ!$D$10+'СЕТ СН'!$F$6-'СЕТ СН'!$F$22</f>
        <v>2043.2031009299999</v>
      </c>
      <c r="Y39" s="36">
        <f>SUMIFS(СВЦЭМ!$C$39:$C$782,СВЦЭМ!$A$39:$A$782,$A39,СВЦЭМ!$B$39:$B$782,Y$11)+'СЕТ СН'!$F$12+СВЦЭМ!$D$10+'СЕТ СН'!$F$6-'СЕТ СН'!$F$22</f>
        <v>2062.6170424900001</v>
      </c>
    </row>
    <row r="40" spans="1:25" ht="15.75" x14ac:dyDescent="0.2">
      <c r="A40" s="35">
        <f t="shared" si="0"/>
        <v>45320</v>
      </c>
      <c r="B40" s="36">
        <f>SUMIFS(СВЦЭМ!$C$39:$C$782,СВЦЭМ!$A$39:$A$782,$A40,СВЦЭМ!$B$39:$B$782,B$11)+'СЕТ СН'!$F$12+СВЦЭМ!$D$10+'СЕТ СН'!$F$6-'СЕТ СН'!$F$22</f>
        <v>2092.90656825</v>
      </c>
      <c r="C40" s="36">
        <f>SUMIFS(СВЦЭМ!$C$39:$C$782,СВЦЭМ!$A$39:$A$782,$A40,СВЦЭМ!$B$39:$B$782,C$11)+'СЕТ СН'!$F$12+СВЦЭМ!$D$10+'СЕТ СН'!$F$6-'СЕТ СН'!$F$22</f>
        <v>2129.9260763800003</v>
      </c>
      <c r="D40" s="36">
        <f>SUMIFS(СВЦЭМ!$C$39:$C$782,СВЦЭМ!$A$39:$A$782,$A40,СВЦЭМ!$B$39:$B$782,D$11)+'СЕТ СН'!$F$12+СВЦЭМ!$D$10+'СЕТ СН'!$F$6-'СЕТ СН'!$F$22</f>
        <v>2144.5640079499999</v>
      </c>
      <c r="E40" s="36">
        <f>SUMIFS(СВЦЭМ!$C$39:$C$782,СВЦЭМ!$A$39:$A$782,$A40,СВЦЭМ!$B$39:$B$782,E$11)+'СЕТ СН'!$F$12+СВЦЭМ!$D$10+'СЕТ СН'!$F$6-'СЕТ СН'!$F$22</f>
        <v>2159.41755276</v>
      </c>
      <c r="F40" s="36">
        <f>SUMIFS(СВЦЭМ!$C$39:$C$782,СВЦЭМ!$A$39:$A$782,$A40,СВЦЭМ!$B$39:$B$782,F$11)+'СЕТ СН'!$F$12+СВЦЭМ!$D$10+'СЕТ СН'!$F$6-'СЕТ СН'!$F$22</f>
        <v>2152.98794043</v>
      </c>
      <c r="G40" s="36">
        <f>SUMIFS(СВЦЭМ!$C$39:$C$782,СВЦЭМ!$A$39:$A$782,$A40,СВЦЭМ!$B$39:$B$782,G$11)+'СЕТ СН'!$F$12+СВЦЭМ!$D$10+'СЕТ СН'!$F$6-'СЕТ СН'!$F$22</f>
        <v>2125.5944159400001</v>
      </c>
      <c r="H40" s="36">
        <f>SUMIFS(СВЦЭМ!$C$39:$C$782,СВЦЭМ!$A$39:$A$782,$A40,СВЦЭМ!$B$39:$B$782,H$11)+'СЕТ СН'!$F$12+СВЦЭМ!$D$10+'СЕТ СН'!$F$6-'СЕТ СН'!$F$22</f>
        <v>2096.3641314800002</v>
      </c>
      <c r="I40" s="36">
        <f>SUMIFS(СВЦЭМ!$C$39:$C$782,СВЦЭМ!$A$39:$A$782,$A40,СВЦЭМ!$B$39:$B$782,I$11)+'СЕТ СН'!$F$12+СВЦЭМ!$D$10+'СЕТ СН'!$F$6-'СЕТ СН'!$F$22</f>
        <v>2060.8683745400003</v>
      </c>
      <c r="J40" s="36">
        <f>SUMIFS(СВЦЭМ!$C$39:$C$782,СВЦЭМ!$A$39:$A$782,$A40,СВЦЭМ!$B$39:$B$782,J$11)+'СЕТ СН'!$F$12+СВЦЭМ!$D$10+'СЕТ СН'!$F$6-'СЕТ СН'!$F$22</f>
        <v>2020.1364975800002</v>
      </c>
      <c r="K40" s="36">
        <f>SUMIFS(СВЦЭМ!$C$39:$C$782,СВЦЭМ!$A$39:$A$782,$A40,СВЦЭМ!$B$39:$B$782,K$11)+'СЕТ СН'!$F$12+СВЦЭМ!$D$10+'СЕТ СН'!$F$6-'СЕТ СН'!$F$22</f>
        <v>1989.1424650600002</v>
      </c>
      <c r="L40" s="36">
        <f>SUMIFS(СВЦЭМ!$C$39:$C$782,СВЦЭМ!$A$39:$A$782,$A40,СВЦЭМ!$B$39:$B$782,L$11)+'СЕТ СН'!$F$12+СВЦЭМ!$D$10+'СЕТ СН'!$F$6-'СЕТ СН'!$F$22</f>
        <v>1978.4272025</v>
      </c>
      <c r="M40" s="36">
        <f>SUMIFS(СВЦЭМ!$C$39:$C$782,СВЦЭМ!$A$39:$A$782,$A40,СВЦЭМ!$B$39:$B$782,M$11)+'СЕТ СН'!$F$12+СВЦЭМ!$D$10+'СЕТ СН'!$F$6-'СЕТ СН'!$F$22</f>
        <v>1998.3675763000001</v>
      </c>
      <c r="N40" s="36">
        <f>SUMIFS(СВЦЭМ!$C$39:$C$782,СВЦЭМ!$A$39:$A$782,$A40,СВЦЭМ!$B$39:$B$782,N$11)+'СЕТ СН'!$F$12+СВЦЭМ!$D$10+'СЕТ СН'!$F$6-'СЕТ СН'!$F$22</f>
        <v>2025.68747992</v>
      </c>
      <c r="O40" s="36">
        <f>SUMIFS(СВЦЭМ!$C$39:$C$782,СВЦЭМ!$A$39:$A$782,$A40,СВЦЭМ!$B$39:$B$782,O$11)+'СЕТ СН'!$F$12+СВЦЭМ!$D$10+'СЕТ СН'!$F$6-'СЕТ СН'!$F$22</f>
        <v>2042.5075462700001</v>
      </c>
      <c r="P40" s="36">
        <f>SUMIFS(СВЦЭМ!$C$39:$C$782,СВЦЭМ!$A$39:$A$782,$A40,СВЦЭМ!$B$39:$B$782,P$11)+'СЕТ СН'!$F$12+СВЦЭМ!$D$10+'СЕТ СН'!$F$6-'СЕТ СН'!$F$22</f>
        <v>2054.0871510900001</v>
      </c>
      <c r="Q40" s="36">
        <f>SUMIFS(СВЦЭМ!$C$39:$C$782,СВЦЭМ!$A$39:$A$782,$A40,СВЦЭМ!$B$39:$B$782,Q$11)+'СЕТ СН'!$F$12+СВЦЭМ!$D$10+'СЕТ СН'!$F$6-'СЕТ СН'!$F$22</f>
        <v>2071.4204635199999</v>
      </c>
      <c r="R40" s="36">
        <f>SUMIFS(СВЦЭМ!$C$39:$C$782,СВЦЭМ!$A$39:$A$782,$A40,СВЦЭМ!$B$39:$B$782,R$11)+'СЕТ СН'!$F$12+СВЦЭМ!$D$10+'СЕТ СН'!$F$6-'СЕТ СН'!$F$22</f>
        <v>2060.9337274200002</v>
      </c>
      <c r="S40" s="36">
        <f>SUMIFS(СВЦЭМ!$C$39:$C$782,СВЦЭМ!$A$39:$A$782,$A40,СВЦЭМ!$B$39:$B$782,S$11)+'СЕТ СН'!$F$12+СВЦЭМ!$D$10+'СЕТ СН'!$F$6-'СЕТ СН'!$F$22</f>
        <v>2029.6568444500003</v>
      </c>
      <c r="T40" s="36">
        <f>SUMIFS(СВЦЭМ!$C$39:$C$782,СВЦЭМ!$A$39:$A$782,$A40,СВЦЭМ!$B$39:$B$782,T$11)+'СЕТ СН'!$F$12+СВЦЭМ!$D$10+'СЕТ СН'!$F$6-'СЕТ СН'!$F$22</f>
        <v>1989.7572535899999</v>
      </c>
      <c r="U40" s="36">
        <f>SUMIFS(СВЦЭМ!$C$39:$C$782,СВЦЭМ!$A$39:$A$782,$A40,СВЦЭМ!$B$39:$B$782,U$11)+'СЕТ СН'!$F$12+СВЦЭМ!$D$10+'СЕТ СН'!$F$6-'СЕТ СН'!$F$22</f>
        <v>1993.35355162</v>
      </c>
      <c r="V40" s="36">
        <f>SUMIFS(СВЦЭМ!$C$39:$C$782,СВЦЭМ!$A$39:$A$782,$A40,СВЦЭМ!$B$39:$B$782,V$11)+'СЕТ СН'!$F$12+СВЦЭМ!$D$10+'СЕТ СН'!$F$6-'СЕТ СН'!$F$22</f>
        <v>2001.7074560000001</v>
      </c>
      <c r="W40" s="36">
        <f>SUMIFS(СВЦЭМ!$C$39:$C$782,СВЦЭМ!$A$39:$A$782,$A40,СВЦЭМ!$B$39:$B$782,W$11)+'СЕТ СН'!$F$12+СВЦЭМ!$D$10+'СЕТ СН'!$F$6-'СЕТ СН'!$F$22</f>
        <v>2020.8927045400001</v>
      </c>
      <c r="X40" s="36">
        <f>SUMIFS(СВЦЭМ!$C$39:$C$782,СВЦЭМ!$A$39:$A$782,$A40,СВЦЭМ!$B$39:$B$782,X$11)+'СЕТ СН'!$F$12+СВЦЭМ!$D$10+'СЕТ СН'!$F$6-'СЕТ СН'!$F$22</f>
        <v>2055.6461603900002</v>
      </c>
      <c r="Y40" s="36">
        <f>SUMIFS(СВЦЭМ!$C$39:$C$782,СВЦЭМ!$A$39:$A$782,$A40,СВЦЭМ!$B$39:$B$782,Y$11)+'СЕТ СН'!$F$12+СВЦЭМ!$D$10+'СЕТ СН'!$F$6-'СЕТ СН'!$F$22</f>
        <v>2082.13827614</v>
      </c>
    </row>
    <row r="41" spans="1:25" ht="15.75" x14ac:dyDescent="0.2">
      <c r="A41" s="35">
        <f t="shared" si="0"/>
        <v>45321</v>
      </c>
      <c r="B41" s="36">
        <f>SUMIFS(СВЦЭМ!$C$39:$C$782,СВЦЭМ!$A$39:$A$782,$A41,СВЦЭМ!$B$39:$B$782,B$11)+'СЕТ СН'!$F$12+СВЦЭМ!$D$10+'СЕТ СН'!$F$6-'СЕТ СН'!$F$22</f>
        <v>2191.0735488</v>
      </c>
      <c r="C41" s="36">
        <f>SUMIFS(СВЦЭМ!$C$39:$C$782,СВЦЭМ!$A$39:$A$782,$A41,СВЦЭМ!$B$39:$B$782,C$11)+'СЕТ СН'!$F$12+СВЦЭМ!$D$10+'СЕТ СН'!$F$6-'СЕТ СН'!$F$22</f>
        <v>2213.3430376199999</v>
      </c>
      <c r="D41" s="36">
        <f>SUMIFS(СВЦЭМ!$C$39:$C$782,СВЦЭМ!$A$39:$A$782,$A41,СВЦЭМ!$B$39:$B$782,D$11)+'СЕТ СН'!$F$12+СВЦЭМ!$D$10+'СЕТ СН'!$F$6-'СЕТ СН'!$F$22</f>
        <v>2238.7694603</v>
      </c>
      <c r="E41" s="36">
        <f>SUMIFS(СВЦЭМ!$C$39:$C$782,СВЦЭМ!$A$39:$A$782,$A41,СВЦЭМ!$B$39:$B$782,E$11)+'СЕТ СН'!$F$12+СВЦЭМ!$D$10+'СЕТ СН'!$F$6-'СЕТ СН'!$F$22</f>
        <v>2253.2201250399999</v>
      </c>
      <c r="F41" s="36">
        <f>SUMIFS(СВЦЭМ!$C$39:$C$782,СВЦЭМ!$A$39:$A$782,$A41,СВЦЭМ!$B$39:$B$782,F$11)+'СЕТ СН'!$F$12+СВЦЭМ!$D$10+'СЕТ СН'!$F$6-'СЕТ СН'!$F$22</f>
        <v>2240.4274771599999</v>
      </c>
      <c r="G41" s="36">
        <f>SUMIFS(СВЦЭМ!$C$39:$C$782,СВЦЭМ!$A$39:$A$782,$A41,СВЦЭМ!$B$39:$B$782,G$11)+'СЕТ СН'!$F$12+СВЦЭМ!$D$10+'СЕТ СН'!$F$6-'СЕТ СН'!$F$22</f>
        <v>2213.4032863000002</v>
      </c>
      <c r="H41" s="36">
        <f>SUMIFS(СВЦЭМ!$C$39:$C$782,СВЦЭМ!$A$39:$A$782,$A41,СВЦЭМ!$B$39:$B$782,H$11)+'СЕТ СН'!$F$12+СВЦЭМ!$D$10+'СЕТ СН'!$F$6-'СЕТ СН'!$F$22</f>
        <v>2152.7528169800003</v>
      </c>
      <c r="I41" s="36">
        <f>SUMIFS(СВЦЭМ!$C$39:$C$782,СВЦЭМ!$A$39:$A$782,$A41,СВЦЭМ!$B$39:$B$782,I$11)+'СЕТ СН'!$F$12+СВЦЭМ!$D$10+'СЕТ СН'!$F$6-'СЕТ СН'!$F$22</f>
        <v>2119.7554647300003</v>
      </c>
      <c r="J41" s="36">
        <f>SUMIFS(СВЦЭМ!$C$39:$C$782,СВЦЭМ!$A$39:$A$782,$A41,СВЦЭМ!$B$39:$B$782,J$11)+'СЕТ СН'!$F$12+СВЦЭМ!$D$10+'СЕТ СН'!$F$6-'СЕТ СН'!$F$22</f>
        <v>2044.7441118800002</v>
      </c>
      <c r="K41" s="36">
        <f>SUMIFS(СВЦЭМ!$C$39:$C$782,СВЦЭМ!$A$39:$A$782,$A41,СВЦЭМ!$B$39:$B$782,K$11)+'СЕТ СН'!$F$12+СВЦЭМ!$D$10+'СЕТ СН'!$F$6-'СЕТ СН'!$F$22</f>
        <v>2028.7803609400003</v>
      </c>
      <c r="L41" s="36">
        <f>SUMIFS(СВЦЭМ!$C$39:$C$782,СВЦЭМ!$A$39:$A$782,$A41,СВЦЭМ!$B$39:$B$782,L$11)+'СЕТ СН'!$F$12+СВЦЭМ!$D$10+'СЕТ СН'!$F$6-'СЕТ СН'!$F$22</f>
        <v>2046.0299865500001</v>
      </c>
      <c r="M41" s="36">
        <f>SUMIFS(СВЦЭМ!$C$39:$C$782,СВЦЭМ!$A$39:$A$782,$A41,СВЦЭМ!$B$39:$B$782,M$11)+'СЕТ СН'!$F$12+СВЦЭМ!$D$10+'СЕТ СН'!$F$6-'СЕТ СН'!$F$22</f>
        <v>2130.8280121000003</v>
      </c>
      <c r="N41" s="36">
        <f>SUMIFS(СВЦЭМ!$C$39:$C$782,СВЦЭМ!$A$39:$A$782,$A41,СВЦЭМ!$B$39:$B$782,N$11)+'СЕТ СН'!$F$12+СВЦЭМ!$D$10+'СЕТ СН'!$F$6-'СЕТ СН'!$F$22</f>
        <v>2179.0037152300001</v>
      </c>
      <c r="O41" s="36">
        <f>SUMIFS(СВЦЭМ!$C$39:$C$782,СВЦЭМ!$A$39:$A$782,$A41,СВЦЭМ!$B$39:$B$782,O$11)+'СЕТ СН'!$F$12+СВЦЭМ!$D$10+'СЕТ СН'!$F$6-'СЕТ СН'!$F$22</f>
        <v>2198.8013732100003</v>
      </c>
      <c r="P41" s="36">
        <f>SUMIFS(СВЦЭМ!$C$39:$C$782,СВЦЭМ!$A$39:$A$782,$A41,СВЦЭМ!$B$39:$B$782,P$11)+'СЕТ СН'!$F$12+СВЦЭМ!$D$10+'СЕТ СН'!$F$6-'СЕТ СН'!$F$22</f>
        <v>2220.2633218000001</v>
      </c>
      <c r="Q41" s="36">
        <f>SUMIFS(СВЦЭМ!$C$39:$C$782,СВЦЭМ!$A$39:$A$782,$A41,СВЦЭМ!$B$39:$B$782,Q$11)+'СЕТ СН'!$F$12+СВЦЭМ!$D$10+'СЕТ СН'!$F$6-'СЕТ СН'!$F$22</f>
        <v>2234.1390697799998</v>
      </c>
      <c r="R41" s="36">
        <f>SUMIFS(СВЦЭМ!$C$39:$C$782,СВЦЭМ!$A$39:$A$782,$A41,СВЦЭМ!$B$39:$B$782,R$11)+'СЕТ СН'!$F$12+СВЦЭМ!$D$10+'СЕТ СН'!$F$6-'СЕТ СН'!$F$22</f>
        <v>2231.5734760400001</v>
      </c>
      <c r="S41" s="36">
        <f>SUMIFS(СВЦЭМ!$C$39:$C$782,СВЦЭМ!$A$39:$A$782,$A41,СВЦЭМ!$B$39:$B$782,S$11)+'СЕТ СН'!$F$12+СВЦЭМ!$D$10+'СЕТ СН'!$F$6-'СЕТ СН'!$F$22</f>
        <v>2214.2564990999999</v>
      </c>
      <c r="T41" s="36">
        <f>SUMIFS(СВЦЭМ!$C$39:$C$782,СВЦЭМ!$A$39:$A$782,$A41,СВЦЭМ!$B$39:$B$782,T$11)+'СЕТ СН'!$F$12+СВЦЭМ!$D$10+'СЕТ СН'!$F$6-'СЕТ СН'!$F$22</f>
        <v>2118.7497806700003</v>
      </c>
      <c r="U41" s="36">
        <f>SUMIFS(СВЦЭМ!$C$39:$C$782,СВЦЭМ!$A$39:$A$782,$A41,СВЦЭМ!$B$39:$B$782,U$11)+'СЕТ СН'!$F$12+СВЦЭМ!$D$10+'СЕТ СН'!$F$6-'СЕТ СН'!$F$22</f>
        <v>2085.04652764</v>
      </c>
      <c r="V41" s="36">
        <f>SUMIFS(СВЦЭМ!$C$39:$C$782,СВЦЭМ!$A$39:$A$782,$A41,СВЦЭМ!$B$39:$B$782,V$11)+'СЕТ СН'!$F$12+СВЦЭМ!$D$10+'СЕТ СН'!$F$6-'СЕТ СН'!$F$22</f>
        <v>2113.5317629800002</v>
      </c>
      <c r="W41" s="36">
        <f>SUMIFS(СВЦЭМ!$C$39:$C$782,СВЦЭМ!$A$39:$A$782,$A41,СВЦЭМ!$B$39:$B$782,W$11)+'СЕТ СН'!$F$12+СВЦЭМ!$D$10+'СЕТ СН'!$F$6-'СЕТ СН'!$F$22</f>
        <v>2088.7110389700001</v>
      </c>
      <c r="X41" s="36">
        <f>SUMIFS(СВЦЭМ!$C$39:$C$782,СВЦЭМ!$A$39:$A$782,$A41,СВЦЭМ!$B$39:$B$782,X$11)+'СЕТ СН'!$F$12+СВЦЭМ!$D$10+'СЕТ СН'!$F$6-'СЕТ СН'!$F$22</f>
        <v>2112.9323327000002</v>
      </c>
      <c r="Y41" s="36">
        <f>SUMIFS(СВЦЭМ!$C$39:$C$782,СВЦЭМ!$A$39:$A$782,$A41,СВЦЭМ!$B$39:$B$782,Y$11)+'СЕТ СН'!$F$12+СВЦЭМ!$D$10+'СЕТ СН'!$F$6-'СЕТ СН'!$F$22</f>
        <v>2148.0091720700002</v>
      </c>
    </row>
    <row r="42" spans="1:25" ht="15.75" x14ac:dyDescent="0.2">
      <c r="A42" s="35">
        <f t="shared" si="0"/>
        <v>45322</v>
      </c>
      <c r="B42" s="36">
        <f>SUMIFS(СВЦЭМ!$C$39:$C$782,СВЦЭМ!$A$39:$A$782,$A42,СВЦЭМ!$B$39:$B$782,B$11)+'СЕТ СН'!$F$12+СВЦЭМ!$D$10+'СЕТ СН'!$F$6-'СЕТ СН'!$F$22</f>
        <v>2201.5978639300001</v>
      </c>
      <c r="C42" s="36">
        <f>SUMIFS(СВЦЭМ!$C$39:$C$782,СВЦЭМ!$A$39:$A$782,$A42,СВЦЭМ!$B$39:$B$782,C$11)+'СЕТ СН'!$F$12+СВЦЭМ!$D$10+'СЕТ СН'!$F$6-'СЕТ СН'!$F$22</f>
        <v>2256.0687222899996</v>
      </c>
      <c r="D42" s="36">
        <f>SUMIFS(СВЦЭМ!$C$39:$C$782,СВЦЭМ!$A$39:$A$782,$A42,СВЦЭМ!$B$39:$B$782,D$11)+'СЕТ СН'!$F$12+СВЦЭМ!$D$10+'СЕТ СН'!$F$6-'СЕТ СН'!$F$22</f>
        <v>2268.7532606999998</v>
      </c>
      <c r="E42" s="36">
        <f>SUMIFS(СВЦЭМ!$C$39:$C$782,СВЦЭМ!$A$39:$A$782,$A42,СВЦЭМ!$B$39:$B$782,E$11)+'СЕТ СН'!$F$12+СВЦЭМ!$D$10+'СЕТ СН'!$F$6-'СЕТ СН'!$F$22</f>
        <v>2290.5323990099996</v>
      </c>
      <c r="F42" s="36">
        <f>SUMIFS(СВЦЭМ!$C$39:$C$782,СВЦЭМ!$A$39:$A$782,$A42,СВЦЭМ!$B$39:$B$782,F$11)+'СЕТ СН'!$F$12+СВЦЭМ!$D$10+'СЕТ СН'!$F$6-'СЕТ СН'!$F$22</f>
        <v>2281.57122162</v>
      </c>
      <c r="G42" s="36">
        <f>SUMIFS(СВЦЭМ!$C$39:$C$782,СВЦЭМ!$A$39:$A$782,$A42,СВЦЭМ!$B$39:$B$782,G$11)+'СЕТ СН'!$F$12+СВЦЭМ!$D$10+'СЕТ СН'!$F$6-'СЕТ СН'!$F$22</f>
        <v>2250.5965242599996</v>
      </c>
      <c r="H42" s="36">
        <f>SUMIFS(СВЦЭМ!$C$39:$C$782,СВЦЭМ!$A$39:$A$782,$A42,СВЦЭМ!$B$39:$B$782,H$11)+'СЕТ СН'!$F$12+СВЦЭМ!$D$10+'СЕТ СН'!$F$6-'СЕТ СН'!$F$22</f>
        <v>2188.0133442700003</v>
      </c>
      <c r="I42" s="36">
        <f>SUMIFS(СВЦЭМ!$C$39:$C$782,СВЦЭМ!$A$39:$A$782,$A42,СВЦЭМ!$B$39:$B$782,I$11)+'СЕТ СН'!$F$12+СВЦЭМ!$D$10+'СЕТ СН'!$F$6-'СЕТ СН'!$F$22</f>
        <v>2140.5993520800002</v>
      </c>
      <c r="J42" s="36">
        <f>SUMIFS(СВЦЭМ!$C$39:$C$782,СВЦЭМ!$A$39:$A$782,$A42,СВЦЭМ!$B$39:$B$782,J$11)+'СЕТ СН'!$F$12+СВЦЭМ!$D$10+'СЕТ СН'!$F$6-'СЕТ СН'!$F$22</f>
        <v>2096.0473547199999</v>
      </c>
      <c r="K42" s="36">
        <f>SUMIFS(СВЦЭМ!$C$39:$C$782,СВЦЭМ!$A$39:$A$782,$A42,СВЦЭМ!$B$39:$B$782,K$11)+'СЕТ СН'!$F$12+СВЦЭМ!$D$10+'СЕТ СН'!$F$6-'СЕТ СН'!$F$22</f>
        <v>2061.9459375700003</v>
      </c>
      <c r="L42" s="36">
        <f>SUMIFS(СВЦЭМ!$C$39:$C$782,СВЦЭМ!$A$39:$A$782,$A42,СВЦЭМ!$B$39:$B$782,L$11)+'СЕТ СН'!$F$12+СВЦЭМ!$D$10+'СЕТ СН'!$F$6-'СЕТ СН'!$F$22</f>
        <v>2056.7921875900001</v>
      </c>
      <c r="M42" s="36">
        <f>SUMIFS(СВЦЭМ!$C$39:$C$782,СВЦЭМ!$A$39:$A$782,$A42,СВЦЭМ!$B$39:$B$782,M$11)+'СЕТ СН'!$F$12+СВЦЭМ!$D$10+'СЕТ СН'!$F$6-'СЕТ СН'!$F$22</f>
        <v>2207.4726519300002</v>
      </c>
      <c r="N42" s="36">
        <f>SUMIFS(СВЦЭМ!$C$39:$C$782,СВЦЭМ!$A$39:$A$782,$A42,СВЦЭМ!$B$39:$B$782,N$11)+'СЕТ СН'!$F$12+СВЦЭМ!$D$10+'СЕТ СН'!$F$6-'СЕТ СН'!$F$22</f>
        <v>2237.4453804299997</v>
      </c>
      <c r="O42" s="36">
        <f>SUMIFS(СВЦЭМ!$C$39:$C$782,СВЦЭМ!$A$39:$A$782,$A42,СВЦЭМ!$B$39:$B$782,O$11)+'СЕТ СН'!$F$12+СВЦЭМ!$D$10+'СЕТ СН'!$F$6-'СЕТ СН'!$F$22</f>
        <v>2260.9304461699999</v>
      </c>
      <c r="P42" s="36">
        <f>SUMIFS(СВЦЭМ!$C$39:$C$782,СВЦЭМ!$A$39:$A$782,$A42,СВЦЭМ!$B$39:$B$782,P$11)+'СЕТ СН'!$F$12+СВЦЭМ!$D$10+'СЕТ СН'!$F$6-'СЕТ СН'!$F$22</f>
        <v>2280.3669970799997</v>
      </c>
      <c r="Q42" s="36">
        <f>SUMIFS(СВЦЭМ!$C$39:$C$782,СВЦЭМ!$A$39:$A$782,$A42,СВЦЭМ!$B$39:$B$782,Q$11)+'СЕТ СН'!$F$12+СВЦЭМ!$D$10+'СЕТ СН'!$F$6-'СЕТ СН'!$F$22</f>
        <v>2303.0918625999998</v>
      </c>
      <c r="R42" s="36">
        <f>SUMIFS(СВЦЭМ!$C$39:$C$782,СВЦЭМ!$A$39:$A$782,$A42,СВЦЭМ!$B$39:$B$782,R$11)+'СЕТ СН'!$F$12+СВЦЭМ!$D$10+'СЕТ СН'!$F$6-'СЕТ СН'!$F$22</f>
        <v>2295.64192237</v>
      </c>
      <c r="S42" s="36">
        <f>SUMIFS(СВЦЭМ!$C$39:$C$782,СВЦЭМ!$A$39:$A$782,$A42,СВЦЭМ!$B$39:$B$782,S$11)+'СЕТ СН'!$F$12+СВЦЭМ!$D$10+'СЕТ СН'!$F$6-'СЕТ СН'!$F$22</f>
        <v>2256.1847226399996</v>
      </c>
      <c r="T42" s="36">
        <f>SUMIFS(СВЦЭМ!$C$39:$C$782,СВЦЭМ!$A$39:$A$782,$A42,СВЦЭМ!$B$39:$B$782,T$11)+'СЕТ СН'!$F$12+СВЦЭМ!$D$10+'СЕТ СН'!$F$6-'СЕТ СН'!$F$22</f>
        <v>2173.4791359999999</v>
      </c>
      <c r="U42" s="36">
        <f>SUMIFS(СВЦЭМ!$C$39:$C$782,СВЦЭМ!$A$39:$A$782,$A42,СВЦЭМ!$B$39:$B$782,U$11)+'СЕТ СН'!$F$12+СВЦЭМ!$D$10+'СЕТ СН'!$F$6-'СЕТ СН'!$F$22</f>
        <v>2149.9044544400003</v>
      </c>
      <c r="V42" s="36">
        <f>SUMIFS(СВЦЭМ!$C$39:$C$782,СВЦЭМ!$A$39:$A$782,$A42,СВЦЭМ!$B$39:$B$782,V$11)+'СЕТ СН'!$F$12+СВЦЭМ!$D$10+'СЕТ СН'!$F$6-'СЕТ СН'!$F$22</f>
        <v>2114.6805335900003</v>
      </c>
      <c r="W42" s="36">
        <f>SUMIFS(СВЦЭМ!$C$39:$C$782,СВЦЭМ!$A$39:$A$782,$A42,СВЦЭМ!$B$39:$B$782,W$11)+'СЕТ СН'!$F$12+СВЦЭМ!$D$10+'СЕТ СН'!$F$6-'СЕТ СН'!$F$22</f>
        <v>2094.0815014100003</v>
      </c>
      <c r="X42" s="36">
        <f>SUMIFS(СВЦЭМ!$C$39:$C$782,СВЦЭМ!$A$39:$A$782,$A42,СВЦЭМ!$B$39:$B$782,X$11)+'СЕТ СН'!$F$12+СВЦЭМ!$D$10+'СЕТ СН'!$F$6-'СЕТ СН'!$F$22</f>
        <v>2112.55544788</v>
      </c>
      <c r="Y42" s="36">
        <f>SUMIFS(СВЦЭМ!$C$39:$C$782,СВЦЭМ!$A$39:$A$782,$A42,СВЦЭМ!$B$39:$B$782,Y$11)+'СЕТ СН'!$F$12+СВЦЭМ!$D$10+'СЕТ СН'!$F$6-'СЕТ СН'!$F$22</f>
        <v>2153.7634886700002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01.01.2024</v>
      </c>
      <c r="B48" s="36">
        <f>SUMIFS(СВЦЭМ!$C$39:$C$782,СВЦЭМ!$A$39:$A$782,$A48,СВЦЭМ!$B$39:$B$782,B$47)+'СЕТ СН'!$G$12+СВЦЭМ!$D$10+'СЕТ СН'!$G$6-'СЕТ СН'!$G$22</f>
        <v>2539.96456958</v>
      </c>
      <c r="C48" s="36">
        <f>SUMIFS(СВЦЭМ!$C$39:$C$782,СВЦЭМ!$A$39:$A$782,$A48,СВЦЭМ!$B$39:$B$782,C$47)+'СЕТ СН'!$G$12+СВЦЭМ!$D$10+'СЕТ СН'!$G$6-'СЕТ СН'!$G$22</f>
        <v>2569.1099263699998</v>
      </c>
      <c r="D48" s="36">
        <f>SUMIFS(СВЦЭМ!$C$39:$C$782,СВЦЭМ!$A$39:$A$782,$A48,СВЦЭМ!$B$39:$B$782,D$47)+'СЕТ СН'!$G$12+СВЦЭМ!$D$10+'СЕТ СН'!$G$6-'СЕТ СН'!$G$22</f>
        <v>2582.2482763200001</v>
      </c>
      <c r="E48" s="36">
        <f>SUMIFS(СВЦЭМ!$C$39:$C$782,СВЦЭМ!$A$39:$A$782,$A48,СВЦЭМ!$B$39:$B$782,E$47)+'СЕТ СН'!$G$12+СВЦЭМ!$D$10+'СЕТ СН'!$G$6-'СЕТ СН'!$G$22</f>
        <v>2612.6348323299999</v>
      </c>
      <c r="F48" s="36">
        <f>SUMIFS(СВЦЭМ!$C$39:$C$782,СВЦЭМ!$A$39:$A$782,$A48,СВЦЭМ!$B$39:$B$782,F$47)+'СЕТ СН'!$G$12+СВЦЭМ!$D$10+'СЕТ СН'!$G$6-'СЕТ СН'!$G$22</f>
        <v>2630.1285531799999</v>
      </c>
      <c r="G48" s="36">
        <f>SUMIFS(СВЦЭМ!$C$39:$C$782,СВЦЭМ!$A$39:$A$782,$A48,СВЦЭМ!$B$39:$B$782,G$47)+'СЕТ СН'!$G$12+СВЦЭМ!$D$10+'СЕТ СН'!$G$6-'СЕТ СН'!$G$22</f>
        <v>2616.18752485</v>
      </c>
      <c r="H48" s="36">
        <f>SUMIFS(СВЦЭМ!$C$39:$C$782,СВЦЭМ!$A$39:$A$782,$A48,СВЦЭМ!$B$39:$B$782,H$47)+'СЕТ СН'!$G$12+СВЦЭМ!$D$10+'СЕТ СН'!$G$6-'СЕТ СН'!$G$22</f>
        <v>2612.6108714399998</v>
      </c>
      <c r="I48" s="36">
        <f>SUMIFS(СВЦЭМ!$C$39:$C$782,СВЦЭМ!$A$39:$A$782,$A48,СВЦЭМ!$B$39:$B$782,I$47)+'СЕТ СН'!$G$12+СВЦЭМ!$D$10+'СЕТ СН'!$G$6-'СЕТ СН'!$G$22</f>
        <v>2615.0704317599998</v>
      </c>
      <c r="J48" s="36">
        <f>SUMIFS(СВЦЭМ!$C$39:$C$782,СВЦЭМ!$A$39:$A$782,$A48,СВЦЭМ!$B$39:$B$782,J$47)+'СЕТ СН'!$G$12+СВЦЭМ!$D$10+'СЕТ СН'!$G$6-'СЕТ СН'!$G$22</f>
        <v>2616.7056537399999</v>
      </c>
      <c r="K48" s="36">
        <f>SUMIFS(СВЦЭМ!$C$39:$C$782,СВЦЭМ!$A$39:$A$782,$A48,СВЦЭМ!$B$39:$B$782,K$47)+'СЕТ СН'!$G$12+СВЦЭМ!$D$10+'СЕТ СН'!$G$6-'СЕТ СН'!$G$22</f>
        <v>2543.29927761</v>
      </c>
      <c r="L48" s="36">
        <f>SUMIFS(СВЦЭМ!$C$39:$C$782,СВЦЭМ!$A$39:$A$782,$A48,СВЦЭМ!$B$39:$B$782,L$47)+'СЕТ СН'!$G$12+СВЦЭМ!$D$10+'СЕТ СН'!$G$6-'СЕТ СН'!$G$22</f>
        <v>2534.7878070799998</v>
      </c>
      <c r="M48" s="36">
        <f>SUMIFS(СВЦЭМ!$C$39:$C$782,СВЦЭМ!$A$39:$A$782,$A48,СВЦЭМ!$B$39:$B$782,M$47)+'СЕТ СН'!$G$12+СВЦЭМ!$D$10+'СЕТ СН'!$G$6-'СЕТ СН'!$G$22</f>
        <v>2539.3947273899998</v>
      </c>
      <c r="N48" s="36">
        <f>SUMIFS(СВЦЭМ!$C$39:$C$782,СВЦЭМ!$A$39:$A$782,$A48,СВЦЭМ!$B$39:$B$782,N$47)+'СЕТ СН'!$G$12+СВЦЭМ!$D$10+'СЕТ СН'!$G$6-'СЕТ СН'!$G$22</f>
        <v>2535.3770612600001</v>
      </c>
      <c r="O48" s="36">
        <f>SUMIFS(СВЦЭМ!$C$39:$C$782,СВЦЭМ!$A$39:$A$782,$A48,СВЦЭМ!$B$39:$B$782,O$47)+'СЕТ СН'!$G$12+СВЦЭМ!$D$10+'СЕТ СН'!$G$6-'СЕТ СН'!$G$22</f>
        <v>2548.1704337900001</v>
      </c>
      <c r="P48" s="36">
        <f>SUMIFS(СВЦЭМ!$C$39:$C$782,СВЦЭМ!$A$39:$A$782,$A48,СВЦЭМ!$B$39:$B$782,P$47)+'СЕТ СН'!$G$12+СВЦЭМ!$D$10+'СЕТ СН'!$G$6-'СЕТ СН'!$G$22</f>
        <v>2577.3298682199998</v>
      </c>
      <c r="Q48" s="36">
        <f>SUMIFS(СВЦЭМ!$C$39:$C$782,СВЦЭМ!$A$39:$A$782,$A48,СВЦЭМ!$B$39:$B$782,Q$47)+'СЕТ СН'!$G$12+СВЦЭМ!$D$10+'СЕТ СН'!$G$6-'СЕТ СН'!$G$22</f>
        <v>2577.7868406900002</v>
      </c>
      <c r="R48" s="36">
        <f>SUMIFS(СВЦЭМ!$C$39:$C$782,СВЦЭМ!$A$39:$A$782,$A48,СВЦЭМ!$B$39:$B$782,R$47)+'СЕТ СН'!$G$12+СВЦЭМ!$D$10+'СЕТ СН'!$G$6-'СЕТ СН'!$G$22</f>
        <v>2573.3855039</v>
      </c>
      <c r="S48" s="36">
        <f>SUMIFS(СВЦЭМ!$C$39:$C$782,СВЦЭМ!$A$39:$A$782,$A48,СВЦЭМ!$B$39:$B$782,S$47)+'СЕТ СН'!$G$12+СВЦЭМ!$D$10+'СЕТ СН'!$G$6-'СЕТ СН'!$G$22</f>
        <v>2547.4480639399999</v>
      </c>
      <c r="T48" s="36">
        <f>SUMIFS(СВЦЭМ!$C$39:$C$782,СВЦЭМ!$A$39:$A$782,$A48,СВЦЭМ!$B$39:$B$782,T$47)+'СЕТ СН'!$G$12+СВЦЭМ!$D$10+'СЕТ СН'!$G$6-'СЕТ СН'!$G$22</f>
        <v>2501.7848369100002</v>
      </c>
      <c r="U48" s="36">
        <f>SUMIFS(СВЦЭМ!$C$39:$C$782,СВЦЭМ!$A$39:$A$782,$A48,СВЦЭМ!$B$39:$B$782,U$47)+'СЕТ СН'!$G$12+СВЦЭМ!$D$10+'СЕТ СН'!$G$6-'СЕТ СН'!$G$22</f>
        <v>2493.8968212300001</v>
      </c>
      <c r="V48" s="36">
        <f>SUMIFS(СВЦЭМ!$C$39:$C$782,СВЦЭМ!$A$39:$A$782,$A48,СВЦЭМ!$B$39:$B$782,V$47)+'СЕТ СН'!$G$12+СВЦЭМ!$D$10+'СЕТ СН'!$G$6-'СЕТ СН'!$G$22</f>
        <v>2504.3153355499999</v>
      </c>
      <c r="W48" s="36">
        <f>SUMIFS(СВЦЭМ!$C$39:$C$782,СВЦЭМ!$A$39:$A$782,$A48,СВЦЭМ!$B$39:$B$782,W$47)+'СЕТ СН'!$G$12+СВЦЭМ!$D$10+'СЕТ СН'!$G$6-'СЕТ СН'!$G$22</f>
        <v>2480.1529374900001</v>
      </c>
      <c r="X48" s="36">
        <f>SUMIFS(СВЦЭМ!$C$39:$C$782,СВЦЭМ!$A$39:$A$782,$A48,СВЦЭМ!$B$39:$B$782,X$47)+'СЕТ СН'!$G$12+СВЦЭМ!$D$10+'СЕТ СН'!$G$6-'СЕТ СН'!$G$22</f>
        <v>2502.1868321799998</v>
      </c>
      <c r="Y48" s="36">
        <f>SUMIFS(СВЦЭМ!$C$39:$C$782,СВЦЭМ!$A$39:$A$782,$A48,СВЦЭМ!$B$39:$B$782,Y$47)+'СЕТ СН'!$G$12+СВЦЭМ!$D$10+'СЕТ СН'!$G$6-'СЕТ СН'!$G$22</f>
        <v>2484.6862315600001</v>
      </c>
    </row>
    <row r="49" spans="1:25" ht="15.75" x14ac:dyDescent="0.2">
      <c r="A49" s="35">
        <f>A48+1</f>
        <v>45293</v>
      </c>
      <c r="B49" s="36">
        <f>SUMIFS(СВЦЭМ!$C$39:$C$782,СВЦЭМ!$A$39:$A$782,$A49,СВЦЭМ!$B$39:$B$782,B$47)+'СЕТ СН'!$G$12+СВЦЭМ!$D$10+'СЕТ СН'!$G$6-'СЕТ СН'!$G$22</f>
        <v>2400.85742054</v>
      </c>
      <c r="C49" s="36">
        <f>SUMIFS(СВЦЭМ!$C$39:$C$782,СВЦЭМ!$A$39:$A$782,$A49,СВЦЭМ!$B$39:$B$782,C$47)+'СЕТ СН'!$G$12+СВЦЭМ!$D$10+'СЕТ СН'!$G$6-'СЕТ СН'!$G$22</f>
        <v>2434.3744063600002</v>
      </c>
      <c r="D49" s="36">
        <f>SUMIFS(СВЦЭМ!$C$39:$C$782,СВЦЭМ!$A$39:$A$782,$A49,СВЦЭМ!$B$39:$B$782,D$47)+'СЕТ СН'!$G$12+СВЦЭМ!$D$10+'СЕТ СН'!$G$6-'СЕТ СН'!$G$22</f>
        <v>2460.4896044299999</v>
      </c>
      <c r="E49" s="36">
        <f>SUMIFS(СВЦЭМ!$C$39:$C$782,СВЦЭМ!$A$39:$A$782,$A49,СВЦЭМ!$B$39:$B$782,E$47)+'СЕТ СН'!$G$12+СВЦЭМ!$D$10+'СЕТ СН'!$G$6-'СЕТ СН'!$G$22</f>
        <v>2465.1153409899998</v>
      </c>
      <c r="F49" s="36">
        <f>SUMIFS(СВЦЭМ!$C$39:$C$782,СВЦЭМ!$A$39:$A$782,$A49,СВЦЭМ!$B$39:$B$782,F$47)+'СЕТ СН'!$G$12+СВЦЭМ!$D$10+'СЕТ СН'!$G$6-'СЕТ СН'!$G$22</f>
        <v>2466.0047049499999</v>
      </c>
      <c r="G49" s="36">
        <f>SUMIFS(СВЦЭМ!$C$39:$C$782,СВЦЭМ!$A$39:$A$782,$A49,СВЦЭМ!$B$39:$B$782,G$47)+'СЕТ СН'!$G$12+СВЦЭМ!$D$10+'СЕТ СН'!$G$6-'СЕТ СН'!$G$22</f>
        <v>2458.9209617500001</v>
      </c>
      <c r="H49" s="36">
        <f>SUMIFS(СВЦЭМ!$C$39:$C$782,СВЦЭМ!$A$39:$A$782,$A49,СВЦЭМ!$B$39:$B$782,H$47)+'СЕТ СН'!$G$12+СВЦЭМ!$D$10+'СЕТ СН'!$G$6-'СЕТ СН'!$G$22</f>
        <v>2455.8014858400002</v>
      </c>
      <c r="I49" s="36">
        <f>SUMIFS(СВЦЭМ!$C$39:$C$782,СВЦЭМ!$A$39:$A$782,$A49,СВЦЭМ!$B$39:$B$782,I$47)+'СЕТ СН'!$G$12+СВЦЭМ!$D$10+'СЕТ СН'!$G$6-'СЕТ СН'!$G$22</f>
        <v>2458.6065453599999</v>
      </c>
      <c r="J49" s="36">
        <f>SUMIFS(СВЦЭМ!$C$39:$C$782,СВЦЭМ!$A$39:$A$782,$A49,СВЦЭМ!$B$39:$B$782,J$47)+'СЕТ СН'!$G$12+СВЦЭМ!$D$10+'СЕТ СН'!$G$6-'СЕТ СН'!$G$22</f>
        <v>2438.8690956800001</v>
      </c>
      <c r="K49" s="36">
        <f>SUMIFS(СВЦЭМ!$C$39:$C$782,СВЦЭМ!$A$39:$A$782,$A49,СВЦЭМ!$B$39:$B$782,K$47)+'СЕТ СН'!$G$12+СВЦЭМ!$D$10+'СЕТ СН'!$G$6-'СЕТ СН'!$G$22</f>
        <v>2402.42898762</v>
      </c>
      <c r="L49" s="36">
        <f>SUMIFS(СВЦЭМ!$C$39:$C$782,СВЦЭМ!$A$39:$A$782,$A49,СВЦЭМ!$B$39:$B$782,L$47)+'СЕТ СН'!$G$12+СВЦЭМ!$D$10+'СЕТ СН'!$G$6-'СЕТ СН'!$G$22</f>
        <v>2353.9956079600001</v>
      </c>
      <c r="M49" s="36">
        <f>SUMIFS(СВЦЭМ!$C$39:$C$782,СВЦЭМ!$A$39:$A$782,$A49,СВЦЭМ!$B$39:$B$782,M$47)+'СЕТ СН'!$G$12+СВЦЭМ!$D$10+'СЕТ СН'!$G$6-'СЕТ СН'!$G$22</f>
        <v>2344.9622641700003</v>
      </c>
      <c r="N49" s="36">
        <f>SUMIFS(СВЦЭМ!$C$39:$C$782,СВЦЭМ!$A$39:$A$782,$A49,СВЦЭМ!$B$39:$B$782,N$47)+'СЕТ СН'!$G$12+СВЦЭМ!$D$10+'СЕТ СН'!$G$6-'СЕТ СН'!$G$22</f>
        <v>2348.93396261</v>
      </c>
      <c r="O49" s="36">
        <f>SUMIFS(СВЦЭМ!$C$39:$C$782,СВЦЭМ!$A$39:$A$782,$A49,СВЦЭМ!$B$39:$B$782,O$47)+'СЕТ СН'!$G$12+СВЦЭМ!$D$10+'СЕТ СН'!$G$6-'СЕТ СН'!$G$22</f>
        <v>2374.2872421699999</v>
      </c>
      <c r="P49" s="36">
        <f>SUMIFS(СВЦЭМ!$C$39:$C$782,СВЦЭМ!$A$39:$A$782,$A49,СВЦЭМ!$B$39:$B$782,P$47)+'СЕТ СН'!$G$12+СВЦЭМ!$D$10+'СЕТ СН'!$G$6-'СЕТ СН'!$G$22</f>
        <v>2382.9300475300001</v>
      </c>
      <c r="Q49" s="36">
        <f>SUMIFS(СВЦЭМ!$C$39:$C$782,СВЦЭМ!$A$39:$A$782,$A49,СВЦЭМ!$B$39:$B$782,Q$47)+'СЕТ СН'!$G$12+СВЦЭМ!$D$10+'СЕТ СН'!$G$6-'СЕТ СН'!$G$22</f>
        <v>2418.1420889300002</v>
      </c>
      <c r="R49" s="36">
        <f>SUMIFS(СВЦЭМ!$C$39:$C$782,СВЦЭМ!$A$39:$A$782,$A49,СВЦЭМ!$B$39:$B$782,R$47)+'СЕТ СН'!$G$12+СВЦЭМ!$D$10+'СЕТ СН'!$G$6-'СЕТ СН'!$G$22</f>
        <v>2421.5176522899997</v>
      </c>
      <c r="S49" s="36">
        <f>SUMIFS(СВЦЭМ!$C$39:$C$782,СВЦЭМ!$A$39:$A$782,$A49,СВЦЭМ!$B$39:$B$782,S$47)+'СЕТ СН'!$G$12+СВЦЭМ!$D$10+'СЕТ СН'!$G$6-'СЕТ СН'!$G$22</f>
        <v>2378.1170581900001</v>
      </c>
      <c r="T49" s="36">
        <f>SUMIFS(СВЦЭМ!$C$39:$C$782,СВЦЭМ!$A$39:$A$782,$A49,СВЦЭМ!$B$39:$B$782,T$47)+'СЕТ СН'!$G$12+СВЦЭМ!$D$10+'СЕТ СН'!$G$6-'СЕТ СН'!$G$22</f>
        <v>2326.18306446</v>
      </c>
      <c r="U49" s="36">
        <f>SUMIFS(СВЦЭМ!$C$39:$C$782,СВЦЭМ!$A$39:$A$782,$A49,СВЦЭМ!$B$39:$B$782,U$47)+'СЕТ СН'!$G$12+СВЦЭМ!$D$10+'СЕТ СН'!$G$6-'СЕТ СН'!$G$22</f>
        <v>2335.3050826900003</v>
      </c>
      <c r="V49" s="36">
        <f>SUMIFS(СВЦЭМ!$C$39:$C$782,СВЦЭМ!$A$39:$A$782,$A49,СВЦЭМ!$B$39:$B$782,V$47)+'СЕТ СН'!$G$12+СВЦЭМ!$D$10+'СЕТ СН'!$G$6-'СЕТ СН'!$G$22</f>
        <v>2351.2540472800001</v>
      </c>
      <c r="W49" s="36">
        <f>SUMIFS(СВЦЭМ!$C$39:$C$782,СВЦЭМ!$A$39:$A$782,$A49,СВЦЭМ!$B$39:$B$782,W$47)+'СЕТ СН'!$G$12+СВЦЭМ!$D$10+'СЕТ СН'!$G$6-'СЕТ СН'!$G$22</f>
        <v>2363.7155886200003</v>
      </c>
      <c r="X49" s="36">
        <f>SUMIFS(СВЦЭМ!$C$39:$C$782,СВЦЭМ!$A$39:$A$782,$A49,СВЦЭМ!$B$39:$B$782,X$47)+'СЕТ СН'!$G$12+СВЦЭМ!$D$10+'СЕТ СН'!$G$6-'СЕТ СН'!$G$22</f>
        <v>2365.3468072200003</v>
      </c>
      <c r="Y49" s="36">
        <f>SUMIFS(СВЦЭМ!$C$39:$C$782,СВЦЭМ!$A$39:$A$782,$A49,СВЦЭМ!$B$39:$B$782,Y$47)+'СЕТ СН'!$G$12+СВЦЭМ!$D$10+'СЕТ СН'!$G$6-'СЕТ СН'!$G$22</f>
        <v>2383.10337678</v>
      </c>
    </row>
    <row r="50" spans="1:25" ht="15.75" x14ac:dyDescent="0.2">
      <c r="A50" s="35">
        <f t="shared" ref="A50:A78" si="1">A49+1</f>
        <v>45294</v>
      </c>
      <c r="B50" s="36">
        <f>SUMIFS(СВЦЭМ!$C$39:$C$782,СВЦЭМ!$A$39:$A$782,$A50,СВЦЭМ!$B$39:$B$782,B$47)+'СЕТ СН'!$G$12+СВЦЭМ!$D$10+'СЕТ СН'!$G$6-'СЕТ СН'!$G$22</f>
        <v>2298.0502616799999</v>
      </c>
      <c r="C50" s="36">
        <f>SUMIFS(СВЦЭМ!$C$39:$C$782,СВЦЭМ!$A$39:$A$782,$A50,СВЦЭМ!$B$39:$B$782,C$47)+'СЕТ СН'!$G$12+СВЦЭМ!$D$10+'СЕТ СН'!$G$6-'СЕТ СН'!$G$22</f>
        <v>2262.5278909900003</v>
      </c>
      <c r="D50" s="36">
        <f>SUMIFS(СВЦЭМ!$C$39:$C$782,СВЦЭМ!$A$39:$A$782,$A50,СВЦЭМ!$B$39:$B$782,D$47)+'СЕТ СН'!$G$12+СВЦЭМ!$D$10+'СЕТ СН'!$G$6-'СЕТ СН'!$G$22</f>
        <v>2341.5829133000002</v>
      </c>
      <c r="E50" s="36">
        <f>SUMIFS(СВЦЭМ!$C$39:$C$782,СВЦЭМ!$A$39:$A$782,$A50,СВЦЭМ!$B$39:$B$782,E$47)+'СЕТ СН'!$G$12+СВЦЭМ!$D$10+'СЕТ СН'!$G$6-'СЕТ СН'!$G$22</f>
        <v>2328.8261986900002</v>
      </c>
      <c r="F50" s="36">
        <f>SUMIFS(СВЦЭМ!$C$39:$C$782,СВЦЭМ!$A$39:$A$782,$A50,СВЦЭМ!$B$39:$B$782,F$47)+'СЕТ СН'!$G$12+СВЦЭМ!$D$10+'СЕТ СН'!$G$6-'СЕТ СН'!$G$22</f>
        <v>2331.45912223</v>
      </c>
      <c r="G50" s="36">
        <f>SUMIFS(СВЦЭМ!$C$39:$C$782,СВЦЭМ!$A$39:$A$782,$A50,СВЦЭМ!$B$39:$B$782,G$47)+'СЕТ СН'!$G$12+СВЦЭМ!$D$10+'СЕТ СН'!$G$6-'СЕТ СН'!$G$22</f>
        <v>2340.2359526099999</v>
      </c>
      <c r="H50" s="36">
        <f>SUMIFS(СВЦЭМ!$C$39:$C$782,СВЦЭМ!$A$39:$A$782,$A50,СВЦЭМ!$B$39:$B$782,H$47)+'СЕТ СН'!$G$12+СВЦЭМ!$D$10+'СЕТ СН'!$G$6-'СЕТ СН'!$G$22</f>
        <v>2332.9418311700001</v>
      </c>
      <c r="I50" s="36">
        <f>SUMIFS(СВЦЭМ!$C$39:$C$782,СВЦЭМ!$A$39:$A$782,$A50,СВЦЭМ!$B$39:$B$782,I$47)+'СЕТ СН'!$G$12+СВЦЭМ!$D$10+'СЕТ СН'!$G$6-'СЕТ СН'!$G$22</f>
        <v>2322.0519902599999</v>
      </c>
      <c r="J50" s="36">
        <f>SUMIFS(СВЦЭМ!$C$39:$C$782,СВЦЭМ!$A$39:$A$782,$A50,СВЦЭМ!$B$39:$B$782,J$47)+'СЕТ СН'!$G$12+СВЦЭМ!$D$10+'СЕТ СН'!$G$6-'СЕТ СН'!$G$22</f>
        <v>2280.83720915</v>
      </c>
      <c r="K50" s="36">
        <f>SUMIFS(СВЦЭМ!$C$39:$C$782,СВЦЭМ!$A$39:$A$782,$A50,СВЦЭМ!$B$39:$B$782,K$47)+'СЕТ СН'!$G$12+СВЦЭМ!$D$10+'СЕТ СН'!$G$6-'СЕТ СН'!$G$22</f>
        <v>2247.28600302</v>
      </c>
      <c r="L50" s="36">
        <f>SUMIFS(СВЦЭМ!$C$39:$C$782,СВЦЭМ!$A$39:$A$782,$A50,СВЦЭМ!$B$39:$B$782,L$47)+'СЕТ СН'!$G$12+СВЦЭМ!$D$10+'СЕТ СН'!$G$6-'СЕТ СН'!$G$22</f>
        <v>2213.1026737100001</v>
      </c>
      <c r="M50" s="36">
        <f>SUMIFS(СВЦЭМ!$C$39:$C$782,СВЦЭМ!$A$39:$A$782,$A50,СВЦЭМ!$B$39:$B$782,M$47)+'СЕТ СН'!$G$12+СВЦЭМ!$D$10+'СЕТ СН'!$G$6-'СЕТ СН'!$G$22</f>
        <v>2230.95749196</v>
      </c>
      <c r="N50" s="36">
        <f>SUMIFS(СВЦЭМ!$C$39:$C$782,СВЦЭМ!$A$39:$A$782,$A50,СВЦЭМ!$B$39:$B$782,N$47)+'СЕТ СН'!$G$12+СВЦЭМ!$D$10+'СЕТ СН'!$G$6-'СЕТ СН'!$G$22</f>
        <v>2245.6223504100003</v>
      </c>
      <c r="O50" s="36">
        <f>SUMIFS(СВЦЭМ!$C$39:$C$782,СВЦЭМ!$A$39:$A$782,$A50,СВЦЭМ!$B$39:$B$782,O$47)+'СЕТ СН'!$G$12+СВЦЭМ!$D$10+'СЕТ СН'!$G$6-'СЕТ СН'!$G$22</f>
        <v>2264.2853152400003</v>
      </c>
      <c r="P50" s="36">
        <f>SUMIFS(СВЦЭМ!$C$39:$C$782,СВЦЭМ!$A$39:$A$782,$A50,СВЦЭМ!$B$39:$B$782,P$47)+'СЕТ СН'!$G$12+СВЦЭМ!$D$10+'СЕТ СН'!$G$6-'СЕТ СН'!$G$22</f>
        <v>2278.5412485699999</v>
      </c>
      <c r="Q50" s="36">
        <f>SUMIFS(СВЦЭМ!$C$39:$C$782,СВЦЭМ!$A$39:$A$782,$A50,СВЦЭМ!$B$39:$B$782,Q$47)+'СЕТ СН'!$G$12+СВЦЭМ!$D$10+'СЕТ СН'!$G$6-'СЕТ СН'!$G$22</f>
        <v>2293.4503406500003</v>
      </c>
      <c r="R50" s="36">
        <f>SUMIFS(СВЦЭМ!$C$39:$C$782,СВЦЭМ!$A$39:$A$782,$A50,СВЦЭМ!$B$39:$B$782,R$47)+'СЕТ СН'!$G$12+СВЦЭМ!$D$10+'СЕТ СН'!$G$6-'СЕТ СН'!$G$22</f>
        <v>2295.8639941599999</v>
      </c>
      <c r="S50" s="36">
        <f>SUMIFS(СВЦЭМ!$C$39:$C$782,СВЦЭМ!$A$39:$A$782,$A50,СВЦЭМ!$B$39:$B$782,S$47)+'СЕТ СН'!$G$12+СВЦЭМ!$D$10+'СЕТ СН'!$G$6-'СЕТ СН'!$G$22</f>
        <v>2257.7018837999999</v>
      </c>
      <c r="T50" s="36">
        <f>SUMIFS(СВЦЭМ!$C$39:$C$782,СВЦЭМ!$A$39:$A$782,$A50,СВЦЭМ!$B$39:$B$782,T$47)+'СЕТ СН'!$G$12+СВЦЭМ!$D$10+'СЕТ СН'!$G$6-'СЕТ СН'!$G$22</f>
        <v>2202.14093714</v>
      </c>
      <c r="U50" s="36">
        <f>SUMIFS(СВЦЭМ!$C$39:$C$782,СВЦЭМ!$A$39:$A$782,$A50,СВЦЭМ!$B$39:$B$782,U$47)+'СЕТ СН'!$G$12+СВЦЭМ!$D$10+'СЕТ СН'!$G$6-'СЕТ СН'!$G$22</f>
        <v>2213.4283844900001</v>
      </c>
      <c r="V50" s="36">
        <f>SUMIFS(СВЦЭМ!$C$39:$C$782,СВЦЭМ!$A$39:$A$782,$A50,СВЦЭМ!$B$39:$B$782,V$47)+'СЕТ СН'!$G$12+СВЦЭМ!$D$10+'СЕТ СН'!$G$6-'СЕТ СН'!$G$22</f>
        <v>2227.9950810300002</v>
      </c>
      <c r="W50" s="36">
        <f>SUMIFS(СВЦЭМ!$C$39:$C$782,СВЦЭМ!$A$39:$A$782,$A50,СВЦЭМ!$B$39:$B$782,W$47)+'СЕТ СН'!$G$12+СВЦЭМ!$D$10+'СЕТ СН'!$G$6-'СЕТ СН'!$G$22</f>
        <v>2235.1525561900003</v>
      </c>
      <c r="X50" s="36">
        <f>SUMIFS(СВЦЭМ!$C$39:$C$782,СВЦЭМ!$A$39:$A$782,$A50,СВЦЭМ!$B$39:$B$782,X$47)+'СЕТ СН'!$G$12+СВЦЭМ!$D$10+'СЕТ СН'!$G$6-'СЕТ СН'!$G$22</f>
        <v>2256.7634235700002</v>
      </c>
      <c r="Y50" s="36">
        <f>SUMIFS(СВЦЭМ!$C$39:$C$782,СВЦЭМ!$A$39:$A$782,$A50,СВЦЭМ!$B$39:$B$782,Y$47)+'СЕТ СН'!$G$12+СВЦЭМ!$D$10+'СЕТ СН'!$G$6-'СЕТ СН'!$G$22</f>
        <v>2281.4210592300001</v>
      </c>
    </row>
    <row r="51" spans="1:25" ht="15.75" x14ac:dyDescent="0.2">
      <c r="A51" s="35">
        <f t="shared" si="1"/>
        <v>45295</v>
      </c>
      <c r="B51" s="36">
        <f>SUMIFS(СВЦЭМ!$C$39:$C$782,СВЦЭМ!$A$39:$A$782,$A51,СВЦЭМ!$B$39:$B$782,B$47)+'СЕТ СН'!$G$12+СВЦЭМ!$D$10+'СЕТ СН'!$G$6-'СЕТ СН'!$G$22</f>
        <v>2198.23420274</v>
      </c>
      <c r="C51" s="36">
        <f>SUMIFS(СВЦЭМ!$C$39:$C$782,СВЦЭМ!$A$39:$A$782,$A51,СВЦЭМ!$B$39:$B$782,C$47)+'СЕТ СН'!$G$12+СВЦЭМ!$D$10+'СЕТ СН'!$G$6-'СЕТ СН'!$G$22</f>
        <v>2233.77143587</v>
      </c>
      <c r="D51" s="36">
        <f>SUMIFS(СВЦЭМ!$C$39:$C$782,СВЦЭМ!$A$39:$A$782,$A51,СВЦЭМ!$B$39:$B$782,D$47)+'СЕТ СН'!$G$12+СВЦЭМ!$D$10+'СЕТ СН'!$G$6-'СЕТ СН'!$G$22</f>
        <v>2236.2077835300001</v>
      </c>
      <c r="E51" s="36">
        <f>SUMIFS(СВЦЭМ!$C$39:$C$782,СВЦЭМ!$A$39:$A$782,$A51,СВЦЭМ!$B$39:$B$782,E$47)+'СЕТ СН'!$G$12+СВЦЭМ!$D$10+'СЕТ СН'!$G$6-'СЕТ СН'!$G$22</f>
        <v>2259.5961273100002</v>
      </c>
      <c r="F51" s="36">
        <f>SUMIFS(СВЦЭМ!$C$39:$C$782,СВЦЭМ!$A$39:$A$782,$A51,СВЦЭМ!$B$39:$B$782,F$47)+'СЕТ СН'!$G$12+СВЦЭМ!$D$10+'СЕТ СН'!$G$6-'СЕТ СН'!$G$22</f>
        <v>2260.4883075299999</v>
      </c>
      <c r="G51" s="36">
        <f>SUMIFS(СВЦЭМ!$C$39:$C$782,СВЦЭМ!$A$39:$A$782,$A51,СВЦЭМ!$B$39:$B$782,G$47)+'СЕТ СН'!$G$12+СВЦЭМ!$D$10+'СЕТ СН'!$G$6-'СЕТ СН'!$G$22</f>
        <v>2242.7808003200003</v>
      </c>
      <c r="H51" s="36">
        <f>SUMIFS(СВЦЭМ!$C$39:$C$782,СВЦЭМ!$A$39:$A$782,$A51,СВЦЭМ!$B$39:$B$782,H$47)+'СЕТ СН'!$G$12+СВЦЭМ!$D$10+'СЕТ СН'!$G$6-'СЕТ СН'!$G$22</f>
        <v>2233.5942273400001</v>
      </c>
      <c r="I51" s="36">
        <f>SUMIFS(СВЦЭМ!$C$39:$C$782,СВЦЭМ!$A$39:$A$782,$A51,СВЦЭМ!$B$39:$B$782,I$47)+'СЕТ СН'!$G$12+СВЦЭМ!$D$10+'СЕТ СН'!$G$6-'СЕТ СН'!$G$22</f>
        <v>2215.7820641900003</v>
      </c>
      <c r="J51" s="36">
        <f>SUMIFS(СВЦЭМ!$C$39:$C$782,СВЦЭМ!$A$39:$A$782,$A51,СВЦЭМ!$B$39:$B$782,J$47)+'СЕТ СН'!$G$12+СВЦЭМ!$D$10+'СЕТ СН'!$G$6-'СЕТ СН'!$G$22</f>
        <v>2217.3370765899999</v>
      </c>
      <c r="K51" s="36">
        <f>SUMIFS(СВЦЭМ!$C$39:$C$782,СВЦЭМ!$A$39:$A$782,$A51,СВЦЭМ!$B$39:$B$782,K$47)+'СЕТ СН'!$G$12+СВЦЭМ!$D$10+'СЕТ СН'!$G$6-'СЕТ СН'!$G$22</f>
        <v>2172.89985385</v>
      </c>
      <c r="L51" s="36">
        <f>SUMIFS(СВЦЭМ!$C$39:$C$782,СВЦЭМ!$A$39:$A$782,$A51,СВЦЭМ!$B$39:$B$782,L$47)+'СЕТ СН'!$G$12+СВЦЭМ!$D$10+'СЕТ СН'!$G$6-'СЕТ СН'!$G$22</f>
        <v>2142.4955180500001</v>
      </c>
      <c r="M51" s="36">
        <f>SUMIFS(СВЦЭМ!$C$39:$C$782,СВЦЭМ!$A$39:$A$782,$A51,СВЦЭМ!$B$39:$B$782,M$47)+'СЕТ СН'!$G$12+СВЦЭМ!$D$10+'СЕТ СН'!$G$6-'СЕТ СН'!$G$22</f>
        <v>2140.9933954000003</v>
      </c>
      <c r="N51" s="36">
        <f>SUMIFS(СВЦЭМ!$C$39:$C$782,СВЦЭМ!$A$39:$A$782,$A51,СВЦЭМ!$B$39:$B$782,N$47)+'СЕТ СН'!$G$12+СВЦЭМ!$D$10+'СЕТ СН'!$G$6-'СЕТ СН'!$G$22</f>
        <v>2159.6941886200002</v>
      </c>
      <c r="O51" s="36">
        <f>SUMIFS(СВЦЭМ!$C$39:$C$782,СВЦЭМ!$A$39:$A$782,$A51,СВЦЭМ!$B$39:$B$782,O$47)+'СЕТ СН'!$G$12+СВЦЭМ!$D$10+'СЕТ СН'!$G$6-'СЕТ СН'!$G$22</f>
        <v>2173.21372324</v>
      </c>
      <c r="P51" s="36">
        <f>SUMIFS(СВЦЭМ!$C$39:$C$782,СВЦЭМ!$A$39:$A$782,$A51,СВЦЭМ!$B$39:$B$782,P$47)+'СЕТ СН'!$G$12+СВЦЭМ!$D$10+'СЕТ СН'!$G$6-'СЕТ СН'!$G$22</f>
        <v>2190.49411323</v>
      </c>
      <c r="Q51" s="36">
        <f>SUMIFS(СВЦЭМ!$C$39:$C$782,СВЦЭМ!$A$39:$A$782,$A51,СВЦЭМ!$B$39:$B$782,Q$47)+'СЕТ СН'!$G$12+СВЦЭМ!$D$10+'СЕТ СН'!$G$6-'СЕТ СН'!$G$22</f>
        <v>2207.8432573</v>
      </c>
      <c r="R51" s="36">
        <f>SUMIFS(СВЦЭМ!$C$39:$C$782,СВЦЭМ!$A$39:$A$782,$A51,СВЦЭМ!$B$39:$B$782,R$47)+'СЕТ СН'!$G$12+СВЦЭМ!$D$10+'СЕТ СН'!$G$6-'СЕТ СН'!$G$22</f>
        <v>2214.0400338300001</v>
      </c>
      <c r="S51" s="36">
        <f>SUMIFS(СВЦЭМ!$C$39:$C$782,СВЦЭМ!$A$39:$A$782,$A51,СВЦЭМ!$B$39:$B$782,S$47)+'СЕТ СН'!$G$12+СВЦЭМ!$D$10+'СЕТ СН'!$G$6-'СЕТ СН'!$G$22</f>
        <v>2165.7291049700002</v>
      </c>
      <c r="T51" s="36">
        <f>SUMIFS(СВЦЭМ!$C$39:$C$782,СВЦЭМ!$A$39:$A$782,$A51,СВЦЭМ!$B$39:$B$782,T$47)+'СЕТ СН'!$G$12+СВЦЭМ!$D$10+'СЕТ СН'!$G$6-'СЕТ СН'!$G$22</f>
        <v>2114.7947614099999</v>
      </c>
      <c r="U51" s="36">
        <f>SUMIFS(СВЦЭМ!$C$39:$C$782,СВЦЭМ!$A$39:$A$782,$A51,СВЦЭМ!$B$39:$B$782,U$47)+'СЕТ СН'!$G$12+СВЦЭМ!$D$10+'СЕТ СН'!$G$6-'СЕТ СН'!$G$22</f>
        <v>2128.1023681300003</v>
      </c>
      <c r="V51" s="36">
        <f>SUMIFS(СВЦЭМ!$C$39:$C$782,СВЦЭМ!$A$39:$A$782,$A51,СВЦЭМ!$B$39:$B$782,V$47)+'СЕТ СН'!$G$12+СВЦЭМ!$D$10+'СЕТ СН'!$G$6-'СЕТ СН'!$G$22</f>
        <v>2152.20735964</v>
      </c>
      <c r="W51" s="36">
        <f>SUMIFS(СВЦЭМ!$C$39:$C$782,СВЦЭМ!$A$39:$A$782,$A51,СВЦЭМ!$B$39:$B$782,W$47)+'СЕТ СН'!$G$12+СВЦЭМ!$D$10+'СЕТ СН'!$G$6-'СЕТ СН'!$G$22</f>
        <v>2162.40678308</v>
      </c>
      <c r="X51" s="36">
        <f>SUMIFS(СВЦЭМ!$C$39:$C$782,СВЦЭМ!$A$39:$A$782,$A51,СВЦЭМ!$B$39:$B$782,X$47)+'СЕТ СН'!$G$12+СВЦЭМ!$D$10+'СЕТ СН'!$G$6-'СЕТ СН'!$G$22</f>
        <v>2181.97639669</v>
      </c>
      <c r="Y51" s="36">
        <f>SUMIFS(СВЦЭМ!$C$39:$C$782,СВЦЭМ!$A$39:$A$782,$A51,СВЦЭМ!$B$39:$B$782,Y$47)+'СЕТ СН'!$G$12+СВЦЭМ!$D$10+'СЕТ СН'!$G$6-'СЕТ СН'!$G$22</f>
        <v>2201.5606477599999</v>
      </c>
    </row>
    <row r="52" spans="1:25" ht="15.75" x14ac:dyDescent="0.2">
      <c r="A52" s="35">
        <f t="shared" si="1"/>
        <v>45296</v>
      </c>
      <c r="B52" s="36">
        <f>SUMIFS(СВЦЭМ!$C$39:$C$782,СВЦЭМ!$A$39:$A$782,$A52,СВЦЭМ!$B$39:$B$782,B$47)+'СЕТ СН'!$G$12+СВЦЭМ!$D$10+'СЕТ СН'!$G$6-'СЕТ СН'!$G$22</f>
        <v>2255.3658352100001</v>
      </c>
      <c r="C52" s="36">
        <f>SUMIFS(СВЦЭМ!$C$39:$C$782,СВЦЭМ!$A$39:$A$782,$A52,СВЦЭМ!$B$39:$B$782,C$47)+'СЕТ СН'!$G$12+СВЦЭМ!$D$10+'СЕТ СН'!$G$6-'СЕТ СН'!$G$22</f>
        <v>2290.7515783399999</v>
      </c>
      <c r="D52" s="36">
        <f>SUMIFS(СВЦЭМ!$C$39:$C$782,СВЦЭМ!$A$39:$A$782,$A52,СВЦЭМ!$B$39:$B$782,D$47)+'СЕТ СН'!$G$12+СВЦЭМ!$D$10+'СЕТ СН'!$G$6-'СЕТ СН'!$G$22</f>
        <v>2313.1146979499999</v>
      </c>
      <c r="E52" s="36">
        <f>SUMIFS(СВЦЭМ!$C$39:$C$782,СВЦЭМ!$A$39:$A$782,$A52,СВЦЭМ!$B$39:$B$782,E$47)+'СЕТ СН'!$G$12+СВЦЭМ!$D$10+'СЕТ СН'!$G$6-'СЕТ СН'!$G$22</f>
        <v>2319.4935960000003</v>
      </c>
      <c r="F52" s="36">
        <f>SUMIFS(СВЦЭМ!$C$39:$C$782,СВЦЭМ!$A$39:$A$782,$A52,СВЦЭМ!$B$39:$B$782,F$47)+'СЕТ СН'!$G$12+СВЦЭМ!$D$10+'СЕТ СН'!$G$6-'СЕТ СН'!$G$22</f>
        <v>2324.6307995000002</v>
      </c>
      <c r="G52" s="36">
        <f>SUMIFS(СВЦЭМ!$C$39:$C$782,СВЦЭМ!$A$39:$A$782,$A52,СВЦЭМ!$B$39:$B$782,G$47)+'СЕТ СН'!$G$12+СВЦЭМ!$D$10+'СЕТ СН'!$G$6-'СЕТ СН'!$G$22</f>
        <v>2313.7214538500002</v>
      </c>
      <c r="H52" s="36">
        <f>SUMIFS(СВЦЭМ!$C$39:$C$782,СВЦЭМ!$A$39:$A$782,$A52,СВЦЭМ!$B$39:$B$782,H$47)+'СЕТ СН'!$G$12+СВЦЭМ!$D$10+'СЕТ СН'!$G$6-'СЕТ СН'!$G$22</f>
        <v>2294.6108244500001</v>
      </c>
      <c r="I52" s="36">
        <f>SUMIFS(СВЦЭМ!$C$39:$C$782,СВЦЭМ!$A$39:$A$782,$A52,СВЦЭМ!$B$39:$B$782,I$47)+'СЕТ СН'!$G$12+СВЦЭМ!$D$10+'СЕТ СН'!$G$6-'СЕТ СН'!$G$22</f>
        <v>2275.75096966</v>
      </c>
      <c r="J52" s="36">
        <f>SUMIFS(СВЦЭМ!$C$39:$C$782,СВЦЭМ!$A$39:$A$782,$A52,СВЦЭМ!$B$39:$B$782,J$47)+'СЕТ СН'!$G$12+СВЦЭМ!$D$10+'СЕТ СН'!$G$6-'СЕТ СН'!$G$22</f>
        <v>2234.9423659700001</v>
      </c>
      <c r="K52" s="36">
        <f>SUMIFS(СВЦЭМ!$C$39:$C$782,СВЦЭМ!$A$39:$A$782,$A52,СВЦЭМ!$B$39:$B$782,K$47)+'СЕТ СН'!$G$12+СВЦЭМ!$D$10+'СЕТ СН'!$G$6-'СЕТ СН'!$G$22</f>
        <v>2188.4539514600001</v>
      </c>
      <c r="L52" s="36">
        <f>SUMIFS(СВЦЭМ!$C$39:$C$782,СВЦЭМ!$A$39:$A$782,$A52,СВЦЭМ!$B$39:$B$782,L$47)+'СЕТ СН'!$G$12+СВЦЭМ!$D$10+'СЕТ СН'!$G$6-'СЕТ СН'!$G$22</f>
        <v>2141.54215346</v>
      </c>
      <c r="M52" s="36">
        <f>SUMIFS(СВЦЭМ!$C$39:$C$782,СВЦЭМ!$A$39:$A$782,$A52,СВЦЭМ!$B$39:$B$782,M$47)+'СЕТ СН'!$G$12+СВЦЭМ!$D$10+'СЕТ СН'!$G$6-'СЕТ СН'!$G$22</f>
        <v>2132.9573277100003</v>
      </c>
      <c r="N52" s="36">
        <f>SUMIFS(СВЦЭМ!$C$39:$C$782,СВЦЭМ!$A$39:$A$782,$A52,СВЦЭМ!$B$39:$B$782,N$47)+'СЕТ СН'!$G$12+СВЦЭМ!$D$10+'СЕТ СН'!$G$6-'СЕТ СН'!$G$22</f>
        <v>2149.6141954</v>
      </c>
      <c r="O52" s="36">
        <f>SUMIFS(СВЦЭМ!$C$39:$C$782,СВЦЭМ!$A$39:$A$782,$A52,СВЦЭМ!$B$39:$B$782,O$47)+'СЕТ СН'!$G$12+СВЦЭМ!$D$10+'СЕТ СН'!$G$6-'СЕТ СН'!$G$22</f>
        <v>2178.0082712500002</v>
      </c>
      <c r="P52" s="36">
        <f>SUMIFS(СВЦЭМ!$C$39:$C$782,СВЦЭМ!$A$39:$A$782,$A52,СВЦЭМ!$B$39:$B$782,P$47)+'СЕТ СН'!$G$12+СВЦЭМ!$D$10+'СЕТ СН'!$G$6-'СЕТ СН'!$G$22</f>
        <v>2192.0844348000001</v>
      </c>
      <c r="Q52" s="36">
        <f>SUMIFS(СВЦЭМ!$C$39:$C$782,СВЦЭМ!$A$39:$A$782,$A52,СВЦЭМ!$B$39:$B$782,Q$47)+'СЕТ СН'!$G$12+СВЦЭМ!$D$10+'СЕТ СН'!$G$6-'СЕТ СН'!$G$22</f>
        <v>2210.8178359100002</v>
      </c>
      <c r="R52" s="36">
        <f>SUMIFS(СВЦЭМ!$C$39:$C$782,СВЦЭМ!$A$39:$A$782,$A52,СВЦЭМ!$B$39:$B$782,R$47)+'СЕТ СН'!$G$12+СВЦЭМ!$D$10+'СЕТ СН'!$G$6-'СЕТ СН'!$G$22</f>
        <v>2194.2710769999999</v>
      </c>
      <c r="S52" s="36">
        <f>SUMIFS(СВЦЭМ!$C$39:$C$782,СВЦЭМ!$A$39:$A$782,$A52,СВЦЭМ!$B$39:$B$782,S$47)+'СЕТ СН'!$G$12+СВЦЭМ!$D$10+'СЕТ СН'!$G$6-'СЕТ СН'!$G$22</f>
        <v>2143.8741721900001</v>
      </c>
      <c r="T52" s="36">
        <f>SUMIFS(СВЦЭМ!$C$39:$C$782,СВЦЭМ!$A$39:$A$782,$A52,СВЦЭМ!$B$39:$B$782,T$47)+'СЕТ СН'!$G$12+СВЦЭМ!$D$10+'СЕТ СН'!$G$6-'СЕТ СН'!$G$22</f>
        <v>2124.19595463</v>
      </c>
      <c r="U52" s="36">
        <f>SUMIFS(СВЦЭМ!$C$39:$C$782,СВЦЭМ!$A$39:$A$782,$A52,СВЦЭМ!$B$39:$B$782,U$47)+'СЕТ СН'!$G$12+СВЦЭМ!$D$10+'СЕТ СН'!$G$6-'СЕТ СН'!$G$22</f>
        <v>2130.7154753499999</v>
      </c>
      <c r="V52" s="36">
        <f>SUMIFS(СВЦЭМ!$C$39:$C$782,СВЦЭМ!$A$39:$A$782,$A52,СВЦЭМ!$B$39:$B$782,V$47)+'СЕТ СН'!$G$12+СВЦЭМ!$D$10+'СЕТ СН'!$G$6-'СЕТ СН'!$G$22</f>
        <v>2156.4543797800002</v>
      </c>
      <c r="W52" s="36">
        <f>SUMIFS(СВЦЭМ!$C$39:$C$782,СВЦЭМ!$A$39:$A$782,$A52,СВЦЭМ!$B$39:$B$782,W$47)+'СЕТ СН'!$G$12+СВЦЭМ!$D$10+'СЕТ СН'!$G$6-'СЕТ СН'!$G$22</f>
        <v>2160.8099886800001</v>
      </c>
      <c r="X52" s="36">
        <f>SUMIFS(СВЦЭМ!$C$39:$C$782,СВЦЭМ!$A$39:$A$782,$A52,СВЦЭМ!$B$39:$B$782,X$47)+'СЕТ СН'!$G$12+СВЦЭМ!$D$10+'СЕТ СН'!$G$6-'СЕТ СН'!$G$22</f>
        <v>2170.9617832600002</v>
      </c>
      <c r="Y52" s="36">
        <f>SUMIFS(СВЦЭМ!$C$39:$C$782,СВЦЭМ!$A$39:$A$782,$A52,СВЦЭМ!$B$39:$B$782,Y$47)+'СЕТ СН'!$G$12+СВЦЭМ!$D$10+'СЕТ СН'!$G$6-'СЕТ СН'!$G$22</f>
        <v>2184.1138535099999</v>
      </c>
    </row>
    <row r="53" spans="1:25" ht="15.75" x14ac:dyDescent="0.2">
      <c r="A53" s="35">
        <f t="shared" si="1"/>
        <v>45297</v>
      </c>
      <c r="B53" s="36">
        <f>SUMIFS(СВЦЭМ!$C$39:$C$782,СВЦЭМ!$A$39:$A$782,$A53,СВЦЭМ!$B$39:$B$782,B$47)+'СЕТ СН'!$G$12+СВЦЭМ!$D$10+'СЕТ СН'!$G$6-'СЕТ СН'!$G$22</f>
        <v>2361.7882371000001</v>
      </c>
      <c r="C53" s="36">
        <f>SUMIFS(СВЦЭМ!$C$39:$C$782,СВЦЭМ!$A$39:$A$782,$A53,СВЦЭМ!$B$39:$B$782,C$47)+'СЕТ СН'!$G$12+СВЦЭМ!$D$10+'СЕТ СН'!$G$6-'СЕТ СН'!$G$22</f>
        <v>2342.69340018</v>
      </c>
      <c r="D53" s="36">
        <f>SUMIFS(СВЦЭМ!$C$39:$C$782,СВЦЭМ!$A$39:$A$782,$A53,СВЦЭМ!$B$39:$B$782,D$47)+'СЕТ СН'!$G$12+СВЦЭМ!$D$10+'СЕТ СН'!$G$6-'СЕТ СН'!$G$22</f>
        <v>2359.0793785300002</v>
      </c>
      <c r="E53" s="36">
        <f>SUMIFS(СВЦЭМ!$C$39:$C$782,СВЦЭМ!$A$39:$A$782,$A53,СВЦЭМ!$B$39:$B$782,E$47)+'СЕТ СН'!$G$12+СВЦЭМ!$D$10+'СЕТ СН'!$G$6-'СЕТ СН'!$G$22</f>
        <v>2380.6712226700001</v>
      </c>
      <c r="F53" s="36">
        <f>SUMIFS(СВЦЭМ!$C$39:$C$782,СВЦЭМ!$A$39:$A$782,$A53,СВЦЭМ!$B$39:$B$782,F$47)+'СЕТ СН'!$G$12+СВЦЭМ!$D$10+'СЕТ СН'!$G$6-'СЕТ СН'!$G$22</f>
        <v>2376.7389653999999</v>
      </c>
      <c r="G53" s="36">
        <f>SUMIFS(СВЦЭМ!$C$39:$C$782,СВЦЭМ!$A$39:$A$782,$A53,СВЦЭМ!$B$39:$B$782,G$47)+'СЕТ СН'!$G$12+СВЦЭМ!$D$10+'СЕТ СН'!$G$6-'СЕТ СН'!$G$22</f>
        <v>2367.0462837600003</v>
      </c>
      <c r="H53" s="36">
        <f>SUMIFS(СВЦЭМ!$C$39:$C$782,СВЦЭМ!$A$39:$A$782,$A53,СВЦЭМ!$B$39:$B$782,H$47)+'СЕТ СН'!$G$12+СВЦЭМ!$D$10+'СЕТ СН'!$G$6-'СЕТ СН'!$G$22</f>
        <v>2346.7569814799999</v>
      </c>
      <c r="I53" s="36">
        <f>SUMIFS(СВЦЭМ!$C$39:$C$782,СВЦЭМ!$A$39:$A$782,$A53,СВЦЭМ!$B$39:$B$782,I$47)+'СЕТ СН'!$G$12+СВЦЭМ!$D$10+'СЕТ СН'!$G$6-'СЕТ СН'!$G$22</f>
        <v>2303.0617366400002</v>
      </c>
      <c r="J53" s="36">
        <f>SUMIFS(СВЦЭМ!$C$39:$C$782,СВЦЭМ!$A$39:$A$782,$A53,СВЦЭМ!$B$39:$B$782,J$47)+'СЕТ СН'!$G$12+СВЦЭМ!$D$10+'СЕТ СН'!$G$6-'СЕТ СН'!$G$22</f>
        <v>2291.6131407400003</v>
      </c>
      <c r="K53" s="36">
        <f>SUMIFS(СВЦЭМ!$C$39:$C$782,СВЦЭМ!$A$39:$A$782,$A53,СВЦЭМ!$B$39:$B$782,K$47)+'СЕТ СН'!$G$12+СВЦЭМ!$D$10+'СЕТ СН'!$G$6-'СЕТ СН'!$G$22</f>
        <v>2252.1376053899999</v>
      </c>
      <c r="L53" s="36">
        <f>SUMIFS(СВЦЭМ!$C$39:$C$782,СВЦЭМ!$A$39:$A$782,$A53,СВЦЭМ!$B$39:$B$782,L$47)+'СЕТ СН'!$G$12+СВЦЭМ!$D$10+'СЕТ СН'!$G$6-'СЕТ СН'!$G$22</f>
        <v>2204.0313620100001</v>
      </c>
      <c r="M53" s="36">
        <f>SUMIFS(СВЦЭМ!$C$39:$C$782,СВЦЭМ!$A$39:$A$782,$A53,СВЦЭМ!$B$39:$B$782,M$47)+'СЕТ СН'!$G$12+СВЦЭМ!$D$10+'СЕТ СН'!$G$6-'СЕТ СН'!$G$22</f>
        <v>2197.5991755</v>
      </c>
      <c r="N53" s="36">
        <f>SUMIFS(СВЦЭМ!$C$39:$C$782,СВЦЭМ!$A$39:$A$782,$A53,СВЦЭМ!$B$39:$B$782,N$47)+'СЕТ СН'!$G$12+СВЦЭМ!$D$10+'СЕТ СН'!$G$6-'СЕТ СН'!$G$22</f>
        <v>2209.7646852799999</v>
      </c>
      <c r="O53" s="36">
        <f>SUMIFS(СВЦЭМ!$C$39:$C$782,СВЦЭМ!$A$39:$A$782,$A53,СВЦЭМ!$B$39:$B$782,O$47)+'СЕТ СН'!$G$12+СВЦЭМ!$D$10+'СЕТ СН'!$G$6-'СЕТ СН'!$G$22</f>
        <v>2223.34514188</v>
      </c>
      <c r="P53" s="36">
        <f>SUMIFS(СВЦЭМ!$C$39:$C$782,СВЦЭМ!$A$39:$A$782,$A53,СВЦЭМ!$B$39:$B$782,P$47)+'СЕТ СН'!$G$12+СВЦЭМ!$D$10+'СЕТ СН'!$G$6-'СЕТ СН'!$G$22</f>
        <v>2237.37966929</v>
      </c>
      <c r="Q53" s="36">
        <f>SUMIFS(СВЦЭМ!$C$39:$C$782,СВЦЭМ!$A$39:$A$782,$A53,СВЦЭМ!$B$39:$B$782,Q$47)+'СЕТ СН'!$G$12+СВЦЭМ!$D$10+'СЕТ СН'!$G$6-'СЕТ СН'!$G$22</f>
        <v>2250.2921496399999</v>
      </c>
      <c r="R53" s="36">
        <f>SUMIFS(СВЦЭМ!$C$39:$C$782,СВЦЭМ!$A$39:$A$782,$A53,СВЦЭМ!$B$39:$B$782,R$47)+'СЕТ СН'!$G$12+СВЦЭМ!$D$10+'СЕТ СН'!$G$6-'СЕТ СН'!$G$22</f>
        <v>2270.0041469100001</v>
      </c>
      <c r="S53" s="36">
        <f>SUMIFS(СВЦЭМ!$C$39:$C$782,СВЦЭМ!$A$39:$A$782,$A53,СВЦЭМ!$B$39:$B$782,S$47)+'СЕТ СН'!$G$12+СВЦЭМ!$D$10+'СЕТ СН'!$G$6-'СЕТ СН'!$G$22</f>
        <v>2207.9738540200001</v>
      </c>
      <c r="T53" s="36">
        <f>SUMIFS(СВЦЭМ!$C$39:$C$782,СВЦЭМ!$A$39:$A$782,$A53,СВЦЭМ!$B$39:$B$782,T$47)+'СЕТ СН'!$G$12+СВЦЭМ!$D$10+'СЕТ СН'!$G$6-'СЕТ СН'!$G$22</f>
        <v>2166.9061471099999</v>
      </c>
      <c r="U53" s="36">
        <f>SUMIFS(СВЦЭМ!$C$39:$C$782,СВЦЭМ!$A$39:$A$782,$A53,СВЦЭМ!$B$39:$B$782,U$47)+'СЕТ СН'!$G$12+СВЦЭМ!$D$10+'СЕТ СН'!$G$6-'СЕТ СН'!$G$22</f>
        <v>2177.5797067600001</v>
      </c>
      <c r="V53" s="36">
        <f>SUMIFS(СВЦЭМ!$C$39:$C$782,СВЦЭМ!$A$39:$A$782,$A53,СВЦЭМ!$B$39:$B$782,V$47)+'СЕТ СН'!$G$12+СВЦЭМ!$D$10+'СЕТ СН'!$G$6-'СЕТ СН'!$G$22</f>
        <v>2201.9933326300002</v>
      </c>
      <c r="W53" s="36">
        <f>SUMIFS(СВЦЭМ!$C$39:$C$782,СВЦЭМ!$A$39:$A$782,$A53,СВЦЭМ!$B$39:$B$782,W$47)+'СЕТ СН'!$G$12+СВЦЭМ!$D$10+'СЕТ СН'!$G$6-'СЕТ СН'!$G$22</f>
        <v>2209.6964610600003</v>
      </c>
      <c r="X53" s="36">
        <f>SUMIFS(СВЦЭМ!$C$39:$C$782,СВЦЭМ!$A$39:$A$782,$A53,СВЦЭМ!$B$39:$B$782,X$47)+'СЕТ СН'!$G$12+СВЦЭМ!$D$10+'СЕТ СН'!$G$6-'СЕТ СН'!$G$22</f>
        <v>2225.2289571800002</v>
      </c>
      <c r="Y53" s="36">
        <f>SUMIFS(СВЦЭМ!$C$39:$C$782,СВЦЭМ!$A$39:$A$782,$A53,СВЦЭМ!$B$39:$B$782,Y$47)+'СЕТ СН'!$G$12+СВЦЭМ!$D$10+'СЕТ СН'!$G$6-'СЕТ СН'!$G$22</f>
        <v>2243.4045813000002</v>
      </c>
    </row>
    <row r="54" spans="1:25" ht="15.75" x14ac:dyDescent="0.2">
      <c r="A54" s="35">
        <f t="shared" si="1"/>
        <v>45298</v>
      </c>
      <c r="B54" s="36">
        <f>SUMIFS(СВЦЭМ!$C$39:$C$782,СВЦЭМ!$A$39:$A$782,$A54,СВЦЭМ!$B$39:$B$782,B$47)+'СЕТ СН'!$G$12+СВЦЭМ!$D$10+'СЕТ СН'!$G$6-'СЕТ СН'!$G$22</f>
        <v>2280.5637634899999</v>
      </c>
      <c r="C54" s="36">
        <f>SUMIFS(СВЦЭМ!$C$39:$C$782,СВЦЭМ!$A$39:$A$782,$A54,СВЦЭМ!$B$39:$B$782,C$47)+'СЕТ СН'!$G$12+СВЦЭМ!$D$10+'СЕТ СН'!$G$6-'СЕТ СН'!$G$22</f>
        <v>2372.2365969299999</v>
      </c>
      <c r="D54" s="36">
        <f>SUMIFS(СВЦЭМ!$C$39:$C$782,СВЦЭМ!$A$39:$A$782,$A54,СВЦЭМ!$B$39:$B$782,D$47)+'СЕТ СН'!$G$12+СВЦЭМ!$D$10+'СЕТ СН'!$G$6-'СЕТ СН'!$G$22</f>
        <v>2397.06214813</v>
      </c>
      <c r="E54" s="36">
        <f>SUMIFS(СВЦЭМ!$C$39:$C$782,СВЦЭМ!$A$39:$A$782,$A54,СВЦЭМ!$B$39:$B$782,E$47)+'СЕТ СН'!$G$12+СВЦЭМ!$D$10+'СЕТ СН'!$G$6-'СЕТ СН'!$G$22</f>
        <v>2404.20059567</v>
      </c>
      <c r="F54" s="36">
        <f>SUMIFS(СВЦЭМ!$C$39:$C$782,СВЦЭМ!$A$39:$A$782,$A54,СВЦЭМ!$B$39:$B$782,F$47)+'СЕТ СН'!$G$12+СВЦЭМ!$D$10+'СЕТ СН'!$G$6-'СЕТ СН'!$G$22</f>
        <v>2408.9980392499997</v>
      </c>
      <c r="G54" s="36">
        <f>SUMIFS(СВЦЭМ!$C$39:$C$782,СВЦЭМ!$A$39:$A$782,$A54,СВЦЭМ!$B$39:$B$782,G$47)+'СЕТ СН'!$G$12+СВЦЭМ!$D$10+'СЕТ СН'!$G$6-'СЕТ СН'!$G$22</f>
        <v>2397.54971978</v>
      </c>
      <c r="H54" s="36">
        <f>SUMIFS(СВЦЭМ!$C$39:$C$782,СВЦЭМ!$A$39:$A$782,$A54,СВЦЭМ!$B$39:$B$782,H$47)+'СЕТ СН'!$G$12+СВЦЭМ!$D$10+'СЕТ СН'!$G$6-'СЕТ СН'!$G$22</f>
        <v>2384.1703795799999</v>
      </c>
      <c r="I54" s="36">
        <f>SUMIFS(СВЦЭМ!$C$39:$C$782,СВЦЭМ!$A$39:$A$782,$A54,СВЦЭМ!$B$39:$B$782,I$47)+'СЕТ СН'!$G$12+СВЦЭМ!$D$10+'СЕТ СН'!$G$6-'СЕТ СН'!$G$22</f>
        <v>2384.6732538399997</v>
      </c>
      <c r="J54" s="36">
        <f>SUMIFS(СВЦЭМ!$C$39:$C$782,СВЦЭМ!$A$39:$A$782,$A54,СВЦЭМ!$B$39:$B$782,J$47)+'СЕТ СН'!$G$12+СВЦЭМ!$D$10+'СЕТ СН'!$G$6-'СЕТ СН'!$G$22</f>
        <v>2344.9709952200001</v>
      </c>
      <c r="K54" s="36">
        <f>SUMIFS(СВЦЭМ!$C$39:$C$782,СВЦЭМ!$A$39:$A$782,$A54,СВЦЭМ!$B$39:$B$782,K$47)+'СЕТ СН'!$G$12+СВЦЭМ!$D$10+'СЕТ СН'!$G$6-'СЕТ СН'!$G$22</f>
        <v>2305.1812955400001</v>
      </c>
      <c r="L54" s="36">
        <f>SUMIFS(СВЦЭМ!$C$39:$C$782,СВЦЭМ!$A$39:$A$782,$A54,СВЦЭМ!$B$39:$B$782,L$47)+'СЕТ СН'!$G$12+СВЦЭМ!$D$10+'СЕТ СН'!$G$6-'СЕТ СН'!$G$22</f>
        <v>2269.0626920600002</v>
      </c>
      <c r="M54" s="36">
        <f>SUMIFS(СВЦЭМ!$C$39:$C$782,СВЦЭМ!$A$39:$A$782,$A54,СВЦЭМ!$B$39:$B$782,M$47)+'СЕТ СН'!$G$12+СВЦЭМ!$D$10+'СЕТ СН'!$G$6-'СЕТ СН'!$G$22</f>
        <v>2249.36291652</v>
      </c>
      <c r="N54" s="36">
        <f>SUMIFS(СВЦЭМ!$C$39:$C$782,СВЦЭМ!$A$39:$A$782,$A54,СВЦЭМ!$B$39:$B$782,N$47)+'СЕТ СН'!$G$12+СВЦЭМ!$D$10+'СЕТ СН'!$G$6-'СЕТ СН'!$G$22</f>
        <v>2262.5040902200003</v>
      </c>
      <c r="O54" s="36">
        <f>SUMIFS(СВЦЭМ!$C$39:$C$782,СВЦЭМ!$A$39:$A$782,$A54,СВЦЭМ!$B$39:$B$782,O$47)+'СЕТ СН'!$G$12+СВЦЭМ!$D$10+'СЕТ СН'!$G$6-'СЕТ СН'!$G$22</f>
        <v>2272.0300718399999</v>
      </c>
      <c r="P54" s="36">
        <f>SUMIFS(СВЦЭМ!$C$39:$C$782,СВЦЭМ!$A$39:$A$782,$A54,СВЦЭМ!$B$39:$B$782,P$47)+'СЕТ СН'!$G$12+СВЦЭМ!$D$10+'СЕТ СН'!$G$6-'СЕТ СН'!$G$22</f>
        <v>2294.4515412300002</v>
      </c>
      <c r="Q54" s="36">
        <f>SUMIFS(СВЦЭМ!$C$39:$C$782,СВЦЭМ!$A$39:$A$782,$A54,СВЦЭМ!$B$39:$B$782,Q$47)+'СЕТ СН'!$G$12+СВЦЭМ!$D$10+'СЕТ СН'!$G$6-'СЕТ СН'!$G$22</f>
        <v>2294.4494618700001</v>
      </c>
      <c r="R54" s="36">
        <f>SUMIFS(СВЦЭМ!$C$39:$C$782,СВЦЭМ!$A$39:$A$782,$A54,СВЦЭМ!$B$39:$B$782,R$47)+'СЕТ СН'!$G$12+СВЦЭМ!$D$10+'СЕТ СН'!$G$6-'СЕТ СН'!$G$22</f>
        <v>2284.1425936999999</v>
      </c>
      <c r="S54" s="36">
        <f>SUMIFS(СВЦЭМ!$C$39:$C$782,СВЦЭМ!$A$39:$A$782,$A54,СВЦЭМ!$B$39:$B$782,S$47)+'СЕТ СН'!$G$12+СВЦЭМ!$D$10+'СЕТ СН'!$G$6-'СЕТ СН'!$G$22</f>
        <v>2256.0697220500001</v>
      </c>
      <c r="T54" s="36">
        <f>SUMIFS(СВЦЭМ!$C$39:$C$782,СВЦЭМ!$A$39:$A$782,$A54,СВЦЭМ!$B$39:$B$782,T$47)+'СЕТ СН'!$G$12+СВЦЭМ!$D$10+'СЕТ СН'!$G$6-'СЕТ СН'!$G$22</f>
        <v>2240.8194652699999</v>
      </c>
      <c r="U54" s="36">
        <f>SUMIFS(СВЦЭМ!$C$39:$C$782,СВЦЭМ!$A$39:$A$782,$A54,СВЦЭМ!$B$39:$B$782,U$47)+'СЕТ СН'!$G$12+СВЦЭМ!$D$10+'СЕТ СН'!$G$6-'СЕТ СН'!$G$22</f>
        <v>2263.6420781400002</v>
      </c>
      <c r="V54" s="36">
        <f>SUMIFS(СВЦЭМ!$C$39:$C$782,СВЦЭМ!$A$39:$A$782,$A54,СВЦЭМ!$B$39:$B$782,V$47)+'СЕТ СН'!$G$12+СВЦЭМ!$D$10+'СЕТ СН'!$G$6-'СЕТ СН'!$G$22</f>
        <v>2274.5097733699999</v>
      </c>
      <c r="W54" s="36">
        <f>SUMIFS(СВЦЭМ!$C$39:$C$782,СВЦЭМ!$A$39:$A$782,$A54,СВЦЭМ!$B$39:$B$782,W$47)+'СЕТ СН'!$G$12+СВЦЭМ!$D$10+'СЕТ СН'!$G$6-'СЕТ СН'!$G$22</f>
        <v>2282.1312615300003</v>
      </c>
      <c r="X54" s="36">
        <f>SUMIFS(СВЦЭМ!$C$39:$C$782,СВЦЭМ!$A$39:$A$782,$A54,СВЦЭМ!$B$39:$B$782,X$47)+'СЕТ СН'!$G$12+СВЦЭМ!$D$10+'СЕТ СН'!$G$6-'СЕТ СН'!$G$22</f>
        <v>2301.8395464700002</v>
      </c>
      <c r="Y54" s="36">
        <f>SUMIFS(СВЦЭМ!$C$39:$C$782,СВЦЭМ!$A$39:$A$782,$A54,СВЦЭМ!$B$39:$B$782,Y$47)+'СЕТ СН'!$G$12+СВЦЭМ!$D$10+'СЕТ СН'!$G$6-'СЕТ СН'!$G$22</f>
        <v>2318.6629349200002</v>
      </c>
    </row>
    <row r="55" spans="1:25" ht="15.75" x14ac:dyDescent="0.2">
      <c r="A55" s="35">
        <f t="shared" si="1"/>
        <v>45299</v>
      </c>
      <c r="B55" s="36">
        <f>SUMIFS(СВЦЭМ!$C$39:$C$782,СВЦЭМ!$A$39:$A$782,$A55,СВЦЭМ!$B$39:$B$782,B$47)+'СЕТ СН'!$G$12+СВЦЭМ!$D$10+'СЕТ СН'!$G$6-'СЕТ СН'!$G$22</f>
        <v>2152.7020053400001</v>
      </c>
      <c r="C55" s="36">
        <f>SUMIFS(СВЦЭМ!$C$39:$C$782,СВЦЭМ!$A$39:$A$782,$A55,СВЦЭМ!$B$39:$B$782,C$47)+'СЕТ СН'!$G$12+СВЦЭМ!$D$10+'СЕТ СН'!$G$6-'СЕТ СН'!$G$22</f>
        <v>2179.10723388</v>
      </c>
      <c r="D55" s="36">
        <f>SUMIFS(СВЦЭМ!$C$39:$C$782,СВЦЭМ!$A$39:$A$782,$A55,СВЦЭМ!$B$39:$B$782,D$47)+'СЕТ СН'!$G$12+СВЦЭМ!$D$10+'СЕТ СН'!$G$6-'СЕТ СН'!$G$22</f>
        <v>2203.15191228</v>
      </c>
      <c r="E55" s="36">
        <f>SUMIFS(СВЦЭМ!$C$39:$C$782,СВЦЭМ!$A$39:$A$782,$A55,СВЦЭМ!$B$39:$B$782,E$47)+'СЕТ СН'!$G$12+СВЦЭМ!$D$10+'СЕТ СН'!$G$6-'СЕТ СН'!$G$22</f>
        <v>2215.3630877099999</v>
      </c>
      <c r="F55" s="36">
        <f>SUMIFS(СВЦЭМ!$C$39:$C$782,СВЦЭМ!$A$39:$A$782,$A55,СВЦЭМ!$B$39:$B$782,F$47)+'СЕТ СН'!$G$12+СВЦЭМ!$D$10+'СЕТ СН'!$G$6-'СЕТ СН'!$G$22</f>
        <v>2227.08716319</v>
      </c>
      <c r="G55" s="36">
        <f>SUMIFS(СВЦЭМ!$C$39:$C$782,СВЦЭМ!$A$39:$A$782,$A55,СВЦЭМ!$B$39:$B$782,G$47)+'СЕТ СН'!$G$12+СВЦЭМ!$D$10+'СЕТ СН'!$G$6-'СЕТ СН'!$G$22</f>
        <v>2219.9498248700002</v>
      </c>
      <c r="H55" s="36">
        <f>SUMIFS(СВЦЭМ!$C$39:$C$782,СВЦЭМ!$A$39:$A$782,$A55,СВЦЭМ!$B$39:$B$782,H$47)+'СЕТ СН'!$G$12+СВЦЭМ!$D$10+'СЕТ СН'!$G$6-'СЕТ СН'!$G$22</f>
        <v>2203.2159628100003</v>
      </c>
      <c r="I55" s="36">
        <f>SUMIFS(СВЦЭМ!$C$39:$C$782,СВЦЭМ!$A$39:$A$782,$A55,СВЦЭМ!$B$39:$B$782,I$47)+'СЕТ СН'!$G$12+СВЦЭМ!$D$10+'СЕТ СН'!$G$6-'СЕТ СН'!$G$22</f>
        <v>2189.6612717600001</v>
      </c>
      <c r="J55" s="36">
        <f>SUMIFS(СВЦЭМ!$C$39:$C$782,СВЦЭМ!$A$39:$A$782,$A55,СВЦЭМ!$B$39:$B$782,J$47)+'СЕТ СН'!$G$12+СВЦЭМ!$D$10+'СЕТ СН'!$G$6-'СЕТ СН'!$G$22</f>
        <v>2152.1506927700002</v>
      </c>
      <c r="K55" s="36">
        <f>SUMIFS(СВЦЭМ!$C$39:$C$782,СВЦЭМ!$A$39:$A$782,$A55,СВЦЭМ!$B$39:$B$782,K$47)+'СЕТ СН'!$G$12+СВЦЭМ!$D$10+'СЕТ СН'!$G$6-'СЕТ СН'!$G$22</f>
        <v>2143.3810138900003</v>
      </c>
      <c r="L55" s="36">
        <f>SUMIFS(СВЦЭМ!$C$39:$C$782,СВЦЭМ!$A$39:$A$782,$A55,СВЦЭМ!$B$39:$B$782,L$47)+'СЕТ СН'!$G$12+СВЦЭМ!$D$10+'СЕТ СН'!$G$6-'СЕТ СН'!$G$22</f>
        <v>2216.3379348100002</v>
      </c>
      <c r="M55" s="36">
        <f>SUMIFS(СВЦЭМ!$C$39:$C$782,СВЦЭМ!$A$39:$A$782,$A55,СВЦЭМ!$B$39:$B$782,M$47)+'СЕТ СН'!$G$12+СВЦЭМ!$D$10+'СЕТ СН'!$G$6-'СЕТ СН'!$G$22</f>
        <v>2208.6152175299999</v>
      </c>
      <c r="N55" s="36">
        <f>SUMIFS(СВЦЭМ!$C$39:$C$782,СВЦЭМ!$A$39:$A$782,$A55,СВЦЭМ!$B$39:$B$782,N$47)+'СЕТ СН'!$G$12+СВЦЭМ!$D$10+'СЕТ СН'!$G$6-'СЕТ СН'!$G$22</f>
        <v>2217.0717334700003</v>
      </c>
      <c r="O55" s="36">
        <f>SUMIFS(СВЦЭМ!$C$39:$C$782,СВЦЭМ!$A$39:$A$782,$A55,СВЦЭМ!$B$39:$B$782,O$47)+'СЕТ СН'!$G$12+СВЦЭМ!$D$10+'СЕТ СН'!$G$6-'СЕТ СН'!$G$22</f>
        <v>2233.3934404900001</v>
      </c>
      <c r="P55" s="36">
        <f>SUMIFS(СВЦЭМ!$C$39:$C$782,СВЦЭМ!$A$39:$A$782,$A55,СВЦЭМ!$B$39:$B$782,P$47)+'СЕТ СН'!$G$12+СВЦЭМ!$D$10+'СЕТ СН'!$G$6-'СЕТ СН'!$G$22</f>
        <v>2255.6109776200001</v>
      </c>
      <c r="Q55" s="36">
        <f>SUMIFS(СВЦЭМ!$C$39:$C$782,СВЦЭМ!$A$39:$A$782,$A55,СВЦЭМ!$B$39:$B$782,Q$47)+'СЕТ СН'!$G$12+СВЦЭМ!$D$10+'СЕТ СН'!$G$6-'СЕТ СН'!$G$22</f>
        <v>2260.15288564</v>
      </c>
      <c r="R55" s="36">
        <f>SUMIFS(СВЦЭМ!$C$39:$C$782,СВЦЭМ!$A$39:$A$782,$A55,СВЦЭМ!$B$39:$B$782,R$47)+'СЕТ СН'!$G$12+СВЦЭМ!$D$10+'СЕТ СН'!$G$6-'СЕТ СН'!$G$22</f>
        <v>2250.9012725100001</v>
      </c>
      <c r="S55" s="36">
        <f>SUMIFS(СВЦЭМ!$C$39:$C$782,СВЦЭМ!$A$39:$A$782,$A55,СВЦЭМ!$B$39:$B$782,S$47)+'СЕТ СН'!$G$12+СВЦЭМ!$D$10+'СЕТ СН'!$G$6-'СЕТ СН'!$G$22</f>
        <v>2221.5326890000001</v>
      </c>
      <c r="T55" s="36">
        <f>SUMIFS(СВЦЭМ!$C$39:$C$782,СВЦЭМ!$A$39:$A$782,$A55,СВЦЭМ!$B$39:$B$782,T$47)+'СЕТ СН'!$G$12+СВЦЭМ!$D$10+'СЕТ СН'!$G$6-'СЕТ СН'!$G$22</f>
        <v>2183.8047698400001</v>
      </c>
      <c r="U55" s="36">
        <f>SUMIFS(СВЦЭМ!$C$39:$C$782,СВЦЭМ!$A$39:$A$782,$A55,СВЦЭМ!$B$39:$B$782,U$47)+'СЕТ СН'!$G$12+СВЦЭМ!$D$10+'СЕТ СН'!$G$6-'СЕТ СН'!$G$22</f>
        <v>2190.95402036</v>
      </c>
      <c r="V55" s="36">
        <f>SUMIFS(СВЦЭМ!$C$39:$C$782,СВЦЭМ!$A$39:$A$782,$A55,СВЦЭМ!$B$39:$B$782,V$47)+'СЕТ СН'!$G$12+СВЦЭМ!$D$10+'СЕТ СН'!$G$6-'СЕТ СН'!$G$22</f>
        <v>2214.61670916</v>
      </c>
      <c r="W55" s="36">
        <f>SUMIFS(СВЦЭМ!$C$39:$C$782,СВЦЭМ!$A$39:$A$782,$A55,СВЦЭМ!$B$39:$B$782,W$47)+'СЕТ СН'!$G$12+СВЦЭМ!$D$10+'СЕТ СН'!$G$6-'СЕТ СН'!$G$22</f>
        <v>2210.73859588</v>
      </c>
      <c r="X55" s="36">
        <f>SUMIFS(СВЦЭМ!$C$39:$C$782,СВЦЭМ!$A$39:$A$782,$A55,СВЦЭМ!$B$39:$B$782,X$47)+'СЕТ СН'!$G$12+СВЦЭМ!$D$10+'СЕТ СН'!$G$6-'СЕТ СН'!$G$22</f>
        <v>2224.5564119700002</v>
      </c>
      <c r="Y55" s="36">
        <f>SUMIFS(СВЦЭМ!$C$39:$C$782,СВЦЭМ!$A$39:$A$782,$A55,СВЦЭМ!$B$39:$B$782,Y$47)+'СЕТ СН'!$G$12+СВЦЭМ!$D$10+'СЕТ СН'!$G$6-'СЕТ СН'!$G$22</f>
        <v>2240.9537307099999</v>
      </c>
    </row>
    <row r="56" spans="1:25" ht="15.75" x14ac:dyDescent="0.2">
      <c r="A56" s="35">
        <f t="shared" si="1"/>
        <v>45300</v>
      </c>
      <c r="B56" s="36">
        <f>SUMIFS(СВЦЭМ!$C$39:$C$782,СВЦЭМ!$A$39:$A$782,$A56,СВЦЭМ!$B$39:$B$782,B$47)+'СЕТ СН'!$G$12+СВЦЭМ!$D$10+'СЕТ СН'!$G$6-'СЕТ СН'!$G$22</f>
        <v>2249.1503238499999</v>
      </c>
      <c r="C56" s="36">
        <f>SUMIFS(СВЦЭМ!$C$39:$C$782,СВЦЭМ!$A$39:$A$782,$A56,СВЦЭМ!$B$39:$B$782,C$47)+'СЕТ СН'!$G$12+СВЦЭМ!$D$10+'СЕТ СН'!$G$6-'СЕТ СН'!$G$22</f>
        <v>2344.9861688000001</v>
      </c>
      <c r="D56" s="36">
        <f>SUMIFS(СВЦЭМ!$C$39:$C$782,СВЦЭМ!$A$39:$A$782,$A56,СВЦЭМ!$B$39:$B$782,D$47)+'СЕТ СН'!$G$12+СВЦЭМ!$D$10+'СЕТ СН'!$G$6-'СЕТ СН'!$G$22</f>
        <v>2407.2861370099999</v>
      </c>
      <c r="E56" s="36">
        <f>SUMIFS(СВЦЭМ!$C$39:$C$782,СВЦЭМ!$A$39:$A$782,$A56,СВЦЭМ!$B$39:$B$782,E$47)+'СЕТ СН'!$G$12+СВЦЭМ!$D$10+'СЕТ СН'!$G$6-'СЕТ СН'!$G$22</f>
        <v>2431.3233669800002</v>
      </c>
      <c r="F56" s="36">
        <f>SUMIFS(СВЦЭМ!$C$39:$C$782,СВЦЭМ!$A$39:$A$782,$A56,СВЦЭМ!$B$39:$B$782,F$47)+'СЕТ СН'!$G$12+СВЦЭМ!$D$10+'СЕТ СН'!$G$6-'СЕТ СН'!$G$22</f>
        <v>2428.4497673800001</v>
      </c>
      <c r="G56" s="36">
        <f>SUMIFS(СВЦЭМ!$C$39:$C$782,СВЦЭМ!$A$39:$A$782,$A56,СВЦЭМ!$B$39:$B$782,G$47)+'СЕТ СН'!$G$12+СВЦЭМ!$D$10+'СЕТ СН'!$G$6-'СЕТ СН'!$G$22</f>
        <v>2413.3674897599999</v>
      </c>
      <c r="H56" s="36">
        <f>SUMIFS(СВЦЭМ!$C$39:$C$782,СВЦЭМ!$A$39:$A$782,$A56,СВЦЭМ!$B$39:$B$782,H$47)+'СЕТ СН'!$G$12+СВЦЭМ!$D$10+'СЕТ СН'!$G$6-'СЕТ СН'!$G$22</f>
        <v>2349.6942872499999</v>
      </c>
      <c r="I56" s="36">
        <f>SUMIFS(СВЦЭМ!$C$39:$C$782,СВЦЭМ!$A$39:$A$782,$A56,СВЦЭМ!$B$39:$B$782,I$47)+'СЕТ СН'!$G$12+СВЦЭМ!$D$10+'СЕТ СН'!$G$6-'СЕТ СН'!$G$22</f>
        <v>2308.2950483600002</v>
      </c>
      <c r="J56" s="36">
        <f>SUMIFS(СВЦЭМ!$C$39:$C$782,СВЦЭМ!$A$39:$A$782,$A56,СВЦЭМ!$B$39:$B$782,J$47)+'СЕТ СН'!$G$12+СВЦЭМ!$D$10+'СЕТ СН'!$G$6-'СЕТ СН'!$G$22</f>
        <v>2292.5868781600002</v>
      </c>
      <c r="K56" s="36">
        <f>SUMIFS(СВЦЭМ!$C$39:$C$782,СВЦЭМ!$A$39:$A$782,$A56,СВЦЭМ!$B$39:$B$782,K$47)+'СЕТ СН'!$G$12+СВЦЭМ!$D$10+'СЕТ СН'!$G$6-'СЕТ СН'!$G$22</f>
        <v>2278.7971505999999</v>
      </c>
      <c r="L56" s="36">
        <f>SUMIFS(СВЦЭМ!$C$39:$C$782,СВЦЭМ!$A$39:$A$782,$A56,СВЦЭМ!$B$39:$B$782,L$47)+'СЕТ СН'!$G$12+СВЦЭМ!$D$10+'СЕТ СН'!$G$6-'СЕТ СН'!$G$22</f>
        <v>2264.1713056799999</v>
      </c>
      <c r="M56" s="36">
        <f>SUMIFS(СВЦЭМ!$C$39:$C$782,СВЦЭМ!$A$39:$A$782,$A56,СВЦЭМ!$B$39:$B$782,M$47)+'СЕТ СН'!$G$12+СВЦЭМ!$D$10+'СЕТ СН'!$G$6-'СЕТ СН'!$G$22</f>
        <v>2273.0645353</v>
      </c>
      <c r="N56" s="36">
        <f>SUMIFS(СВЦЭМ!$C$39:$C$782,СВЦЭМ!$A$39:$A$782,$A56,СВЦЭМ!$B$39:$B$782,N$47)+'СЕТ СН'!$G$12+СВЦЭМ!$D$10+'СЕТ СН'!$G$6-'СЕТ СН'!$G$22</f>
        <v>2294.1613236100002</v>
      </c>
      <c r="O56" s="36">
        <f>SUMIFS(СВЦЭМ!$C$39:$C$782,СВЦЭМ!$A$39:$A$782,$A56,СВЦЭМ!$B$39:$B$782,O$47)+'СЕТ СН'!$G$12+СВЦЭМ!$D$10+'СЕТ СН'!$G$6-'СЕТ СН'!$G$22</f>
        <v>2291.9879289</v>
      </c>
      <c r="P56" s="36">
        <f>SUMIFS(СВЦЭМ!$C$39:$C$782,СВЦЭМ!$A$39:$A$782,$A56,СВЦЭМ!$B$39:$B$782,P$47)+'СЕТ СН'!$G$12+СВЦЭМ!$D$10+'СЕТ СН'!$G$6-'СЕТ СН'!$G$22</f>
        <v>2313.1065077600001</v>
      </c>
      <c r="Q56" s="36">
        <f>SUMIFS(СВЦЭМ!$C$39:$C$782,СВЦЭМ!$A$39:$A$782,$A56,СВЦЭМ!$B$39:$B$782,Q$47)+'СЕТ СН'!$G$12+СВЦЭМ!$D$10+'СЕТ СН'!$G$6-'СЕТ СН'!$G$22</f>
        <v>2317.8101672799999</v>
      </c>
      <c r="R56" s="36">
        <f>SUMIFS(СВЦЭМ!$C$39:$C$782,СВЦЭМ!$A$39:$A$782,$A56,СВЦЭМ!$B$39:$B$782,R$47)+'СЕТ СН'!$G$12+СВЦЭМ!$D$10+'СЕТ СН'!$G$6-'СЕТ СН'!$G$22</f>
        <v>2307.6700085900002</v>
      </c>
      <c r="S56" s="36">
        <f>SUMIFS(СВЦЭМ!$C$39:$C$782,СВЦЭМ!$A$39:$A$782,$A56,СВЦЭМ!$B$39:$B$782,S$47)+'СЕТ СН'!$G$12+СВЦЭМ!$D$10+'СЕТ СН'!$G$6-'СЕТ СН'!$G$22</f>
        <v>2285.1543906800002</v>
      </c>
      <c r="T56" s="36">
        <f>SUMIFS(СВЦЭМ!$C$39:$C$782,СВЦЭМ!$A$39:$A$782,$A56,СВЦЭМ!$B$39:$B$782,T$47)+'СЕТ СН'!$G$12+СВЦЭМ!$D$10+'СЕТ СН'!$G$6-'СЕТ СН'!$G$22</f>
        <v>2251.7606127399999</v>
      </c>
      <c r="U56" s="36">
        <f>SUMIFS(СВЦЭМ!$C$39:$C$782,СВЦЭМ!$A$39:$A$782,$A56,СВЦЭМ!$B$39:$B$782,U$47)+'СЕТ СН'!$G$12+СВЦЭМ!$D$10+'СЕТ СН'!$G$6-'СЕТ СН'!$G$22</f>
        <v>2262.4563643500001</v>
      </c>
      <c r="V56" s="36">
        <f>SUMIFS(СВЦЭМ!$C$39:$C$782,СВЦЭМ!$A$39:$A$782,$A56,СВЦЭМ!$B$39:$B$782,V$47)+'СЕТ СН'!$G$12+СВЦЭМ!$D$10+'СЕТ СН'!$G$6-'СЕТ СН'!$G$22</f>
        <v>2282.2196271000003</v>
      </c>
      <c r="W56" s="36">
        <f>SUMIFS(СВЦЭМ!$C$39:$C$782,СВЦЭМ!$A$39:$A$782,$A56,СВЦЭМ!$B$39:$B$782,W$47)+'СЕТ СН'!$G$12+СВЦЭМ!$D$10+'СЕТ СН'!$G$6-'СЕТ СН'!$G$22</f>
        <v>2291.05826333</v>
      </c>
      <c r="X56" s="36">
        <f>SUMIFS(СВЦЭМ!$C$39:$C$782,СВЦЭМ!$A$39:$A$782,$A56,СВЦЭМ!$B$39:$B$782,X$47)+'СЕТ СН'!$G$12+СВЦЭМ!$D$10+'СЕТ СН'!$G$6-'СЕТ СН'!$G$22</f>
        <v>2307.69650912</v>
      </c>
      <c r="Y56" s="36">
        <f>SUMIFS(СВЦЭМ!$C$39:$C$782,СВЦЭМ!$A$39:$A$782,$A56,СВЦЭМ!$B$39:$B$782,Y$47)+'СЕТ СН'!$G$12+СВЦЭМ!$D$10+'СЕТ СН'!$G$6-'СЕТ СН'!$G$22</f>
        <v>2329.2818624300003</v>
      </c>
    </row>
    <row r="57" spans="1:25" ht="15.75" x14ac:dyDescent="0.2">
      <c r="A57" s="35">
        <f t="shared" si="1"/>
        <v>45301</v>
      </c>
      <c r="B57" s="36">
        <f>SUMIFS(СВЦЭМ!$C$39:$C$782,СВЦЭМ!$A$39:$A$782,$A57,СВЦЭМ!$B$39:$B$782,B$47)+'СЕТ СН'!$G$12+СВЦЭМ!$D$10+'СЕТ СН'!$G$6-'СЕТ СН'!$G$22</f>
        <v>2320.3004162900002</v>
      </c>
      <c r="C57" s="36">
        <f>SUMIFS(СВЦЭМ!$C$39:$C$782,СВЦЭМ!$A$39:$A$782,$A57,СВЦЭМ!$B$39:$B$782,C$47)+'СЕТ СН'!$G$12+СВЦЭМ!$D$10+'СЕТ СН'!$G$6-'СЕТ СН'!$G$22</f>
        <v>2366.0032599300002</v>
      </c>
      <c r="D57" s="36">
        <f>SUMIFS(СВЦЭМ!$C$39:$C$782,СВЦЭМ!$A$39:$A$782,$A57,СВЦЭМ!$B$39:$B$782,D$47)+'СЕТ СН'!$G$12+СВЦЭМ!$D$10+'СЕТ СН'!$G$6-'СЕТ СН'!$G$22</f>
        <v>2396.5782011799997</v>
      </c>
      <c r="E57" s="36">
        <f>SUMIFS(СВЦЭМ!$C$39:$C$782,СВЦЭМ!$A$39:$A$782,$A57,СВЦЭМ!$B$39:$B$782,E$47)+'СЕТ СН'!$G$12+СВЦЭМ!$D$10+'СЕТ СН'!$G$6-'СЕТ СН'!$G$22</f>
        <v>2415.7966300100002</v>
      </c>
      <c r="F57" s="36">
        <f>SUMIFS(СВЦЭМ!$C$39:$C$782,СВЦЭМ!$A$39:$A$782,$A57,СВЦЭМ!$B$39:$B$782,F$47)+'СЕТ СН'!$G$12+СВЦЭМ!$D$10+'СЕТ СН'!$G$6-'СЕТ СН'!$G$22</f>
        <v>2412.8672710999999</v>
      </c>
      <c r="G57" s="36">
        <f>SUMIFS(СВЦЭМ!$C$39:$C$782,СВЦЭМ!$A$39:$A$782,$A57,СВЦЭМ!$B$39:$B$782,G$47)+'СЕТ СН'!$G$12+СВЦЭМ!$D$10+'СЕТ СН'!$G$6-'СЕТ СН'!$G$22</f>
        <v>2389.25725573</v>
      </c>
      <c r="H57" s="36">
        <f>SUMIFS(СВЦЭМ!$C$39:$C$782,СВЦЭМ!$A$39:$A$782,$A57,СВЦЭМ!$B$39:$B$782,H$47)+'СЕТ СН'!$G$12+СВЦЭМ!$D$10+'СЕТ СН'!$G$6-'СЕТ СН'!$G$22</f>
        <v>2322.8990935100001</v>
      </c>
      <c r="I57" s="36">
        <f>SUMIFS(СВЦЭМ!$C$39:$C$782,СВЦЭМ!$A$39:$A$782,$A57,СВЦЭМ!$B$39:$B$782,I$47)+'СЕТ СН'!$G$12+СВЦЭМ!$D$10+'СЕТ СН'!$G$6-'СЕТ СН'!$G$22</f>
        <v>2277.3769001700002</v>
      </c>
      <c r="J57" s="36">
        <f>SUMIFS(СВЦЭМ!$C$39:$C$782,СВЦЭМ!$A$39:$A$782,$A57,СВЦЭМ!$B$39:$B$782,J$47)+'СЕТ СН'!$G$12+СВЦЭМ!$D$10+'СЕТ СН'!$G$6-'СЕТ СН'!$G$22</f>
        <v>2291.0827199999999</v>
      </c>
      <c r="K57" s="36">
        <f>SUMIFS(СВЦЭМ!$C$39:$C$782,СВЦЭМ!$A$39:$A$782,$A57,СВЦЭМ!$B$39:$B$782,K$47)+'СЕТ СН'!$G$12+СВЦЭМ!$D$10+'СЕТ СН'!$G$6-'СЕТ СН'!$G$22</f>
        <v>2269.6647628000001</v>
      </c>
      <c r="L57" s="36">
        <f>SUMIFS(СВЦЭМ!$C$39:$C$782,СВЦЭМ!$A$39:$A$782,$A57,СВЦЭМ!$B$39:$B$782,L$47)+'СЕТ СН'!$G$12+СВЦЭМ!$D$10+'СЕТ СН'!$G$6-'СЕТ СН'!$G$22</f>
        <v>2259.42816438</v>
      </c>
      <c r="M57" s="36">
        <f>SUMIFS(СВЦЭМ!$C$39:$C$782,СВЦЭМ!$A$39:$A$782,$A57,СВЦЭМ!$B$39:$B$782,M$47)+'СЕТ СН'!$G$12+СВЦЭМ!$D$10+'СЕТ СН'!$G$6-'СЕТ СН'!$G$22</f>
        <v>2262.7621112400002</v>
      </c>
      <c r="N57" s="36">
        <f>SUMIFS(СВЦЭМ!$C$39:$C$782,СВЦЭМ!$A$39:$A$782,$A57,СВЦЭМ!$B$39:$B$782,N$47)+'СЕТ СН'!$G$12+СВЦЭМ!$D$10+'СЕТ СН'!$G$6-'СЕТ СН'!$G$22</f>
        <v>2250.2707733699999</v>
      </c>
      <c r="O57" s="36">
        <f>SUMIFS(СВЦЭМ!$C$39:$C$782,СВЦЭМ!$A$39:$A$782,$A57,СВЦЭМ!$B$39:$B$782,O$47)+'СЕТ СН'!$G$12+СВЦЭМ!$D$10+'СЕТ СН'!$G$6-'СЕТ СН'!$G$22</f>
        <v>2256.6968890399999</v>
      </c>
      <c r="P57" s="36">
        <f>SUMIFS(СВЦЭМ!$C$39:$C$782,СВЦЭМ!$A$39:$A$782,$A57,СВЦЭМ!$B$39:$B$782,P$47)+'СЕТ СН'!$G$12+СВЦЭМ!$D$10+'СЕТ СН'!$G$6-'СЕТ СН'!$G$22</f>
        <v>2271.2090219699999</v>
      </c>
      <c r="Q57" s="36">
        <f>SUMIFS(СВЦЭМ!$C$39:$C$782,СВЦЭМ!$A$39:$A$782,$A57,СВЦЭМ!$B$39:$B$782,Q$47)+'СЕТ СН'!$G$12+СВЦЭМ!$D$10+'СЕТ СН'!$G$6-'СЕТ СН'!$G$22</f>
        <v>2261.9564522999999</v>
      </c>
      <c r="R57" s="36">
        <f>SUMIFS(СВЦЭМ!$C$39:$C$782,СВЦЭМ!$A$39:$A$782,$A57,СВЦЭМ!$B$39:$B$782,R$47)+'СЕТ СН'!$G$12+СВЦЭМ!$D$10+'СЕТ СН'!$G$6-'СЕТ СН'!$G$22</f>
        <v>2267.7797295800001</v>
      </c>
      <c r="S57" s="36">
        <f>SUMIFS(СВЦЭМ!$C$39:$C$782,СВЦЭМ!$A$39:$A$782,$A57,СВЦЭМ!$B$39:$B$782,S$47)+'СЕТ СН'!$G$12+СВЦЭМ!$D$10+'СЕТ СН'!$G$6-'СЕТ СН'!$G$22</f>
        <v>2247.0560699500002</v>
      </c>
      <c r="T57" s="36">
        <f>SUMIFS(СВЦЭМ!$C$39:$C$782,СВЦЭМ!$A$39:$A$782,$A57,СВЦЭМ!$B$39:$B$782,T$47)+'СЕТ СН'!$G$12+СВЦЭМ!$D$10+'СЕТ СН'!$G$6-'СЕТ СН'!$G$22</f>
        <v>2226.0260421799999</v>
      </c>
      <c r="U57" s="36">
        <f>SUMIFS(СВЦЭМ!$C$39:$C$782,СВЦЭМ!$A$39:$A$782,$A57,СВЦЭМ!$B$39:$B$782,U$47)+'СЕТ СН'!$G$12+СВЦЭМ!$D$10+'СЕТ СН'!$G$6-'СЕТ СН'!$G$22</f>
        <v>2237.8784880200001</v>
      </c>
      <c r="V57" s="36">
        <f>SUMIFS(СВЦЭМ!$C$39:$C$782,СВЦЭМ!$A$39:$A$782,$A57,СВЦЭМ!$B$39:$B$782,V$47)+'СЕТ СН'!$G$12+СВЦЭМ!$D$10+'СЕТ СН'!$G$6-'СЕТ СН'!$G$22</f>
        <v>2259.7405775800003</v>
      </c>
      <c r="W57" s="36">
        <f>SUMIFS(СВЦЭМ!$C$39:$C$782,СВЦЭМ!$A$39:$A$782,$A57,СВЦЭМ!$B$39:$B$782,W$47)+'СЕТ СН'!$G$12+СВЦЭМ!$D$10+'СЕТ СН'!$G$6-'СЕТ СН'!$G$22</f>
        <v>2261.3707182200001</v>
      </c>
      <c r="X57" s="36">
        <f>SUMIFS(СВЦЭМ!$C$39:$C$782,СВЦЭМ!$A$39:$A$782,$A57,СВЦЭМ!$B$39:$B$782,X$47)+'СЕТ СН'!$G$12+СВЦЭМ!$D$10+'СЕТ СН'!$G$6-'СЕТ СН'!$G$22</f>
        <v>2284.32030141</v>
      </c>
      <c r="Y57" s="36">
        <f>SUMIFS(СВЦЭМ!$C$39:$C$782,СВЦЭМ!$A$39:$A$782,$A57,СВЦЭМ!$B$39:$B$782,Y$47)+'СЕТ СН'!$G$12+СВЦЭМ!$D$10+'СЕТ СН'!$G$6-'СЕТ СН'!$G$22</f>
        <v>2311.0334951700002</v>
      </c>
    </row>
    <row r="58" spans="1:25" ht="15.75" x14ac:dyDescent="0.2">
      <c r="A58" s="35">
        <f t="shared" si="1"/>
        <v>45302</v>
      </c>
      <c r="B58" s="36">
        <f>SUMIFS(СВЦЭМ!$C$39:$C$782,СВЦЭМ!$A$39:$A$782,$A58,СВЦЭМ!$B$39:$B$782,B$47)+'СЕТ СН'!$G$12+СВЦЭМ!$D$10+'СЕТ СН'!$G$6-'СЕТ СН'!$G$22</f>
        <v>2343.08829298</v>
      </c>
      <c r="C58" s="36">
        <f>SUMIFS(СВЦЭМ!$C$39:$C$782,СВЦЭМ!$A$39:$A$782,$A58,СВЦЭМ!$B$39:$B$782,C$47)+'СЕТ СН'!$G$12+СВЦЭМ!$D$10+'СЕТ СН'!$G$6-'СЕТ СН'!$G$22</f>
        <v>2378.8821207199999</v>
      </c>
      <c r="D58" s="36">
        <f>SUMIFS(СВЦЭМ!$C$39:$C$782,СВЦЭМ!$A$39:$A$782,$A58,СВЦЭМ!$B$39:$B$782,D$47)+'СЕТ СН'!$G$12+СВЦЭМ!$D$10+'СЕТ СН'!$G$6-'СЕТ СН'!$G$22</f>
        <v>2399.83629703</v>
      </c>
      <c r="E58" s="36">
        <f>SUMIFS(СВЦЭМ!$C$39:$C$782,СВЦЭМ!$A$39:$A$782,$A58,СВЦЭМ!$B$39:$B$782,E$47)+'СЕТ СН'!$G$12+СВЦЭМ!$D$10+'СЕТ СН'!$G$6-'СЕТ СН'!$G$22</f>
        <v>2429.6486074999998</v>
      </c>
      <c r="F58" s="36">
        <f>SUMIFS(СВЦЭМ!$C$39:$C$782,СВЦЭМ!$A$39:$A$782,$A58,СВЦЭМ!$B$39:$B$782,F$47)+'СЕТ СН'!$G$12+СВЦЭМ!$D$10+'СЕТ СН'!$G$6-'СЕТ СН'!$G$22</f>
        <v>2420.3511182400002</v>
      </c>
      <c r="G58" s="36">
        <f>SUMIFS(СВЦЭМ!$C$39:$C$782,СВЦЭМ!$A$39:$A$782,$A58,СВЦЭМ!$B$39:$B$782,G$47)+'СЕТ СН'!$G$12+СВЦЭМ!$D$10+'СЕТ СН'!$G$6-'СЕТ СН'!$G$22</f>
        <v>2403.0836110699997</v>
      </c>
      <c r="H58" s="36">
        <f>SUMIFS(СВЦЭМ!$C$39:$C$782,СВЦЭМ!$A$39:$A$782,$A58,СВЦЭМ!$B$39:$B$782,H$47)+'СЕТ СН'!$G$12+СВЦЭМ!$D$10+'СЕТ СН'!$G$6-'СЕТ СН'!$G$22</f>
        <v>2343.9265469900001</v>
      </c>
      <c r="I58" s="36">
        <f>SUMIFS(СВЦЭМ!$C$39:$C$782,СВЦЭМ!$A$39:$A$782,$A58,СВЦЭМ!$B$39:$B$782,I$47)+'СЕТ СН'!$G$12+СВЦЭМ!$D$10+'СЕТ СН'!$G$6-'СЕТ СН'!$G$22</f>
        <v>2299.77141527</v>
      </c>
      <c r="J58" s="36">
        <f>SUMIFS(СВЦЭМ!$C$39:$C$782,СВЦЭМ!$A$39:$A$782,$A58,СВЦЭМ!$B$39:$B$782,J$47)+'СЕТ СН'!$G$12+СВЦЭМ!$D$10+'СЕТ СН'!$G$6-'СЕТ СН'!$G$22</f>
        <v>2288.3521737400001</v>
      </c>
      <c r="K58" s="36">
        <f>SUMIFS(СВЦЭМ!$C$39:$C$782,СВЦЭМ!$A$39:$A$782,$A58,СВЦЭМ!$B$39:$B$782,K$47)+'СЕТ СН'!$G$12+СВЦЭМ!$D$10+'СЕТ СН'!$G$6-'СЕТ СН'!$G$22</f>
        <v>2267.56956515</v>
      </c>
      <c r="L58" s="36">
        <f>SUMIFS(СВЦЭМ!$C$39:$C$782,СВЦЭМ!$A$39:$A$782,$A58,СВЦЭМ!$B$39:$B$782,L$47)+'СЕТ СН'!$G$12+СВЦЭМ!$D$10+'СЕТ СН'!$G$6-'СЕТ СН'!$G$22</f>
        <v>2253.7712452400001</v>
      </c>
      <c r="M58" s="36">
        <f>SUMIFS(СВЦЭМ!$C$39:$C$782,СВЦЭМ!$A$39:$A$782,$A58,СВЦЭМ!$B$39:$B$782,M$47)+'СЕТ СН'!$G$12+СВЦЭМ!$D$10+'СЕТ СН'!$G$6-'СЕТ СН'!$G$22</f>
        <v>2264.9341460000001</v>
      </c>
      <c r="N58" s="36">
        <f>SUMIFS(СВЦЭМ!$C$39:$C$782,СВЦЭМ!$A$39:$A$782,$A58,СВЦЭМ!$B$39:$B$782,N$47)+'СЕТ СН'!$G$12+СВЦЭМ!$D$10+'СЕТ СН'!$G$6-'СЕТ СН'!$G$22</f>
        <v>2265.8521637900003</v>
      </c>
      <c r="O58" s="36">
        <f>SUMIFS(СВЦЭМ!$C$39:$C$782,СВЦЭМ!$A$39:$A$782,$A58,СВЦЭМ!$B$39:$B$782,O$47)+'СЕТ СН'!$G$12+СВЦЭМ!$D$10+'СЕТ СН'!$G$6-'СЕТ СН'!$G$22</f>
        <v>2282.89456548</v>
      </c>
      <c r="P58" s="36">
        <f>SUMIFS(СВЦЭМ!$C$39:$C$782,СВЦЭМ!$A$39:$A$782,$A58,СВЦЭМ!$B$39:$B$782,P$47)+'СЕТ СН'!$G$12+СВЦЭМ!$D$10+'СЕТ СН'!$G$6-'СЕТ СН'!$G$22</f>
        <v>2281.1203144300002</v>
      </c>
      <c r="Q58" s="36">
        <f>SUMIFS(СВЦЭМ!$C$39:$C$782,СВЦЭМ!$A$39:$A$782,$A58,СВЦЭМ!$B$39:$B$782,Q$47)+'СЕТ СН'!$G$12+СВЦЭМ!$D$10+'СЕТ СН'!$G$6-'СЕТ СН'!$G$22</f>
        <v>2299.7349561599999</v>
      </c>
      <c r="R58" s="36">
        <f>SUMIFS(СВЦЭМ!$C$39:$C$782,СВЦЭМ!$A$39:$A$782,$A58,СВЦЭМ!$B$39:$B$782,R$47)+'СЕТ СН'!$G$12+СВЦЭМ!$D$10+'СЕТ СН'!$G$6-'СЕТ СН'!$G$22</f>
        <v>2287.94898354</v>
      </c>
      <c r="S58" s="36">
        <f>SUMIFS(СВЦЭМ!$C$39:$C$782,СВЦЭМ!$A$39:$A$782,$A58,СВЦЭМ!$B$39:$B$782,S$47)+'СЕТ СН'!$G$12+СВЦЭМ!$D$10+'СЕТ СН'!$G$6-'СЕТ СН'!$G$22</f>
        <v>2252.3248440000002</v>
      </c>
      <c r="T58" s="36">
        <f>SUMIFS(СВЦЭМ!$C$39:$C$782,СВЦЭМ!$A$39:$A$782,$A58,СВЦЭМ!$B$39:$B$782,T$47)+'СЕТ СН'!$G$12+СВЦЭМ!$D$10+'СЕТ СН'!$G$6-'СЕТ СН'!$G$22</f>
        <v>2237.0941065800002</v>
      </c>
      <c r="U58" s="36">
        <f>SUMIFS(СВЦЭМ!$C$39:$C$782,СВЦЭМ!$A$39:$A$782,$A58,СВЦЭМ!$B$39:$B$782,U$47)+'СЕТ СН'!$G$12+СВЦЭМ!$D$10+'СЕТ СН'!$G$6-'СЕТ СН'!$G$22</f>
        <v>2260.89737053</v>
      </c>
      <c r="V58" s="36">
        <f>SUMIFS(СВЦЭМ!$C$39:$C$782,СВЦЭМ!$A$39:$A$782,$A58,СВЦЭМ!$B$39:$B$782,V$47)+'СЕТ СН'!$G$12+СВЦЭМ!$D$10+'СЕТ СН'!$G$6-'СЕТ СН'!$G$22</f>
        <v>2282.9256452600002</v>
      </c>
      <c r="W58" s="36">
        <f>SUMIFS(СВЦЭМ!$C$39:$C$782,СВЦЭМ!$A$39:$A$782,$A58,СВЦЭМ!$B$39:$B$782,W$47)+'СЕТ СН'!$G$12+СВЦЭМ!$D$10+'СЕТ СН'!$G$6-'СЕТ СН'!$G$22</f>
        <v>2289.47624541</v>
      </c>
      <c r="X58" s="36">
        <f>SUMIFS(СВЦЭМ!$C$39:$C$782,СВЦЭМ!$A$39:$A$782,$A58,СВЦЭМ!$B$39:$B$782,X$47)+'СЕТ СН'!$G$12+СВЦЭМ!$D$10+'СЕТ СН'!$G$6-'СЕТ СН'!$G$22</f>
        <v>2314.5742642600003</v>
      </c>
      <c r="Y58" s="36">
        <f>SUMIFS(СВЦЭМ!$C$39:$C$782,СВЦЭМ!$A$39:$A$782,$A58,СВЦЭМ!$B$39:$B$782,Y$47)+'СЕТ СН'!$G$12+СВЦЭМ!$D$10+'СЕТ СН'!$G$6-'СЕТ СН'!$G$22</f>
        <v>2354.2521428700002</v>
      </c>
    </row>
    <row r="59" spans="1:25" ht="15.75" x14ac:dyDescent="0.2">
      <c r="A59" s="35">
        <f t="shared" si="1"/>
        <v>45303</v>
      </c>
      <c r="B59" s="36">
        <f>SUMIFS(СВЦЭМ!$C$39:$C$782,СВЦЭМ!$A$39:$A$782,$A59,СВЦЭМ!$B$39:$B$782,B$47)+'СЕТ СН'!$G$12+СВЦЭМ!$D$10+'СЕТ СН'!$G$6-'СЕТ СН'!$G$22</f>
        <v>2385.94050027</v>
      </c>
      <c r="C59" s="36">
        <f>SUMIFS(СВЦЭМ!$C$39:$C$782,СВЦЭМ!$A$39:$A$782,$A59,СВЦЭМ!$B$39:$B$782,C$47)+'СЕТ СН'!$G$12+СВЦЭМ!$D$10+'СЕТ СН'!$G$6-'СЕТ СН'!$G$22</f>
        <v>2428.0179505199999</v>
      </c>
      <c r="D59" s="36">
        <f>SUMIFS(СВЦЭМ!$C$39:$C$782,СВЦЭМ!$A$39:$A$782,$A59,СВЦЭМ!$B$39:$B$782,D$47)+'СЕТ СН'!$G$12+СВЦЭМ!$D$10+'СЕТ СН'!$G$6-'СЕТ СН'!$G$22</f>
        <v>2445.9671603699999</v>
      </c>
      <c r="E59" s="36">
        <f>SUMIFS(СВЦЭМ!$C$39:$C$782,СВЦЭМ!$A$39:$A$782,$A59,СВЦЭМ!$B$39:$B$782,E$47)+'СЕТ СН'!$G$12+СВЦЭМ!$D$10+'СЕТ СН'!$G$6-'СЕТ СН'!$G$22</f>
        <v>2460.8801607599999</v>
      </c>
      <c r="F59" s="36">
        <f>SUMIFS(СВЦЭМ!$C$39:$C$782,СВЦЭМ!$A$39:$A$782,$A59,СВЦЭМ!$B$39:$B$782,F$47)+'СЕТ СН'!$G$12+СВЦЭМ!$D$10+'СЕТ СН'!$G$6-'СЕТ СН'!$G$22</f>
        <v>2457.4618111899999</v>
      </c>
      <c r="G59" s="36">
        <f>SUMIFS(СВЦЭМ!$C$39:$C$782,СВЦЭМ!$A$39:$A$782,$A59,СВЦЭМ!$B$39:$B$782,G$47)+'СЕТ СН'!$G$12+СВЦЭМ!$D$10+'СЕТ СН'!$G$6-'СЕТ СН'!$G$22</f>
        <v>2431.5375590899998</v>
      </c>
      <c r="H59" s="36">
        <f>SUMIFS(СВЦЭМ!$C$39:$C$782,СВЦЭМ!$A$39:$A$782,$A59,СВЦЭМ!$B$39:$B$782,H$47)+'СЕТ СН'!$G$12+СВЦЭМ!$D$10+'СЕТ СН'!$G$6-'СЕТ СН'!$G$22</f>
        <v>2374.8730183000002</v>
      </c>
      <c r="I59" s="36">
        <f>SUMIFS(СВЦЭМ!$C$39:$C$782,СВЦЭМ!$A$39:$A$782,$A59,СВЦЭМ!$B$39:$B$782,I$47)+'СЕТ СН'!$G$12+СВЦЭМ!$D$10+'СЕТ СН'!$G$6-'СЕТ СН'!$G$22</f>
        <v>2356.4775894600002</v>
      </c>
      <c r="J59" s="36">
        <f>SUMIFS(СВЦЭМ!$C$39:$C$782,СВЦЭМ!$A$39:$A$782,$A59,СВЦЭМ!$B$39:$B$782,J$47)+'СЕТ СН'!$G$12+СВЦЭМ!$D$10+'СЕТ СН'!$G$6-'СЕТ СН'!$G$22</f>
        <v>2320.3846168600003</v>
      </c>
      <c r="K59" s="36">
        <f>SUMIFS(СВЦЭМ!$C$39:$C$782,СВЦЭМ!$A$39:$A$782,$A59,СВЦЭМ!$B$39:$B$782,K$47)+'СЕТ СН'!$G$12+СВЦЭМ!$D$10+'СЕТ СН'!$G$6-'СЕТ СН'!$G$22</f>
        <v>2299.9079837600002</v>
      </c>
      <c r="L59" s="36">
        <f>SUMIFS(СВЦЭМ!$C$39:$C$782,СВЦЭМ!$A$39:$A$782,$A59,СВЦЭМ!$B$39:$B$782,L$47)+'СЕТ СН'!$G$12+СВЦЭМ!$D$10+'СЕТ СН'!$G$6-'СЕТ СН'!$G$22</f>
        <v>2273.9046915200001</v>
      </c>
      <c r="M59" s="36">
        <f>SUMIFS(СВЦЭМ!$C$39:$C$782,СВЦЭМ!$A$39:$A$782,$A59,СВЦЭМ!$B$39:$B$782,M$47)+'СЕТ СН'!$G$12+СВЦЭМ!$D$10+'СЕТ СН'!$G$6-'СЕТ СН'!$G$22</f>
        <v>2294.06354358</v>
      </c>
      <c r="N59" s="36">
        <f>SUMIFS(СВЦЭМ!$C$39:$C$782,СВЦЭМ!$A$39:$A$782,$A59,СВЦЭМ!$B$39:$B$782,N$47)+'СЕТ СН'!$G$12+СВЦЭМ!$D$10+'СЕТ СН'!$G$6-'СЕТ СН'!$G$22</f>
        <v>2318.9377079700002</v>
      </c>
      <c r="O59" s="36">
        <f>SUMIFS(СВЦЭМ!$C$39:$C$782,СВЦЭМ!$A$39:$A$782,$A59,СВЦЭМ!$B$39:$B$782,O$47)+'СЕТ СН'!$G$12+СВЦЭМ!$D$10+'СЕТ СН'!$G$6-'СЕТ СН'!$G$22</f>
        <v>2331.94953205</v>
      </c>
      <c r="P59" s="36">
        <f>SUMIFS(СВЦЭМ!$C$39:$C$782,СВЦЭМ!$A$39:$A$782,$A59,СВЦЭМ!$B$39:$B$782,P$47)+'СЕТ СН'!$G$12+СВЦЭМ!$D$10+'СЕТ СН'!$G$6-'СЕТ СН'!$G$22</f>
        <v>2334.7750249800001</v>
      </c>
      <c r="Q59" s="36">
        <f>SUMIFS(СВЦЭМ!$C$39:$C$782,СВЦЭМ!$A$39:$A$782,$A59,СВЦЭМ!$B$39:$B$782,Q$47)+'СЕТ СН'!$G$12+СВЦЭМ!$D$10+'СЕТ СН'!$G$6-'СЕТ СН'!$G$22</f>
        <v>2352.8418909699999</v>
      </c>
      <c r="R59" s="36">
        <f>SUMIFS(СВЦЭМ!$C$39:$C$782,СВЦЭМ!$A$39:$A$782,$A59,СВЦЭМ!$B$39:$B$782,R$47)+'СЕТ СН'!$G$12+СВЦЭМ!$D$10+'СЕТ СН'!$G$6-'СЕТ СН'!$G$22</f>
        <v>2355.0946063199999</v>
      </c>
      <c r="S59" s="36">
        <f>SUMIFS(СВЦЭМ!$C$39:$C$782,СВЦЭМ!$A$39:$A$782,$A59,СВЦЭМ!$B$39:$B$782,S$47)+'СЕТ СН'!$G$12+СВЦЭМ!$D$10+'СЕТ СН'!$G$6-'СЕТ СН'!$G$22</f>
        <v>2315.6257099600002</v>
      </c>
      <c r="T59" s="36">
        <f>SUMIFS(СВЦЭМ!$C$39:$C$782,СВЦЭМ!$A$39:$A$782,$A59,СВЦЭМ!$B$39:$B$782,T$47)+'СЕТ СН'!$G$12+СВЦЭМ!$D$10+'СЕТ СН'!$G$6-'СЕТ СН'!$G$22</f>
        <v>2266.7948900300003</v>
      </c>
      <c r="U59" s="36">
        <f>SUMIFS(СВЦЭМ!$C$39:$C$782,СВЦЭМ!$A$39:$A$782,$A59,СВЦЭМ!$B$39:$B$782,U$47)+'СЕТ СН'!$G$12+СВЦЭМ!$D$10+'СЕТ СН'!$G$6-'СЕТ СН'!$G$22</f>
        <v>2280.1113638300003</v>
      </c>
      <c r="V59" s="36">
        <f>SUMIFS(СВЦЭМ!$C$39:$C$782,СВЦЭМ!$A$39:$A$782,$A59,СВЦЭМ!$B$39:$B$782,V$47)+'СЕТ СН'!$G$12+СВЦЭМ!$D$10+'СЕТ СН'!$G$6-'СЕТ СН'!$G$22</f>
        <v>2293.9769440700002</v>
      </c>
      <c r="W59" s="36">
        <f>SUMIFS(СВЦЭМ!$C$39:$C$782,СВЦЭМ!$A$39:$A$782,$A59,СВЦЭМ!$B$39:$B$782,W$47)+'СЕТ СН'!$G$12+СВЦЭМ!$D$10+'СЕТ СН'!$G$6-'СЕТ СН'!$G$22</f>
        <v>2316.08505371</v>
      </c>
      <c r="X59" s="36">
        <f>SUMIFS(СВЦЭМ!$C$39:$C$782,СВЦЭМ!$A$39:$A$782,$A59,СВЦЭМ!$B$39:$B$782,X$47)+'СЕТ СН'!$G$12+СВЦЭМ!$D$10+'СЕТ СН'!$G$6-'СЕТ СН'!$G$22</f>
        <v>2343.54842022</v>
      </c>
      <c r="Y59" s="36">
        <f>SUMIFS(СВЦЭМ!$C$39:$C$782,СВЦЭМ!$A$39:$A$782,$A59,СВЦЭМ!$B$39:$B$782,Y$47)+'СЕТ СН'!$G$12+СВЦЭМ!$D$10+'СЕТ СН'!$G$6-'СЕТ СН'!$G$22</f>
        <v>2351.4244961700001</v>
      </c>
    </row>
    <row r="60" spans="1:25" ht="15.75" x14ac:dyDescent="0.2">
      <c r="A60" s="35">
        <f t="shared" si="1"/>
        <v>45304</v>
      </c>
      <c r="B60" s="36">
        <f>SUMIFS(СВЦЭМ!$C$39:$C$782,СВЦЭМ!$A$39:$A$782,$A60,СВЦЭМ!$B$39:$B$782,B$47)+'СЕТ СН'!$G$12+СВЦЭМ!$D$10+'СЕТ СН'!$G$6-'СЕТ СН'!$G$22</f>
        <v>2201.7281624400002</v>
      </c>
      <c r="C60" s="36">
        <f>SUMIFS(СВЦЭМ!$C$39:$C$782,СВЦЭМ!$A$39:$A$782,$A60,СВЦЭМ!$B$39:$B$782,C$47)+'СЕТ СН'!$G$12+СВЦЭМ!$D$10+'СЕТ СН'!$G$6-'СЕТ СН'!$G$22</f>
        <v>2168.2527824500003</v>
      </c>
      <c r="D60" s="36">
        <f>SUMIFS(СВЦЭМ!$C$39:$C$782,СВЦЭМ!$A$39:$A$782,$A60,СВЦЭМ!$B$39:$B$782,D$47)+'СЕТ СН'!$G$12+СВЦЭМ!$D$10+'СЕТ СН'!$G$6-'СЕТ СН'!$G$22</f>
        <v>2197.3394039499999</v>
      </c>
      <c r="E60" s="36">
        <f>SUMIFS(СВЦЭМ!$C$39:$C$782,СВЦЭМ!$A$39:$A$782,$A60,СВЦЭМ!$B$39:$B$782,E$47)+'СЕТ СН'!$G$12+СВЦЭМ!$D$10+'СЕТ СН'!$G$6-'СЕТ СН'!$G$22</f>
        <v>2207.8024179899999</v>
      </c>
      <c r="F60" s="36">
        <f>SUMIFS(СВЦЭМ!$C$39:$C$782,СВЦЭМ!$A$39:$A$782,$A60,СВЦЭМ!$B$39:$B$782,F$47)+'СЕТ СН'!$G$12+СВЦЭМ!$D$10+'СЕТ СН'!$G$6-'СЕТ СН'!$G$22</f>
        <v>2212.4740184800003</v>
      </c>
      <c r="G60" s="36">
        <f>SUMIFS(СВЦЭМ!$C$39:$C$782,СВЦЭМ!$A$39:$A$782,$A60,СВЦЭМ!$B$39:$B$782,G$47)+'СЕТ СН'!$G$12+СВЦЭМ!$D$10+'СЕТ СН'!$G$6-'СЕТ СН'!$G$22</f>
        <v>2204.6928678300001</v>
      </c>
      <c r="H60" s="36">
        <f>SUMIFS(СВЦЭМ!$C$39:$C$782,СВЦЭМ!$A$39:$A$782,$A60,СВЦЭМ!$B$39:$B$782,H$47)+'СЕТ СН'!$G$12+СВЦЭМ!$D$10+'СЕТ СН'!$G$6-'СЕТ СН'!$G$22</f>
        <v>2192.1655791200001</v>
      </c>
      <c r="I60" s="36">
        <f>SUMIFS(СВЦЭМ!$C$39:$C$782,СВЦЭМ!$A$39:$A$782,$A60,СВЦЭМ!$B$39:$B$782,I$47)+'СЕТ СН'!$G$12+СВЦЭМ!$D$10+'СЕТ СН'!$G$6-'СЕТ СН'!$G$22</f>
        <v>2202.5760596600003</v>
      </c>
      <c r="J60" s="36">
        <f>SUMIFS(СВЦЭМ!$C$39:$C$782,СВЦЭМ!$A$39:$A$782,$A60,СВЦЭМ!$B$39:$B$782,J$47)+'СЕТ СН'!$G$12+СВЦЭМ!$D$10+'СЕТ СН'!$G$6-'СЕТ СН'!$G$22</f>
        <v>2156.8667511200001</v>
      </c>
      <c r="K60" s="36">
        <f>SUMIFS(СВЦЭМ!$C$39:$C$782,СВЦЭМ!$A$39:$A$782,$A60,СВЦЭМ!$B$39:$B$782,K$47)+'СЕТ СН'!$G$12+СВЦЭМ!$D$10+'СЕТ СН'!$G$6-'СЕТ СН'!$G$22</f>
        <v>2127.0679807800002</v>
      </c>
      <c r="L60" s="36">
        <f>SUMIFS(СВЦЭМ!$C$39:$C$782,СВЦЭМ!$A$39:$A$782,$A60,СВЦЭМ!$B$39:$B$782,L$47)+'СЕТ СН'!$G$12+СВЦЭМ!$D$10+'СЕТ СН'!$G$6-'СЕТ СН'!$G$22</f>
        <v>2068.90270977</v>
      </c>
      <c r="M60" s="36">
        <f>SUMIFS(СВЦЭМ!$C$39:$C$782,СВЦЭМ!$A$39:$A$782,$A60,СВЦЭМ!$B$39:$B$782,M$47)+'СЕТ СН'!$G$12+СВЦЭМ!$D$10+'СЕТ СН'!$G$6-'СЕТ СН'!$G$22</f>
        <v>2057.21395454</v>
      </c>
      <c r="N60" s="36">
        <f>SUMIFS(СВЦЭМ!$C$39:$C$782,СВЦЭМ!$A$39:$A$782,$A60,СВЦЭМ!$B$39:$B$782,N$47)+'СЕТ СН'!$G$12+СВЦЭМ!$D$10+'СЕТ СН'!$G$6-'СЕТ СН'!$G$22</f>
        <v>2065.3101499499999</v>
      </c>
      <c r="O60" s="36">
        <f>SUMIFS(СВЦЭМ!$C$39:$C$782,СВЦЭМ!$A$39:$A$782,$A60,СВЦЭМ!$B$39:$B$782,O$47)+'СЕТ СН'!$G$12+СВЦЭМ!$D$10+'СЕТ СН'!$G$6-'СЕТ СН'!$G$22</f>
        <v>2079.2873053100002</v>
      </c>
      <c r="P60" s="36">
        <f>SUMIFS(СВЦЭМ!$C$39:$C$782,СВЦЭМ!$A$39:$A$782,$A60,СВЦЭМ!$B$39:$B$782,P$47)+'СЕТ СН'!$G$12+СВЦЭМ!$D$10+'СЕТ СН'!$G$6-'СЕТ СН'!$G$22</f>
        <v>2100.1104147599999</v>
      </c>
      <c r="Q60" s="36">
        <f>SUMIFS(СВЦЭМ!$C$39:$C$782,СВЦЭМ!$A$39:$A$782,$A60,СВЦЭМ!$B$39:$B$782,Q$47)+'СЕТ СН'!$G$12+СВЦЭМ!$D$10+'СЕТ СН'!$G$6-'СЕТ СН'!$G$22</f>
        <v>2112.9137000999999</v>
      </c>
      <c r="R60" s="36">
        <f>SUMIFS(СВЦЭМ!$C$39:$C$782,СВЦЭМ!$A$39:$A$782,$A60,СВЦЭМ!$B$39:$B$782,R$47)+'СЕТ СН'!$G$12+СВЦЭМ!$D$10+'СЕТ СН'!$G$6-'СЕТ СН'!$G$22</f>
        <v>2095.4857058500002</v>
      </c>
      <c r="S60" s="36">
        <f>SUMIFS(СВЦЭМ!$C$39:$C$782,СВЦЭМ!$A$39:$A$782,$A60,СВЦЭМ!$B$39:$B$782,S$47)+'СЕТ СН'!$G$12+СВЦЭМ!$D$10+'СЕТ СН'!$G$6-'СЕТ СН'!$G$22</f>
        <v>2074.20164118</v>
      </c>
      <c r="T60" s="36">
        <f>SUMIFS(СВЦЭМ!$C$39:$C$782,СВЦЭМ!$A$39:$A$782,$A60,СВЦЭМ!$B$39:$B$782,T$47)+'СЕТ СН'!$G$12+СВЦЭМ!$D$10+'СЕТ СН'!$G$6-'СЕТ СН'!$G$22</f>
        <v>2034.4428724200002</v>
      </c>
      <c r="U60" s="36">
        <f>SUMIFS(СВЦЭМ!$C$39:$C$782,СВЦЭМ!$A$39:$A$782,$A60,СВЦЭМ!$B$39:$B$782,U$47)+'СЕТ СН'!$G$12+СВЦЭМ!$D$10+'СЕТ СН'!$G$6-'СЕТ СН'!$G$22</f>
        <v>2033.97748469</v>
      </c>
      <c r="V60" s="36">
        <f>SUMIFS(СВЦЭМ!$C$39:$C$782,СВЦЭМ!$A$39:$A$782,$A60,СВЦЭМ!$B$39:$B$782,V$47)+'СЕТ СН'!$G$12+СВЦЭМ!$D$10+'СЕТ СН'!$G$6-'СЕТ СН'!$G$22</f>
        <v>2055.35418467</v>
      </c>
      <c r="W60" s="36">
        <f>SUMIFS(СВЦЭМ!$C$39:$C$782,СВЦЭМ!$A$39:$A$782,$A60,СВЦЭМ!$B$39:$B$782,W$47)+'СЕТ СН'!$G$12+СВЦЭМ!$D$10+'СЕТ СН'!$G$6-'СЕТ СН'!$G$22</f>
        <v>2068.57416586</v>
      </c>
      <c r="X60" s="36">
        <f>SUMIFS(СВЦЭМ!$C$39:$C$782,СВЦЭМ!$A$39:$A$782,$A60,СВЦЭМ!$B$39:$B$782,X$47)+'СЕТ СН'!$G$12+СВЦЭМ!$D$10+'СЕТ СН'!$G$6-'СЕТ СН'!$G$22</f>
        <v>2095.7367977500003</v>
      </c>
      <c r="Y60" s="36">
        <f>SUMIFS(СВЦЭМ!$C$39:$C$782,СВЦЭМ!$A$39:$A$782,$A60,СВЦЭМ!$B$39:$B$782,Y$47)+'СЕТ СН'!$G$12+СВЦЭМ!$D$10+'СЕТ СН'!$G$6-'СЕТ СН'!$G$22</f>
        <v>2123.2956477600001</v>
      </c>
    </row>
    <row r="61" spans="1:25" ht="15.75" x14ac:dyDescent="0.2">
      <c r="A61" s="35">
        <f t="shared" si="1"/>
        <v>45305</v>
      </c>
      <c r="B61" s="36">
        <f>SUMIFS(СВЦЭМ!$C$39:$C$782,СВЦЭМ!$A$39:$A$782,$A61,СВЦЭМ!$B$39:$B$782,B$47)+'СЕТ СН'!$G$12+СВЦЭМ!$D$10+'СЕТ СН'!$G$6-'СЕТ СН'!$G$22</f>
        <v>2280.9784107099999</v>
      </c>
      <c r="C61" s="36">
        <f>SUMIFS(СВЦЭМ!$C$39:$C$782,СВЦЭМ!$A$39:$A$782,$A61,СВЦЭМ!$B$39:$B$782,C$47)+'СЕТ СН'!$G$12+СВЦЭМ!$D$10+'СЕТ СН'!$G$6-'СЕТ СН'!$G$22</f>
        <v>2297.5931891300002</v>
      </c>
      <c r="D61" s="36">
        <f>SUMIFS(СВЦЭМ!$C$39:$C$782,СВЦЭМ!$A$39:$A$782,$A61,СВЦЭМ!$B$39:$B$782,D$47)+'СЕТ СН'!$G$12+СВЦЭМ!$D$10+'СЕТ СН'!$G$6-'СЕТ СН'!$G$22</f>
        <v>2319.4455254200002</v>
      </c>
      <c r="E61" s="36">
        <f>SUMIFS(СВЦЭМ!$C$39:$C$782,СВЦЭМ!$A$39:$A$782,$A61,СВЦЭМ!$B$39:$B$782,E$47)+'СЕТ СН'!$G$12+СВЦЭМ!$D$10+'СЕТ СН'!$G$6-'СЕТ СН'!$G$22</f>
        <v>2334.77627063</v>
      </c>
      <c r="F61" s="36">
        <f>SUMIFS(СВЦЭМ!$C$39:$C$782,СВЦЭМ!$A$39:$A$782,$A61,СВЦЭМ!$B$39:$B$782,F$47)+'СЕТ СН'!$G$12+СВЦЭМ!$D$10+'СЕТ СН'!$G$6-'СЕТ СН'!$G$22</f>
        <v>2345.3427684799999</v>
      </c>
      <c r="G61" s="36">
        <f>SUMIFS(СВЦЭМ!$C$39:$C$782,СВЦЭМ!$A$39:$A$782,$A61,СВЦЭМ!$B$39:$B$782,G$47)+'СЕТ СН'!$G$12+СВЦЭМ!$D$10+'СЕТ СН'!$G$6-'СЕТ СН'!$G$22</f>
        <v>2329.2408034</v>
      </c>
      <c r="H61" s="36">
        <f>SUMIFS(СВЦЭМ!$C$39:$C$782,СВЦЭМ!$A$39:$A$782,$A61,СВЦЭМ!$B$39:$B$782,H$47)+'СЕТ СН'!$G$12+СВЦЭМ!$D$10+'СЕТ СН'!$G$6-'СЕТ СН'!$G$22</f>
        <v>2304.4730127000003</v>
      </c>
      <c r="I61" s="36">
        <f>SUMIFS(СВЦЭМ!$C$39:$C$782,СВЦЭМ!$A$39:$A$782,$A61,СВЦЭМ!$B$39:$B$782,I$47)+'СЕТ СН'!$G$12+СВЦЭМ!$D$10+'СЕТ СН'!$G$6-'СЕТ СН'!$G$22</f>
        <v>2291.1448925</v>
      </c>
      <c r="J61" s="36">
        <f>SUMIFS(СВЦЭМ!$C$39:$C$782,СВЦЭМ!$A$39:$A$782,$A61,СВЦЭМ!$B$39:$B$782,J$47)+'СЕТ СН'!$G$12+СВЦЭМ!$D$10+'СЕТ СН'!$G$6-'СЕТ СН'!$G$22</f>
        <v>2272.7492748099999</v>
      </c>
      <c r="K61" s="36">
        <f>SUMIFS(СВЦЭМ!$C$39:$C$782,СВЦЭМ!$A$39:$A$782,$A61,СВЦЭМ!$B$39:$B$782,K$47)+'СЕТ СН'!$G$12+СВЦЭМ!$D$10+'СЕТ СН'!$G$6-'СЕТ СН'!$G$22</f>
        <v>2222.24486196</v>
      </c>
      <c r="L61" s="36">
        <f>SUMIFS(СВЦЭМ!$C$39:$C$782,СВЦЭМ!$A$39:$A$782,$A61,СВЦЭМ!$B$39:$B$782,L$47)+'СЕТ СН'!$G$12+СВЦЭМ!$D$10+'СЕТ СН'!$G$6-'СЕТ СН'!$G$22</f>
        <v>2184.22967668</v>
      </c>
      <c r="M61" s="36">
        <f>SUMIFS(СВЦЭМ!$C$39:$C$782,СВЦЭМ!$A$39:$A$782,$A61,СВЦЭМ!$B$39:$B$782,M$47)+'СЕТ СН'!$G$12+СВЦЭМ!$D$10+'СЕТ СН'!$G$6-'СЕТ СН'!$G$22</f>
        <v>2173.95218737</v>
      </c>
      <c r="N61" s="36">
        <f>SUMIFS(СВЦЭМ!$C$39:$C$782,СВЦЭМ!$A$39:$A$782,$A61,СВЦЭМ!$B$39:$B$782,N$47)+'СЕТ СН'!$G$12+СВЦЭМ!$D$10+'СЕТ СН'!$G$6-'СЕТ СН'!$G$22</f>
        <v>2171.81651513</v>
      </c>
      <c r="O61" s="36">
        <f>SUMIFS(СВЦЭМ!$C$39:$C$782,СВЦЭМ!$A$39:$A$782,$A61,СВЦЭМ!$B$39:$B$782,O$47)+'СЕТ СН'!$G$12+СВЦЭМ!$D$10+'СЕТ СН'!$G$6-'СЕТ СН'!$G$22</f>
        <v>2191.6359478600002</v>
      </c>
      <c r="P61" s="36">
        <f>SUMIFS(СВЦЭМ!$C$39:$C$782,СВЦЭМ!$A$39:$A$782,$A61,СВЦЭМ!$B$39:$B$782,P$47)+'СЕТ СН'!$G$12+СВЦЭМ!$D$10+'СЕТ СН'!$G$6-'СЕТ СН'!$G$22</f>
        <v>2218.0906180400002</v>
      </c>
      <c r="Q61" s="36">
        <f>SUMIFS(СВЦЭМ!$C$39:$C$782,СВЦЭМ!$A$39:$A$782,$A61,СВЦЭМ!$B$39:$B$782,Q$47)+'СЕТ СН'!$G$12+СВЦЭМ!$D$10+'СЕТ СН'!$G$6-'СЕТ СН'!$G$22</f>
        <v>2213.8313288300001</v>
      </c>
      <c r="R61" s="36">
        <f>SUMIFS(СВЦЭМ!$C$39:$C$782,СВЦЭМ!$A$39:$A$782,$A61,СВЦЭМ!$B$39:$B$782,R$47)+'СЕТ СН'!$G$12+СВЦЭМ!$D$10+'СЕТ СН'!$G$6-'СЕТ СН'!$G$22</f>
        <v>2205.6957948200002</v>
      </c>
      <c r="S61" s="36">
        <f>SUMIFS(СВЦЭМ!$C$39:$C$782,СВЦЭМ!$A$39:$A$782,$A61,СВЦЭМ!$B$39:$B$782,S$47)+'СЕТ СН'!$G$12+СВЦЭМ!$D$10+'СЕТ СН'!$G$6-'СЕТ СН'!$G$22</f>
        <v>2163.3432998600001</v>
      </c>
      <c r="T61" s="36">
        <f>SUMIFS(СВЦЭМ!$C$39:$C$782,СВЦЭМ!$A$39:$A$782,$A61,СВЦЭМ!$B$39:$B$782,T$47)+'СЕТ СН'!$G$12+СВЦЭМ!$D$10+'СЕТ СН'!$G$6-'СЕТ СН'!$G$22</f>
        <v>2119.7442771000001</v>
      </c>
      <c r="U61" s="36">
        <f>SUMIFS(СВЦЭМ!$C$39:$C$782,СВЦЭМ!$A$39:$A$782,$A61,СВЦЭМ!$B$39:$B$782,U$47)+'СЕТ СН'!$G$12+СВЦЭМ!$D$10+'СЕТ СН'!$G$6-'СЕТ СН'!$G$22</f>
        <v>2137.7691412300001</v>
      </c>
      <c r="V61" s="36">
        <f>SUMIFS(СВЦЭМ!$C$39:$C$782,СВЦЭМ!$A$39:$A$782,$A61,СВЦЭМ!$B$39:$B$782,V$47)+'СЕТ СН'!$G$12+СВЦЭМ!$D$10+'СЕТ СН'!$G$6-'СЕТ СН'!$G$22</f>
        <v>2153.0649277500002</v>
      </c>
      <c r="W61" s="36">
        <f>SUMIFS(СВЦЭМ!$C$39:$C$782,СВЦЭМ!$A$39:$A$782,$A61,СВЦЭМ!$B$39:$B$782,W$47)+'СЕТ СН'!$G$12+СВЦЭМ!$D$10+'СЕТ СН'!$G$6-'СЕТ СН'!$G$22</f>
        <v>2183.0024438599999</v>
      </c>
      <c r="X61" s="36">
        <f>SUMIFS(СВЦЭМ!$C$39:$C$782,СВЦЭМ!$A$39:$A$782,$A61,СВЦЭМ!$B$39:$B$782,X$47)+'СЕТ СН'!$G$12+СВЦЭМ!$D$10+'СЕТ СН'!$G$6-'СЕТ СН'!$G$22</f>
        <v>2221.7317459999999</v>
      </c>
      <c r="Y61" s="36">
        <f>SUMIFS(СВЦЭМ!$C$39:$C$782,СВЦЭМ!$A$39:$A$782,$A61,СВЦЭМ!$B$39:$B$782,Y$47)+'СЕТ СН'!$G$12+СВЦЭМ!$D$10+'СЕТ СН'!$G$6-'СЕТ СН'!$G$22</f>
        <v>2242.0842671</v>
      </c>
    </row>
    <row r="62" spans="1:25" ht="15.75" x14ac:dyDescent="0.2">
      <c r="A62" s="35">
        <f t="shared" si="1"/>
        <v>45306</v>
      </c>
      <c r="B62" s="36">
        <f>SUMIFS(СВЦЭМ!$C$39:$C$782,СВЦЭМ!$A$39:$A$782,$A62,СВЦЭМ!$B$39:$B$782,B$47)+'СЕТ СН'!$G$12+СВЦЭМ!$D$10+'СЕТ СН'!$G$6-'СЕТ СН'!$G$22</f>
        <v>2248.5788401499999</v>
      </c>
      <c r="C62" s="36">
        <f>SUMIFS(СВЦЭМ!$C$39:$C$782,СВЦЭМ!$A$39:$A$782,$A62,СВЦЭМ!$B$39:$B$782,C$47)+'СЕТ СН'!$G$12+СВЦЭМ!$D$10+'СЕТ СН'!$G$6-'СЕТ СН'!$G$22</f>
        <v>2293.11663563</v>
      </c>
      <c r="D62" s="36">
        <f>SUMIFS(СВЦЭМ!$C$39:$C$782,СВЦЭМ!$A$39:$A$782,$A62,СВЦЭМ!$B$39:$B$782,D$47)+'СЕТ СН'!$G$12+СВЦЭМ!$D$10+'СЕТ СН'!$G$6-'СЕТ СН'!$G$22</f>
        <v>2306.4873303499999</v>
      </c>
      <c r="E62" s="36">
        <f>SUMIFS(СВЦЭМ!$C$39:$C$782,СВЦЭМ!$A$39:$A$782,$A62,СВЦЭМ!$B$39:$B$782,E$47)+'СЕТ СН'!$G$12+СВЦЭМ!$D$10+'СЕТ СН'!$G$6-'СЕТ СН'!$G$22</f>
        <v>2333.9106872699999</v>
      </c>
      <c r="F62" s="36">
        <f>SUMIFS(СВЦЭМ!$C$39:$C$782,СВЦЭМ!$A$39:$A$782,$A62,СВЦЭМ!$B$39:$B$782,F$47)+'СЕТ СН'!$G$12+СВЦЭМ!$D$10+'СЕТ СН'!$G$6-'СЕТ СН'!$G$22</f>
        <v>2332.3368518400002</v>
      </c>
      <c r="G62" s="36">
        <f>SUMIFS(СВЦЭМ!$C$39:$C$782,СВЦЭМ!$A$39:$A$782,$A62,СВЦЭМ!$B$39:$B$782,G$47)+'СЕТ СН'!$G$12+СВЦЭМ!$D$10+'СЕТ СН'!$G$6-'СЕТ СН'!$G$22</f>
        <v>2302.6887266500003</v>
      </c>
      <c r="H62" s="36">
        <f>SUMIFS(СВЦЭМ!$C$39:$C$782,СВЦЭМ!$A$39:$A$782,$A62,СВЦЭМ!$B$39:$B$782,H$47)+'СЕТ СН'!$G$12+СВЦЭМ!$D$10+'СЕТ СН'!$G$6-'СЕТ СН'!$G$22</f>
        <v>2273.7562822800001</v>
      </c>
      <c r="I62" s="36">
        <f>SUMIFS(СВЦЭМ!$C$39:$C$782,СВЦЭМ!$A$39:$A$782,$A62,СВЦЭМ!$B$39:$B$782,I$47)+'СЕТ СН'!$G$12+СВЦЭМ!$D$10+'СЕТ СН'!$G$6-'СЕТ СН'!$G$22</f>
        <v>2233.0683985999999</v>
      </c>
      <c r="J62" s="36">
        <f>SUMIFS(СВЦЭМ!$C$39:$C$782,СВЦЭМ!$A$39:$A$782,$A62,СВЦЭМ!$B$39:$B$782,J$47)+'СЕТ СН'!$G$12+СВЦЭМ!$D$10+'СЕТ СН'!$G$6-'СЕТ СН'!$G$22</f>
        <v>2187.3857787000002</v>
      </c>
      <c r="K62" s="36">
        <f>SUMIFS(СВЦЭМ!$C$39:$C$782,СВЦЭМ!$A$39:$A$782,$A62,СВЦЭМ!$B$39:$B$782,K$47)+'СЕТ СН'!$G$12+СВЦЭМ!$D$10+'СЕТ СН'!$G$6-'СЕТ СН'!$G$22</f>
        <v>2154.9791356599999</v>
      </c>
      <c r="L62" s="36">
        <f>SUMIFS(СВЦЭМ!$C$39:$C$782,СВЦЭМ!$A$39:$A$782,$A62,СВЦЭМ!$B$39:$B$782,L$47)+'СЕТ СН'!$G$12+СВЦЭМ!$D$10+'СЕТ СН'!$G$6-'СЕТ СН'!$G$22</f>
        <v>2135.68234532</v>
      </c>
      <c r="M62" s="36">
        <f>SUMIFS(СВЦЭМ!$C$39:$C$782,СВЦЭМ!$A$39:$A$782,$A62,СВЦЭМ!$B$39:$B$782,M$47)+'СЕТ СН'!$G$12+СВЦЭМ!$D$10+'СЕТ СН'!$G$6-'СЕТ СН'!$G$22</f>
        <v>2148.7310366699999</v>
      </c>
      <c r="N62" s="36">
        <f>SUMIFS(СВЦЭМ!$C$39:$C$782,СВЦЭМ!$A$39:$A$782,$A62,СВЦЭМ!$B$39:$B$782,N$47)+'СЕТ СН'!$G$12+СВЦЭМ!$D$10+'СЕТ СН'!$G$6-'СЕТ СН'!$G$22</f>
        <v>2186.0302487399999</v>
      </c>
      <c r="O62" s="36">
        <f>SUMIFS(СВЦЭМ!$C$39:$C$782,СВЦЭМ!$A$39:$A$782,$A62,СВЦЭМ!$B$39:$B$782,O$47)+'СЕТ СН'!$G$12+СВЦЭМ!$D$10+'СЕТ СН'!$G$6-'СЕТ СН'!$G$22</f>
        <v>2197.1011481200003</v>
      </c>
      <c r="P62" s="36">
        <f>SUMIFS(СВЦЭМ!$C$39:$C$782,СВЦЭМ!$A$39:$A$782,$A62,СВЦЭМ!$B$39:$B$782,P$47)+'СЕТ СН'!$G$12+СВЦЭМ!$D$10+'СЕТ СН'!$G$6-'СЕТ СН'!$G$22</f>
        <v>2221.6487248100002</v>
      </c>
      <c r="Q62" s="36">
        <f>SUMIFS(СВЦЭМ!$C$39:$C$782,СВЦЭМ!$A$39:$A$782,$A62,СВЦЭМ!$B$39:$B$782,Q$47)+'СЕТ СН'!$G$12+СВЦЭМ!$D$10+'СЕТ СН'!$G$6-'СЕТ СН'!$G$22</f>
        <v>2230.5653197000001</v>
      </c>
      <c r="R62" s="36">
        <f>SUMIFS(СВЦЭМ!$C$39:$C$782,СВЦЭМ!$A$39:$A$782,$A62,СВЦЭМ!$B$39:$B$782,R$47)+'СЕТ СН'!$G$12+СВЦЭМ!$D$10+'СЕТ СН'!$G$6-'СЕТ СН'!$G$22</f>
        <v>2251.4550149900001</v>
      </c>
      <c r="S62" s="36">
        <f>SUMIFS(СВЦЭМ!$C$39:$C$782,СВЦЭМ!$A$39:$A$782,$A62,СВЦЭМ!$B$39:$B$782,S$47)+'СЕТ СН'!$G$12+СВЦЭМ!$D$10+'СЕТ СН'!$G$6-'СЕТ СН'!$G$22</f>
        <v>2212.56833474</v>
      </c>
      <c r="T62" s="36">
        <f>SUMIFS(СВЦЭМ!$C$39:$C$782,СВЦЭМ!$A$39:$A$782,$A62,СВЦЭМ!$B$39:$B$782,T$47)+'СЕТ СН'!$G$12+СВЦЭМ!$D$10+'СЕТ СН'!$G$6-'СЕТ СН'!$G$22</f>
        <v>2166.5929247399999</v>
      </c>
      <c r="U62" s="36">
        <f>SUMIFS(СВЦЭМ!$C$39:$C$782,СВЦЭМ!$A$39:$A$782,$A62,СВЦЭМ!$B$39:$B$782,U$47)+'СЕТ СН'!$G$12+СВЦЭМ!$D$10+'СЕТ СН'!$G$6-'СЕТ СН'!$G$22</f>
        <v>2185.20017852</v>
      </c>
      <c r="V62" s="36">
        <f>SUMIFS(СВЦЭМ!$C$39:$C$782,СВЦЭМ!$A$39:$A$782,$A62,СВЦЭМ!$B$39:$B$782,V$47)+'СЕТ СН'!$G$12+СВЦЭМ!$D$10+'СЕТ СН'!$G$6-'СЕТ СН'!$G$22</f>
        <v>2203.6342495500003</v>
      </c>
      <c r="W62" s="36">
        <f>SUMIFS(СВЦЭМ!$C$39:$C$782,СВЦЭМ!$A$39:$A$782,$A62,СВЦЭМ!$B$39:$B$782,W$47)+'СЕТ СН'!$G$12+СВЦЭМ!$D$10+'СЕТ СН'!$G$6-'СЕТ СН'!$G$22</f>
        <v>2213.2664310600003</v>
      </c>
      <c r="X62" s="36">
        <f>SUMIFS(СВЦЭМ!$C$39:$C$782,СВЦЭМ!$A$39:$A$782,$A62,СВЦЭМ!$B$39:$B$782,X$47)+'СЕТ СН'!$G$12+СВЦЭМ!$D$10+'СЕТ СН'!$G$6-'СЕТ СН'!$G$22</f>
        <v>2207.5832810800002</v>
      </c>
      <c r="Y62" s="36">
        <f>SUMIFS(СВЦЭМ!$C$39:$C$782,СВЦЭМ!$A$39:$A$782,$A62,СВЦЭМ!$B$39:$B$782,Y$47)+'СЕТ СН'!$G$12+СВЦЭМ!$D$10+'СЕТ СН'!$G$6-'СЕТ СН'!$G$22</f>
        <v>2235.3000172500001</v>
      </c>
    </row>
    <row r="63" spans="1:25" ht="15.75" x14ac:dyDescent="0.2">
      <c r="A63" s="35">
        <f t="shared" si="1"/>
        <v>45307</v>
      </c>
      <c r="B63" s="36">
        <f>SUMIFS(СВЦЭМ!$C$39:$C$782,СВЦЭМ!$A$39:$A$782,$A63,СВЦЭМ!$B$39:$B$782,B$47)+'СЕТ СН'!$G$12+СВЦЭМ!$D$10+'СЕТ СН'!$G$6-'СЕТ СН'!$G$22</f>
        <v>2324.0850952599999</v>
      </c>
      <c r="C63" s="36">
        <f>SUMIFS(СВЦЭМ!$C$39:$C$782,СВЦЭМ!$A$39:$A$782,$A63,СВЦЭМ!$B$39:$B$782,C$47)+'СЕТ СН'!$G$12+СВЦЭМ!$D$10+'СЕТ СН'!$G$6-'СЕТ СН'!$G$22</f>
        <v>2365.6387357399999</v>
      </c>
      <c r="D63" s="36">
        <f>SUMIFS(СВЦЭМ!$C$39:$C$782,СВЦЭМ!$A$39:$A$782,$A63,СВЦЭМ!$B$39:$B$782,D$47)+'СЕТ СН'!$G$12+СВЦЭМ!$D$10+'СЕТ СН'!$G$6-'СЕТ СН'!$G$22</f>
        <v>2386.6142550999998</v>
      </c>
      <c r="E63" s="36">
        <f>SUMIFS(СВЦЭМ!$C$39:$C$782,СВЦЭМ!$A$39:$A$782,$A63,СВЦЭМ!$B$39:$B$782,E$47)+'СЕТ СН'!$G$12+СВЦЭМ!$D$10+'СЕТ СН'!$G$6-'СЕТ СН'!$G$22</f>
        <v>2403.42616112</v>
      </c>
      <c r="F63" s="36">
        <f>SUMIFS(СВЦЭМ!$C$39:$C$782,СВЦЭМ!$A$39:$A$782,$A63,СВЦЭМ!$B$39:$B$782,F$47)+'СЕТ СН'!$G$12+СВЦЭМ!$D$10+'СЕТ СН'!$G$6-'СЕТ СН'!$G$22</f>
        <v>2402.4603423399999</v>
      </c>
      <c r="G63" s="36">
        <f>SUMIFS(СВЦЭМ!$C$39:$C$782,СВЦЭМ!$A$39:$A$782,$A63,СВЦЭМ!$B$39:$B$782,G$47)+'СЕТ СН'!$G$12+СВЦЭМ!$D$10+'СЕТ СН'!$G$6-'СЕТ СН'!$G$22</f>
        <v>2384.8865030100001</v>
      </c>
      <c r="H63" s="36">
        <f>SUMIFS(СВЦЭМ!$C$39:$C$782,СВЦЭМ!$A$39:$A$782,$A63,СВЦЭМ!$B$39:$B$782,H$47)+'СЕТ СН'!$G$12+СВЦЭМ!$D$10+'СЕТ СН'!$G$6-'СЕТ СН'!$G$22</f>
        <v>2311.70698528</v>
      </c>
      <c r="I63" s="36">
        <f>SUMIFS(СВЦЭМ!$C$39:$C$782,СВЦЭМ!$A$39:$A$782,$A63,СВЦЭМ!$B$39:$B$782,I$47)+'СЕТ СН'!$G$12+СВЦЭМ!$D$10+'СЕТ СН'!$G$6-'СЕТ СН'!$G$22</f>
        <v>2265.2304757699999</v>
      </c>
      <c r="J63" s="36">
        <f>SUMIFS(СВЦЭМ!$C$39:$C$782,СВЦЭМ!$A$39:$A$782,$A63,СВЦЭМ!$B$39:$B$782,J$47)+'СЕТ СН'!$G$12+СВЦЭМ!$D$10+'СЕТ СН'!$G$6-'СЕТ СН'!$G$22</f>
        <v>2218.8197110800002</v>
      </c>
      <c r="K63" s="36">
        <f>SUMIFS(СВЦЭМ!$C$39:$C$782,СВЦЭМ!$A$39:$A$782,$A63,СВЦЭМ!$B$39:$B$782,K$47)+'СЕТ СН'!$G$12+СВЦЭМ!$D$10+'СЕТ СН'!$G$6-'СЕТ СН'!$G$22</f>
        <v>2185.4056918700003</v>
      </c>
      <c r="L63" s="36">
        <f>SUMIFS(СВЦЭМ!$C$39:$C$782,СВЦЭМ!$A$39:$A$782,$A63,СВЦЭМ!$B$39:$B$782,L$47)+'СЕТ СН'!$G$12+СВЦЭМ!$D$10+'СЕТ СН'!$G$6-'СЕТ СН'!$G$22</f>
        <v>2181.28769513</v>
      </c>
      <c r="M63" s="36">
        <f>SUMIFS(СВЦЭМ!$C$39:$C$782,СВЦЭМ!$A$39:$A$782,$A63,СВЦЭМ!$B$39:$B$782,M$47)+'СЕТ СН'!$G$12+СВЦЭМ!$D$10+'СЕТ СН'!$G$6-'СЕТ СН'!$G$22</f>
        <v>2212.0581610899999</v>
      </c>
      <c r="N63" s="36">
        <f>SUMIFS(СВЦЭМ!$C$39:$C$782,СВЦЭМ!$A$39:$A$782,$A63,СВЦЭМ!$B$39:$B$782,N$47)+'СЕТ СН'!$G$12+СВЦЭМ!$D$10+'СЕТ СН'!$G$6-'СЕТ СН'!$G$22</f>
        <v>2232.87475236</v>
      </c>
      <c r="O63" s="36">
        <f>SUMIFS(СВЦЭМ!$C$39:$C$782,СВЦЭМ!$A$39:$A$782,$A63,СВЦЭМ!$B$39:$B$782,O$47)+'СЕТ СН'!$G$12+СВЦЭМ!$D$10+'СЕТ СН'!$G$6-'СЕТ СН'!$G$22</f>
        <v>2238.0220814899999</v>
      </c>
      <c r="P63" s="36">
        <f>SUMIFS(СВЦЭМ!$C$39:$C$782,СВЦЭМ!$A$39:$A$782,$A63,СВЦЭМ!$B$39:$B$782,P$47)+'СЕТ СН'!$G$12+СВЦЭМ!$D$10+'СЕТ СН'!$G$6-'СЕТ СН'!$G$22</f>
        <v>2257.0288656000002</v>
      </c>
      <c r="Q63" s="36">
        <f>SUMIFS(СВЦЭМ!$C$39:$C$782,СВЦЭМ!$A$39:$A$782,$A63,СВЦЭМ!$B$39:$B$782,Q$47)+'СЕТ СН'!$G$12+СВЦЭМ!$D$10+'СЕТ СН'!$G$6-'СЕТ СН'!$G$22</f>
        <v>2263.0446501000001</v>
      </c>
      <c r="R63" s="36">
        <f>SUMIFS(СВЦЭМ!$C$39:$C$782,СВЦЭМ!$A$39:$A$782,$A63,СВЦЭМ!$B$39:$B$782,R$47)+'СЕТ СН'!$G$12+СВЦЭМ!$D$10+'СЕТ СН'!$G$6-'СЕТ СН'!$G$22</f>
        <v>2263.3335606700002</v>
      </c>
      <c r="S63" s="36">
        <f>SUMIFS(СВЦЭМ!$C$39:$C$782,СВЦЭМ!$A$39:$A$782,$A63,СВЦЭМ!$B$39:$B$782,S$47)+'СЕТ СН'!$G$12+СВЦЭМ!$D$10+'СЕТ СН'!$G$6-'СЕТ СН'!$G$22</f>
        <v>2229.9885102000003</v>
      </c>
      <c r="T63" s="36">
        <f>SUMIFS(СВЦЭМ!$C$39:$C$782,СВЦЭМ!$A$39:$A$782,$A63,СВЦЭМ!$B$39:$B$782,T$47)+'СЕТ СН'!$G$12+СВЦЭМ!$D$10+'СЕТ СН'!$G$6-'СЕТ СН'!$G$22</f>
        <v>2178.55397997</v>
      </c>
      <c r="U63" s="36">
        <f>SUMIFS(СВЦЭМ!$C$39:$C$782,СВЦЭМ!$A$39:$A$782,$A63,СВЦЭМ!$B$39:$B$782,U$47)+'СЕТ СН'!$G$12+СВЦЭМ!$D$10+'СЕТ СН'!$G$6-'СЕТ СН'!$G$22</f>
        <v>2191.9544193000002</v>
      </c>
      <c r="V63" s="36">
        <f>SUMIFS(СВЦЭМ!$C$39:$C$782,СВЦЭМ!$A$39:$A$782,$A63,СВЦЭМ!$B$39:$B$782,V$47)+'СЕТ СН'!$G$12+СВЦЭМ!$D$10+'СЕТ СН'!$G$6-'СЕТ СН'!$G$22</f>
        <v>2217.42722615</v>
      </c>
      <c r="W63" s="36">
        <f>SUMIFS(СВЦЭМ!$C$39:$C$782,СВЦЭМ!$A$39:$A$782,$A63,СВЦЭМ!$B$39:$B$782,W$47)+'СЕТ СН'!$G$12+СВЦЭМ!$D$10+'СЕТ СН'!$G$6-'СЕТ СН'!$G$22</f>
        <v>2226.52534238</v>
      </c>
      <c r="X63" s="36">
        <f>SUMIFS(СВЦЭМ!$C$39:$C$782,СВЦЭМ!$A$39:$A$782,$A63,СВЦЭМ!$B$39:$B$782,X$47)+'СЕТ СН'!$G$12+СВЦЭМ!$D$10+'СЕТ СН'!$G$6-'СЕТ СН'!$G$22</f>
        <v>2244.9853469899999</v>
      </c>
      <c r="Y63" s="36">
        <f>SUMIFS(СВЦЭМ!$C$39:$C$782,СВЦЭМ!$A$39:$A$782,$A63,СВЦЭМ!$B$39:$B$782,Y$47)+'СЕТ СН'!$G$12+СВЦЭМ!$D$10+'СЕТ СН'!$G$6-'СЕТ СН'!$G$22</f>
        <v>2272.1349269400002</v>
      </c>
    </row>
    <row r="64" spans="1:25" ht="15.75" x14ac:dyDescent="0.2">
      <c r="A64" s="35">
        <f t="shared" si="1"/>
        <v>45308</v>
      </c>
      <c r="B64" s="36">
        <f>SUMIFS(СВЦЭМ!$C$39:$C$782,СВЦЭМ!$A$39:$A$782,$A64,СВЦЭМ!$B$39:$B$782,B$47)+'СЕТ СН'!$G$12+СВЦЭМ!$D$10+'СЕТ СН'!$G$6-'СЕТ СН'!$G$22</f>
        <v>2222.9215560600001</v>
      </c>
      <c r="C64" s="36">
        <f>SUMIFS(СВЦЭМ!$C$39:$C$782,СВЦЭМ!$A$39:$A$782,$A64,СВЦЭМ!$B$39:$B$782,C$47)+'СЕТ СН'!$G$12+СВЦЭМ!$D$10+'СЕТ СН'!$G$6-'СЕТ СН'!$G$22</f>
        <v>2271.24742401</v>
      </c>
      <c r="D64" s="36">
        <f>SUMIFS(СВЦЭМ!$C$39:$C$782,СВЦЭМ!$A$39:$A$782,$A64,СВЦЭМ!$B$39:$B$782,D$47)+'СЕТ СН'!$G$12+СВЦЭМ!$D$10+'СЕТ СН'!$G$6-'СЕТ СН'!$G$22</f>
        <v>2300.5368171</v>
      </c>
      <c r="E64" s="36">
        <f>SUMIFS(СВЦЭМ!$C$39:$C$782,СВЦЭМ!$A$39:$A$782,$A64,СВЦЭМ!$B$39:$B$782,E$47)+'СЕТ СН'!$G$12+СВЦЭМ!$D$10+'СЕТ СН'!$G$6-'СЕТ СН'!$G$22</f>
        <v>2314.6806335300003</v>
      </c>
      <c r="F64" s="36">
        <f>SUMIFS(СВЦЭМ!$C$39:$C$782,СВЦЭМ!$A$39:$A$782,$A64,СВЦЭМ!$B$39:$B$782,F$47)+'СЕТ СН'!$G$12+СВЦЭМ!$D$10+'СЕТ СН'!$G$6-'СЕТ СН'!$G$22</f>
        <v>2302.3756894500002</v>
      </c>
      <c r="G64" s="36">
        <f>SUMIFS(СВЦЭМ!$C$39:$C$782,СВЦЭМ!$A$39:$A$782,$A64,СВЦЭМ!$B$39:$B$782,G$47)+'СЕТ СН'!$G$12+СВЦЭМ!$D$10+'СЕТ СН'!$G$6-'СЕТ СН'!$G$22</f>
        <v>2273.9317818200002</v>
      </c>
      <c r="H64" s="36">
        <f>SUMIFS(СВЦЭМ!$C$39:$C$782,СВЦЭМ!$A$39:$A$782,$A64,СВЦЭМ!$B$39:$B$782,H$47)+'СЕТ СН'!$G$12+СВЦЭМ!$D$10+'СЕТ СН'!$G$6-'СЕТ СН'!$G$22</f>
        <v>2217.7400547699999</v>
      </c>
      <c r="I64" s="36">
        <f>SUMIFS(СВЦЭМ!$C$39:$C$782,СВЦЭМ!$A$39:$A$782,$A64,СВЦЭМ!$B$39:$B$782,I$47)+'СЕТ СН'!$G$12+СВЦЭМ!$D$10+'СЕТ СН'!$G$6-'СЕТ СН'!$G$22</f>
        <v>2174.8954008999999</v>
      </c>
      <c r="J64" s="36">
        <f>SUMIFS(СВЦЭМ!$C$39:$C$782,СВЦЭМ!$A$39:$A$782,$A64,СВЦЭМ!$B$39:$B$782,J$47)+'СЕТ СН'!$G$12+СВЦЭМ!$D$10+'СЕТ СН'!$G$6-'СЕТ СН'!$G$22</f>
        <v>2138.36565178</v>
      </c>
      <c r="K64" s="36">
        <f>SUMIFS(СВЦЭМ!$C$39:$C$782,СВЦЭМ!$A$39:$A$782,$A64,СВЦЭМ!$B$39:$B$782,K$47)+'СЕТ СН'!$G$12+СВЦЭМ!$D$10+'СЕТ СН'!$G$6-'СЕТ СН'!$G$22</f>
        <v>2117.0913877799999</v>
      </c>
      <c r="L64" s="36">
        <f>SUMIFS(СВЦЭМ!$C$39:$C$782,СВЦЭМ!$A$39:$A$782,$A64,СВЦЭМ!$B$39:$B$782,L$47)+'СЕТ СН'!$G$12+СВЦЭМ!$D$10+'СЕТ СН'!$G$6-'СЕТ СН'!$G$22</f>
        <v>2100.7605109700003</v>
      </c>
      <c r="M64" s="36">
        <f>SUMIFS(СВЦЭМ!$C$39:$C$782,СВЦЭМ!$A$39:$A$782,$A64,СВЦЭМ!$B$39:$B$782,M$47)+'СЕТ СН'!$G$12+СВЦЭМ!$D$10+'СЕТ СН'!$G$6-'СЕТ СН'!$G$22</f>
        <v>2121.8514516700002</v>
      </c>
      <c r="N64" s="36">
        <f>SUMIFS(СВЦЭМ!$C$39:$C$782,СВЦЭМ!$A$39:$A$782,$A64,СВЦЭМ!$B$39:$B$782,N$47)+'СЕТ СН'!$G$12+СВЦЭМ!$D$10+'СЕТ СН'!$G$6-'СЕТ СН'!$G$22</f>
        <v>2145.0039242600001</v>
      </c>
      <c r="O64" s="36">
        <f>SUMIFS(СВЦЭМ!$C$39:$C$782,СВЦЭМ!$A$39:$A$782,$A64,СВЦЭМ!$B$39:$B$782,O$47)+'СЕТ СН'!$G$12+СВЦЭМ!$D$10+'СЕТ СН'!$G$6-'СЕТ СН'!$G$22</f>
        <v>2141.0726848300001</v>
      </c>
      <c r="P64" s="36">
        <f>SUMIFS(СВЦЭМ!$C$39:$C$782,СВЦЭМ!$A$39:$A$782,$A64,СВЦЭМ!$B$39:$B$782,P$47)+'СЕТ СН'!$G$12+СВЦЭМ!$D$10+'СЕТ СН'!$G$6-'СЕТ СН'!$G$22</f>
        <v>2156.00836897</v>
      </c>
      <c r="Q64" s="36">
        <f>SUMIFS(СВЦЭМ!$C$39:$C$782,СВЦЭМ!$A$39:$A$782,$A64,СВЦЭМ!$B$39:$B$782,Q$47)+'СЕТ СН'!$G$12+СВЦЭМ!$D$10+'СЕТ СН'!$G$6-'СЕТ СН'!$G$22</f>
        <v>2163.3043961600001</v>
      </c>
      <c r="R64" s="36">
        <f>SUMIFS(СВЦЭМ!$C$39:$C$782,СВЦЭМ!$A$39:$A$782,$A64,СВЦЭМ!$B$39:$B$782,R$47)+'СЕТ СН'!$G$12+СВЦЭМ!$D$10+'СЕТ СН'!$G$6-'СЕТ СН'!$G$22</f>
        <v>2164.0491147400003</v>
      </c>
      <c r="S64" s="36">
        <f>SUMIFS(СВЦЭМ!$C$39:$C$782,СВЦЭМ!$A$39:$A$782,$A64,СВЦЭМ!$B$39:$B$782,S$47)+'СЕТ СН'!$G$12+СВЦЭМ!$D$10+'СЕТ СН'!$G$6-'СЕТ СН'!$G$22</f>
        <v>2133.0920626100001</v>
      </c>
      <c r="T64" s="36">
        <f>SUMIFS(СВЦЭМ!$C$39:$C$782,СВЦЭМ!$A$39:$A$782,$A64,СВЦЭМ!$B$39:$B$782,T$47)+'СЕТ СН'!$G$12+СВЦЭМ!$D$10+'СЕТ СН'!$G$6-'СЕТ СН'!$G$22</f>
        <v>2085.8211068800001</v>
      </c>
      <c r="U64" s="36">
        <f>SUMIFS(СВЦЭМ!$C$39:$C$782,СВЦЭМ!$A$39:$A$782,$A64,СВЦЭМ!$B$39:$B$782,U$47)+'СЕТ СН'!$G$12+СВЦЭМ!$D$10+'СЕТ СН'!$G$6-'СЕТ СН'!$G$22</f>
        <v>2091.99222887</v>
      </c>
      <c r="V64" s="36">
        <f>SUMIFS(СВЦЭМ!$C$39:$C$782,СВЦЭМ!$A$39:$A$782,$A64,СВЦЭМ!$B$39:$B$782,V$47)+'СЕТ СН'!$G$12+СВЦЭМ!$D$10+'СЕТ СН'!$G$6-'СЕТ СН'!$G$22</f>
        <v>2114.1788602900001</v>
      </c>
      <c r="W64" s="36">
        <f>SUMIFS(СВЦЭМ!$C$39:$C$782,СВЦЭМ!$A$39:$A$782,$A64,СВЦЭМ!$B$39:$B$782,W$47)+'СЕТ СН'!$G$12+СВЦЭМ!$D$10+'СЕТ СН'!$G$6-'СЕТ СН'!$G$22</f>
        <v>2125.7820230800003</v>
      </c>
      <c r="X64" s="36">
        <f>SUMIFS(СВЦЭМ!$C$39:$C$782,СВЦЭМ!$A$39:$A$782,$A64,СВЦЭМ!$B$39:$B$782,X$47)+'СЕТ СН'!$G$12+СВЦЭМ!$D$10+'СЕТ СН'!$G$6-'СЕТ СН'!$G$22</f>
        <v>2156.8471775200001</v>
      </c>
      <c r="Y64" s="36">
        <f>SUMIFS(СВЦЭМ!$C$39:$C$782,СВЦЭМ!$A$39:$A$782,$A64,СВЦЭМ!$B$39:$B$782,Y$47)+'СЕТ СН'!$G$12+СВЦЭМ!$D$10+'СЕТ СН'!$G$6-'СЕТ СН'!$G$22</f>
        <v>2186.5456772800003</v>
      </c>
    </row>
    <row r="65" spans="1:27" ht="15.75" x14ac:dyDescent="0.2">
      <c r="A65" s="35">
        <f t="shared" si="1"/>
        <v>45309</v>
      </c>
      <c r="B65" s="36">
        <f>SUMIFS(СВЦЭМ!$C$39:$C$782,СВЦЭМ!$A$39:$A$782,$A65,СВЦЭМ!$B$39:$B$782,B$47)+'СЕТ СН'!$G$12+СВЦЭМ!$D$10+'СЕТ СН'!$G$6-'СЕТ СН'!$G$22</f>
        <v>2249.3493555300001</v>
      </c>
      <c r="C65" s="36">
        <f>SUMIFS(СВЦЭМ!$C$39:$C$782,СВЦЭМ!$A$39:$A$782,$A65,СВЦЭМ!$B$39:$B$782,C$47)+'СЕТ СН'!$G$12+СВЦЭМ!$D$10+'СЕТ СН'!$G$6-'СЕТ СН'!$G$22</f>
        <v>2241.4629204000003</v>
      </c>
      <c r="D65" s="36">
        <f>SUMIFS(СВЦЭМ!$C$39:$C$782,СВЦЭМ!$A$39:$A$782,$A65,СВЦЭМ!$B$39:$B$782,D$47)+'СЕТ СН'!$G$12+СВЦЭМ!$D$10+'СЕТ СН'!$G$6-'СЕТ СН'!$G$22</f>
        <v>2283.7546892400001</v>
      </c>
      <c r="E65" s="36">
        <f>SUMIFS(СВЦЭМ!$C$39:$C$782,СВЦЭМ!$A$39:$A$782,$A65,СВЦЭМ!$B$39:$B$782,E$47)+'СЕТ СН'!$G$12+СВЦЭМ!$D$10+'СЕТ СН'!$G$6-'СЕТ СН'!$G$22</f>
        <v>2317.5184184099999</v>
      </c>
      <c r="F65" s="36">
        <f>SUMIFS(СВЦЭМ!$C$39:$C$782,СВЦЭМ!$A$39:$A$782,$A65,СВЦЭМ!$B$39:$B$782,F$47)+'СЕТ СН'!$G$12+СВЦЭМ!$D$10+'СЕТ СН'!$G$6-'СЕТ СН'!$G$22</f>
        <v>2322.3238102800001</v>
      </c>
      <c r="G65" s="36">
        <f>SUMIFS(СВЦЭМ!$C$39:$C$782,СВЦЭМ!$A$39:$A$782,$A65,СВЦЭМ!$B$39:$B$782,G$47)+'СЕТ СН'!$G$12+СВЦЭМ!$D$10+'СЕТ СН'!$G$6-'СЕТ СН'!$G$22</f>
        <v>2306.37944152</v>
      </c>
      <c r="H65" s="36">
        <f>SUMIFS(СВЦЭМ!$C$39:$C$782,СВЦЭМ!$A$39:$A$782,$A65,СВЦЭМ!$B$39:$B$782,H$47)+'СЕТ СН'!$G$12+СВЦЭМ!$D$10+'СЕТ СН'!$G$6-'СЕТ СН'!$G$22</f>
        <v>2276.6128448100003</v>
      </c>
      <c r="I65" s="36">
        <f>SUMIFS(СВЦЭМ!$C$39:$C$782,СВЦЭМ!$A$39:$A$782,$A65,СВЦЭМ!$B$39:$B$782,I$47)+'СЕТ СН'!$G$12+СВЦЭМ!$D$10+'СЕТ СН'!$G$6-'СЕТ СН'!$G$22</f>
        <v>2286.8086940399999</v>
      </c>
      <c r="J65" s="36">
        <f>SUMIFS(СВЦЭМ!$C$39:$C$782,СВЦЭМ!$A$39:$A$782,$A65,СВЦЭМ!$B$39:$B$782,J$47)+'СЕТ СН'!$G$12+СВЦЭМ!$D$10+'СЕТ СН'!$G$6-'СЕТ СН'!$G$22</f>
        <v>2265.71746398</v>
      </c>
      <c r="K65" s="36">
        <f>SUMIFS(СВЦЭМ!$C$39:$C$782,СВЦЭМ!$A$39:$A$782,$A65,СВЦЭМ!$B$39:$B$782,K$47)+'СЕТ СН'!$G$12+СВЦЭМ!$D$10+'СЕТ СН'!$G$6-'СЕТ СН'!$G$22</f>
        <v>2232.2641062800003</v>
      </c>
      <c r="L65" s="36">
        <f>SUMIFS(СВЦЭМ!$C$39:$C$782,СВЦЭМ!$A$39:$A$782,$A65,СВЦЭМ!$B$39:$B$782,L$47)+'СЕТ СН'!$G$12+СВЦЭМ!$D$10+'СЕТ СН'!$G$6-'СЕТ СН'!$G$22</f>
        <v>2237.2703419300001</v>
      </c>
      <c r="M65" s="36">
        <f>SUMIFS(СВЦЭМ!$C$39:$C$782,СВЦЭМ!$A$39:$A$782,$A65,СВЦЭМ!$B$39:$B$782,M$47)+'СЕТ СН'!$G$12+СВЦЭМ!$D$10+'СЕТ СН'!$G$6-'СЕТ СН'!$G$22</f>
        <v>2253.2216520500001</v>
      </c>
      <c r="N65" s="36">
        <f>SUMIFS(СВЦЭМ!$C$39:$C$782,СВЦЭМ!$A$39:$A$782,$A65,СВЦЭМ!$B$39:$B$782,N$47)+'СЕТ СН'!$G$12+СВЦЭМ!$D$10+'СЕТ СН'!$G$6-'СЕТ СН'!$G$22</f>
        <v>2277.7473374800002</v>
      </c>
      <c r="O65" s="36">
        <f>SUMIFS(СВЦЭМ!$C$39:$C$782,СВЦЭМ!$A$39:$A$782,$A65,СВЦЭМ!$B$39:$B$782,O$47)+'СЕТ СН'!$G$12+СВЦЭМ!$D$10+'СЕТ СН'!$G$6-'СЕТ СН'!$G$22</f>
        <v>2289.6199969600002</v>
      </c>
      <c r="P65" s="36">
        <f>SUMIFS(СВЦЭМ!$C$39:$C$782,СВЦЭМ!$A$39:$A$782,$A65,СВЦЭМ!$B$39:$B$782,P$47)+'СЕТ СН'!$G$12+СВЦЭМ!$D$10+'СЕТ СН'!$G$6-'СЕТ СН'!$G$22</f>
        <v>2302.2043449299999</v>
      </c>
      <c r="Q65" s="36">
        <f>SUMIFS(СВЦЭМ!$C$39:$C$782,СВЦЭМ!$A$39:$A$782,$A65,СВЦЭМ!$B$39:$B$782,Q$47)+'СЕТ СН'!$G$12+СВЦЭМ!$D$10+'СЕТ СН'!$G$6-'СЕТ СН'!$G$22</f>
        <v>2304.2540625500001</v>
      </c>
      <c r="R65" s="36">
        <f>SUMIFS(СВЦЭМ!$C$39:$C$782,СВЦЭМ!$A$39:$A$782,$A65,СВЦЭМ!$B$39:$B$782,R$47)+'СЕТ СН'!$G$12+СВЦЭМ!$D$10+'СЕТ СН'!$G$6-'СЕТ СН'!$G$22</f>
        <v>2303.5101434600001</v>
      </c>
      <c r="S65" s="36">
        <f>SUMIFS(СВЦЭМ!$C$39:$C$782,СВЦЭМ!$A$39:$A$782,$A65,СВЦЭМ!$B$39:$B$782,S$47)+'СЕТ СН'!$G$12+СВЦЭМ!$D$10+'СЕТ СН'!$G$6-'СЕТ СН'!$G$22</f>
        <v>2266.2548989900001</v>
      </c>
      <c r="T65" s="36">
        <f>SUMIFS(СВЦЭМ!$C$39:$C$782,СВЦЭМ!$A$39:$A$782,$A65,СВЦЭМ!$B$39:$B$782,T$47)+'СЕТ СН'!$G$12+СВЦЭМ!$D$10+'СЕТ СН'!$G$6-'СЕТ СН'!$G$22</f>
        <v>2209.1708202499999</v>
      </c>
      <c r="U65" s="36">
        <f>SUMIFS(СВЦЭМ!$C$39:$C$782,СВЦЭМ!$A$39:$A$782,$A65,СВЦЭМ!$B$39:$B$782,U$47)+'СЕТ СН'!$G$12+СВЦЭМ!$D$10+'СЕТ СН'!$G$6-'СЕТ СН'!$G$22</f>
        <v>2219.3418188000001</v>
      </c>
      <c r="V65" s="36">
        <f>SUMIFS(СВЦЭМ!$C$39:$C$782,СВЦЭМ!$A$39:$A$782,$A65,СВЦЭМ!$B$39:$B$782,V$47)+'СЕТ СН'!$G$12+СВЦЭМ!$D$10+'СЕТ СН'!$G$6-'СЕТ СН'!$G$22</f>
        <v>2237.8550365599999</v>
      </c>
      <c r="W65" s="36">
        <f>SUMIFS(СВЦЭМ!$C$39:$C$782,СВЦЭМ!$A$39:$A$782,$A65,СВЦЭМ!$B$39:$B$782,W$47)+'СЕТ СН'!$G$12+СВЦЭМ!$D$10+'СЕТ СН'!$G$6-'СЕТ СН'!$G$22</f>
        <v>2250.0952694400003</v>
      </c>
      <c r="X65" s="36">
        <f>SUMIFS(СВЦЭМ!$C$39:$C$782,СВЦЭМ!$A$39:$A$782,$A65,СВЦЭМ!$B$39:$B$782,X$47)+'СЕТ СН'!$G$12+СВЦЭМ!$D$10+'СЕТ СН'!$G$6-'СЕТ СН'!$G$22</f>
        <v>2277.9602739900001</v>
      </c>
      <c r="Y65" s="36">
        <f>SUMIFS(СВЦЭМ!$C$39:$C$782,СВЦЭМ!$A$39:$A$782,$A65,СВЦЭМ!$B$39:$B$782,Y$47)+'СЕТ СН'!$G$12+СВЦЭМ!$D$10+'СЕТ СН'!$G$6-'СЕТ СН'!$G$22</f>
        <v>2306.22822038</v>
      </c>
    </row>
    <row r="66" spans="1:27" ht="15.75" x14ac:dyDescent="0.2">
      <c r="A66" s="35">
        <f t="shared" si="1"/>
        <v>45310</v>
      </c>
      <c r="B66" s="36">
        <f>SUMIFS(СВЦЭМ!$C$39:$C$782,СВЦЭМ!$A$39:$A$782,$A66,СВЦЭМ!$B$39:$B$782,B$47)+'СЕТ СН'!$G$12+СВЦЭМ!$D$10+'СЕТ СН'!$G$6-'СЕТ СН'!$G$22</f>
        <v>2349.5406410200003</v>
      </c>
      <c r="C66" s="36">
        <f>SUMIFS(СВЦЭМ!$C$39:$C$782,СВЦЭМ!$A$39:$A$782,$A66,СВЦЭМ!$B$39:$B$782,C$47)+'СЕТ СН'!$G$12+СВЦЭМ!$D$10+'СЕТ СН'!$G$6-'СЕТ СН'!$G$22</f>
        <v>2392.0877163600003</v>
      </c>
      <c r="D66" s="36">
        <f>SUMIFS(СВЦЭМ!$C$39:$C$782,СВЦЭМ!$A$39:$A$782,$A66,СВЦЭМ!$B$39:$B$782,D$47)+'СЕТ СН'!$G$12+СВЦЭМ!$D$10+'СЕТ СН'!$G$6-'СЕТ СН'!$G$22</f>
        <v>2399.9179779599999</v>
      </c>
      <c r="E66" s="36">
        <f>SUMIFS(СВЦЭМ!$C$39:$C$782,СВЦЭМ!$A$39:$A$782,$A66,СВЦЭМ!$B$39:$B$782,E$47)+'СЕТ СН'!$G$12+СВЦЭМ!$D$10+'СЕТ СН'!$G$6-'СЕТ СН'!$G$22</f>
        <v>2409.9221270000003</v>
      </c>
      <c r="F66" s="36">
        <f>SUMIFS(СВЦЭМ!$C$39:$C$782,СВЦЭМ!$A$39:$A$782,$A66,СВЦЭМ!$B$39:$B$782,F$47)+'СЕТ СН'!$G$12+СВЦЭМ!$D$10+'СЕТ СН'!$G$6-'СЕТ СН'!$G$22</f>
        <v>2413.2818861700002</v>
      </c>
      <c r="G66" s="36">
        <f>SUMIFS(СВЦЭМ!$C$39:$C$782,СВЦЭМ!$A$39:$A$782,$A66,СВЦЭМ!$B$39:$B$782,G$47)+'СЕТ СН'!$G$12+СВЦЭМ!$D$10+'СЕТ СН'!$G$6-'СЕТ СН'!$G$22</f>
        <v>2395.9791188699996</v>
      </c>
      <c r="H66" s="36">
        <f>SUMIFS(СВЦЭМ!$C$39:$C$782,СВЦЭМ!$A$39:$A$782,$A66,СВЦЭМ!$B$39:$B$782,H$47)+'СЕТ СН'!$G$12+СВЦЭМ!$D$10+'СЕТ СН'!$G$6-'СЕТ СН'!$G$22</f>
        <v>2329.1438370800001</v>
      </c>
      <c r="I66" s="36">
        <f>SUMIFS(СВЦЭМ!$C$39:$C$782,СВЦЭМ!$A$39:$A$782,$A66,СВЦЭМ!$B$39:$B$782,I$47)+'СЕТ СН'!$G$12+СВЦЭМ!$D$10+'СЕТ СН'!$G$6-'СЕТ СН'!$G$22</f>
        <v>2270.6917857000003</v>
      </c>
      <c r="J66" s="36">
        <f>SUMIFS(СВЦЭМ!$C$39:$C$782,СВЦЭМ!$A$39:$A$782,$A66,СВЦЭМ!$B$39:$B$782,J$47)+'СЕТ СН'!$G$12+СВЦЭМ!$D$10+'СЕТ СН'!$G$6-'СЕТ СН'!$G$22</f>
        <v>2243.0524676</v>
      </c>
      <c r="K66" s="36">
        <f>SUMIFS(СВЦЭМ!$C$39:$C$782,СВЦЭМ!$A$39:$A$782,$A66,СВЦЭМ!$B$39:$B$782,K$47)+'СЕТ СН'!$G$12+СВЦЭМ!$D$10+'СЕТ СН'!$G$6-'СЕТ СН'!$G$22</f>
        <v>2225.7554992200003</v>
      </c>
      <c r="L66" s="36">
        <f>SUMIFS(СВЦЭМ!$C$39:$C$782,СВЦЭМ!$A$39:$A$782,$A66,СВЦЭМ!$B$39:$B$782,L$47)+'СЕТ СН'!$G$12+СВЦЭМ!$D$10+'СЕТ СН'!$G$6-'СЕТ СН'!$G$22</f>
        <v>2212.3460865299999</v>
      </c>
      <c r="M66" s="36">
        <f>SUMIFS(СВЦЭМ!$C$39:$C$782,СВЦЭМ!$A$39:$A$782,$A66,СВЦЭМ!$B$39:$B$782,M$47)+'СЕТ СН'!$G$12+СВЦЭМ!$D$10+'СЕТ СН'!$G$6-'СЕТ СН'!$G$22</f>
        <v>2210.0637618000001</v>
      </c>
      <c r="N66" s="36">
        <f>SUMIFS(СВЦЭМ!$C$39:$C$782,СВЦЭМ!$A$39:$A$782,$A66,СВЦЭМ!$B$39:$B$782,N$47)+'СЕТ СН'!$G$12+СВЦЭМ!$D$10+'СЕТ СН'!$G$6-'СЕТ СН'!$G$22</f>
        <v>2223.9813291700002</v>
      </c>
      <c r="O66" s="36">
        <f>SUMIFS(СВЦЭМ!$C$39:$C$782,СВЦЭМ!$A$39:$A$782,$A66,СВЦЭМ!$B$39:$B$782,O$47)+'СЕТ СН'!$G$12+СВЦЭМ!$D$10+'СЕТ СН'!$G$6-'СЕТ СН'!$G$22</f>
        <v>2230.7360723100001</v>
      </c>
      <c r="P66" s="36">
        <f>SUMIFS(СВЦЭМ!$C$39:$C$782,СВЦЭМ!$A$39:$A$782,$A66,СВЦЭМ!$B$39:$B$782,P$47)+'СЕТ СН'!$G$12+СВЦЭМ!$D$10+'СЕТ СН'!$G$6-'СЕТ СН'!$G$22</f>
        <v>2233.31412305</v>
      </c>
      <c r="Q66" s="36">
        <f>SUMIFS(СВЦЭМ!$C$39:$C$782,СВЦЭМ!$A$39:$A$782,$A66,СВЦЭМ!$B$39:$B$782,Q$47)+'СЕТ СН'!$G$12+СВЦЭМ!$D$10+'СЕТ СН'!$G$6-'СЕТ СН'!$G$22</f>
        <v>2259.15165716</v>
      </c>
      <c r="R66" s="36">
        <f>SUMIFS(СВЦЭМ!$C$39:$C$782,СВЦЭМ!$A$39:$A$782,$A66,СВЦЭМ!$B$39:$B$782,R$47)+'СЕТ СН'!$G$12+СВЦЭМ!$D$10+'СЕТ СН'!$G$6-'СЕТ СН'!$G$22</f>
        <v>2269.1181515000003</v>
      </c>
      <c r="S66" s="36">
        <f>SUMIFS(СВЦЭМ!$C$39:$C$782,СВЦЭМ!$A$39:$A$782,$A66,СВЦЭМ!$B$39:$B$782,S$47)+'СЕТ СН'!$G$12+СВЦЭМ!$D$10+'СЕТ СН'!$G$6-'СЕТ СН'!$G$22</f>
        <v>2227.44630912</v>
      </c>
      <c r="T66" s="36">
        <f>SUMIFS(СВЦЭМ!$C$39:$C$782,СВЦЭМ!$A$39:$A$782,$A66,СВЦЭМ!$B$39:$B$782,T$47)+'СЕТ СН'!$G$12+СВЦЭМ!$D$10+'СЕТ СН'!$G$6-'СЕТ СН'!$G$22</f>
        <v>2171.4234780699999</v>
      </c>
      <c r="U66" s="36">
        <f>SUMIFS(СВЦЭМ!$C$39:$C$782,СВЦЭМ!$A$39:$A$782,$A66,СВЦЭМ!$B$39:$B$782,U$47)+'СЕТ СН'!$G$12+СВЦЭМ!$D$10+'СЕТ СН'!$G$6-'СЕТ СН'!$G$22</f>
        <v>2187.2788666599999</v>
      </c>
      <c r="V66" s="36">
        <f>SUMIFS(СВЦЭМ!$C$39:$C$782,СВЦЭМ!$A$39:$A$782,$A66,СВЦЭМ!$B$39:$B$782,V$47)+'СЕТ СН'!$G$12+СВЦЭМ!$D$10+'СЕТ СН'!$G$6-'СЕТ СН'!$G$22</f>
        <v>2202.5156283400001</v>
      </c>
      <c r="W66" s="36">
        <f>SUMIFS(СВЦЭМ!$C$39:$C$782,СВЦЭМ!$A$39:$A$782,$A66,СВЦЭМ!$B$39:$B$782,W$47)+'СЕТ СН'!$G$12+СВЦЭМ!$D$10+'СЕТ СН'!$G$6-'СЕТ СН'!$G$22</f>
        <v>2211.8288670400002</v>
      </c>
      <c r="X66" s="36">
        <f>SUMIFS(СВЦЭМ!$C$39:$C$782,СВЦЭМ!$A$39:$A$782,$A66,СВЦЭМ!$B$39:$B$782,X$47)+'СЕТ СН'!$G$12+СВЦЭМ!$D$10+'СЕТ СН'!$G$6-'СЕТ СН'!$G$22</f>
        <v>2238.9035990699999</v>
      </c>
      <c r="Y66" s="36">
        <f>SUMIFS(СВЦЭМ!$C$39:$C$782,СВЦЭМ!$A$39:$A$782,$A66,СВЦЭМ!$B$39:$B$782,Y$47)+'СЕТ СН'!$G$12+СВЦЭМ!$D$10+'СЕТ СН'!$G$6-'СЕТ СН'!$G$22</f>
        <v>2340.3200648699999</v>
      </c>
    </row>
    <row r="67" spans="1:27" ht="15.75" x14ac:dyDescent="0.2">
      <c r="A67" s="35">
        <f t="shared" si="1"/>
        <v>45311</v>
      </c>
      <c r="B67" s="36">
        <f>SUMIFS(СВЦЭМ!$C$39:$C$782,СВЦЭМ!$A$39:$A$782,$A67,СВЦЭМ!$B$39:$B$782,B$47)+'СЕТ СН'!$G$12+СВЦЭМ!$D$10+'СЕТ СН'!$G$6-'СЕТ СН'!$G$22</f>
        <v>2345.7925499500002</v>
      </c>
      <c r="C67" s="36">
        <f>SUMIFS(СВЦЭМ!$C$39:$C$782,СВЦЭМ!$A$39:$A$782,$A67,СВЦЭМ!$B$39:$B$782,C$47)+'СЕТ СН'!$G$12+СВЦЭМ!$D$10+'СЕТ СН'!$G$6-'СЕТ СН'!$G$22</f>
        <v>2353.8156046899999</v>
      </c>
      <c r="D67" s="36">
        <f>SUMIFS(СВЦЭМ!$C$39:$C$782,СВЦЭМ!$A$39:$A$782,$A67,СВЦЭМ!$B$39:$B$782,D$47)+'СЕТ СН'!$G$12+СВЦЭМ!$D$10+'СЕТ СН'!$G$6-'СЕТ СН'!$G$22</f>
        <v>2384.89404608</v>
      </c>
      <c r="E67" s="36">
        <f>SUMIFS(СВЦЭМ!$C$39:$C$782,СВЦЭМ!$A$39:$A$782,$A67,СВЦЭМ!$B$39:$B$782,E$47)+'СЕТ СН'!$G$12+СВЦЭМ!$D$10+'СЕТ СН'!$G$6-'СЕТ СН'!$G$22</f>
        <v>2394.18605333</v>
      </c>
      <c r="F67" s="36">
        <f>SUMIFS(СВЦЭМ!$C$39:$C$782,СВЦЭМ!$A$39:$A$782,$A67,СВЦЭМ!$B$39:$B$782,F$47)+'СЕТ СН'!$G$12+СВЦЭМ!$D$10+'СЕТ СН'!$G$6-'СЕТ СН'!$G$22</f>
        <v>2392.9447556299997</v>
      </c>
      <c r="G67" s="36">
        <f>SUMIFS(СВЦЭМ!$C$39:$C$782,СВЦЭМ!$A$39:$A$782,$A67,СВЦЭМ!$B$39:$B$782,G$47)+'СЕТ СН'!$G$12+СВЦЭМ!$D$10+'СЕТ СН'!$G$6-'СЕТ СН'!$G$22</f>
        <v>2379.5980336100001</v>
      </c>
      <c r="H67" s="36">
        <f>SUMIFS(СВЦЭМ!$C$39:$C$782,СВЦЭМ!$A$39:$A$782,$A67,СВЦЭМ!$B$39:$B$782,H$47)+'СЕТ СН'!$G$12+СВЦЭМ!$D$10+'СЕТ СН'!$G$6-'СЕТ СН'!$G$22</f>
        <v>2345.4335623400002</v>
      </c>
      <c r="I67" s="36">
        <f>SUMIFS(СВЦЭМ!$C$39:$C$782,СВЦЭМ!$A$39:$A$782,$A67,СВЦЭМ!$B$39:$B$782,I$47)+'СЕТ СН'!$G$12+СВЦЭМ!$D$10+'СЕТ СН'!$G$6-'СЕТ СН'!$G$22</f>
        <v>2318.2968005100001</v>
      </c>
      <c r="J67" s="36">
        <f>SUMIFS(СВЦЭМ!$C$39:$C$782,СВЦЭМ!$A$39:$A$782,$A67,СВЦЭМ!$B$39:$B$782,J$47)+'СЕТ СН'!$G$12+СВЦЭМ!$D$10+'СЕТ СН'!$G$6-'СЕТ СН'!$G$22</f>
        <v>2256.6843300400001</v>
      </c>
      <c r="K67" s="36">
        <f>SUMIFS(СВЦЭМ!$C$39:$C$782,СВЦЭМ!$A$39:$A$782,$A67,СВЦЭМ!$B$39:$B$782,K$47)+'СЕТ СН'!$G$12+СВЦЭМ!$D$10+'СЕТ СН'!$G$6-'СЕТ СН'!$G$22</f>
        <v>2213.68485814</v>
      </c>
      <c r="L67" s="36">
        <f>SUMIFS(СВЦЭМ!$C$39:$C$782,СВЦЭМ!$A$39:$A$782,$A67,СВЦЭМ!$B$39:$B$782,L$47)+'СЕТ СН'!$G$12+СВЦЭМ!$D$10+'СЕТ СН'!$G$6-'СЕТ СН'!$G$22</f>
        <v>2182.7279934500002</v>
      </c>
      <c r="M67" s="36">
        <f>SUMIFS(СВЦЭМ!$C$39:$C$782,СВЦЭМ!$A$39:$A$782,$A67,СВЦЭМ!$B$39:$B$782,M$47)+'СЕТ СН'!$G$12+СВЦЭМ!$D$10+'СЕТ СН'!$G$6-'СЕТ СН'!$G$22</f>
        <v>2185.1469941700002</v>
      </c>
      <c r="N67" s="36">
        <f>SUMIFS(СВЦЭМ!$C$39:$C$782,СВЦЭМ!$A$39:$A$782,$A67,СВЦЭМ!$B$39:$B$782,N$47)+'СЕТ СН'!$G$12+СВЦЭМ!$D$10+'СЕТ СН'!$G$6-'СЕТ СН'!$G$22</f>
        <v>2202.7210265900003</v>
      </c>
      <c r="O67" s="36">
        <f>SUMIFS(СВЦЭМ!$C$39:$C$782,СВЦЭМ!$A$39:$A$782,$A67,СВЦЭМ!$B$39:$B$782,O$47)+'СЕТ СН'!$G$12+СВЦЭМ!$D$10+'СЕТ СН'!$G$6-'СЕТ СН'!$G$22</f>
        <v>2217.7342623</v>
      </c>
      <c r="P67" s="36">
        <f>SUMIFS(СВЦЭМ!$C$39:$C$782,СВЦЭМ!$A$39:$A$782,$A67,СВЦЭМ!$B$39:$B$782,P$47)+'СЕТ СН'!$G$12+СВЦЭМ!$D$10+'СЕТ СН'!$G$6-'СЕТ СН'!$G$22</f>
        <v>2230.1980923700003</v>
      </c>
      <c r="Q67" s="36">
        <f>SUMIFS(СВЦЭМ!$C$39:$C$782,СВЦЭМ!$A$39:$A$782,$A67,СВЦЭМ!$B$39:$B$782,Q$47)+'СЕТ СН'!$G$12+СВЦЭМ!$D$10+'СЕТ СН'!$G$6-'СЕТ СН'!$G$22</f>
        <v>2244.9064362700001</v>
      </c>
      <c r="R67" s="36">
        <f>SUMIFS(СВЦЭМ!$C$39:$C$782,СВЦЭМ!$A$39:$A$782,$A67,СВЦЭМ!$B$39:$B$782,R$47)+'СЕТ СН'!$G$12+СВЦЭМ!$D$10+'СЕТ СН'!$G$6-'СЕТ СН'!$G$22</f>
        <v>2265.5679023800003</v>
      </c>
      <c r="S67" s="36">
        <f>SUMIFS(СВЦЭМ!$C$39:$C$782,СВЦЭМ!$A$39:$A$782,$A67,СВЦЭМ!$B$39:$B$782,S$47)+'СЕТ СН'!$G$12+СВЦЭМ!$D$10+'СЕТ СН'!$G$6-'СЕТ СН'!$G$22</f>
        <v>2224.5521884300001</v>
      </c>
      <c r="T67" s="36">
        <f>SUMIFS(СВЦЭМ!$C$39:$C$782,СВЦЭМ!$A$39:$A$782,$A67,СВЦЭМ!$B$39:$B$782,T$47)+'СЕТ СН'!$G$12+СВЦЭМ!$D$10+'СЕТ СН'!$G$6-'СЕТ СН'!$G$22</f>
        <v>2176.1037527399999</v>
      </c>
      <c r="U67" s="36">
        <f>SUMIFS(СВЦЭМ!$C$39:$C$782,СВЦЭМ!$A$39:$A$782,$A67,СВЦЭМ!$B$39:$B$782,U$47)+'СЕТ СН'!$G$12+СВЦЭМ!$D$10+'СЕТ СН'!$G$6-'СЕТ СН'!$G$22</f>
        <v>2195.93654986</v>
      </c>
      <c r="V67" s="36">
        <f>SUMIFS(СВЦЭМ!$C$39:$C$782,СВЦЭМ!$A$39:$A$782,$A67,СВЦЭМ!$B$39:$B$782,V$47)+'СЕТ СН'!$G$12+СВЦЭМ!$D$10+'СЕТ СН'!$G$6-'СЕТ СН'!$G$22</f>
        <v>2206.77265876</v>
      </c>
      <c r="W67" s="36">
        <f>SUMIFS(СВЦЭМ!$C$39:$C$782,СВЦЭМ!$A$39:$A$782,$A67,СВЦЭМ!$B$39:$B$782,W$47)+'СЕТ СН'!$G$12+СВЦЭМ!$D$10+'СЕТ СН'!$G$6-'СЕТ СН'!$G$22</f>
        <v>2219.7643727099999</v>
      </c>
      <c r="X67" s="36">
        <f>SUMIFS(СВЦЭМ!$C$39:$C$782,СВЦЭМ!$A$39:$A$782,$A67,СВЦЭМ!$B$39:$B$782,X$47)+'СЕТ СН'!$G$12+СВЦЭМ!$D$10+'СЕТ СН'!$G$6-'СЕТ СН'!$G$22</f>
        <v>2248.2994733300002</v>
      </c>
      <c r="Y67" s="36">
        <f>SUMIFS(СВЦЭМ!$C$39:$C$782,СВЦЭМ!$A$39:$A$782,$A67,СВЦЭМ!$B$39:$B$782,Y$47)+'СЕТ СН'!$G$12+СВЦЭМ!$D$10+'СЕТ СН'!$G$6-'СЕТ СН'!$G$22</f>
        <v>2268.84540573</v>
      </c>
    </row>
    <row r="68" spans="1:27" ht="15.75" x14ac:dyDescent="0.2">
      <c r="A68" s="35">
        <f t="shared" si="1"/>
        <v>45312</v>
      </c>
      <c r="B68" s="36">
        <f>SUMIFS(СВЦЭМ!$C$39:$C$782,СВЦЭМ!$A$39:$A$782,$A68,СВЦЭМ!$B$39:$B$782,B$47)+'СЕТ СН'!$G$12+СВЦЭМ!$D$10+'СЕТ СН'!$G$6-'СЕТ СН'!$G$22</f>
        <v>2319.6835130200002</v>
      </c>
      <c r="C68" s="36">
        <f>SUMIFS(СВЦЭМ!$C$39:$C$782,СВЦЭМ!$A$39:$A$782,$A68,СВЦЭМ!$B$39:$B$782,C$47)+'СЕТ СН'!$G$12+СВЦЭМ!$D$10+'СЕТ СН'!$G$6-'СЕТ СН'!$G$22</f>
        <v>2367.5250142200002</v>
      </c>
      <c r="D68" s="36">
        <f>SUMIFS(СВЦЭМ!$C$39:$C$782,СВЦЭМ!$A$39:$A$782,$A68,СВЦЭМ!$B$39:$B$782,D$47)+'СЕТ СН'!$G$12+СВЦЭМ!$D$10+'СЕТ СН'!$G$6-'СЕТ СН'!$G$22</f>
        <v>2387.8332161000003</v>
      </c>
      <c r="E68" s="36">
        <f>SUMIFS(СВЦЭМ!$C$39:$C$782,СВЦЭМ!$A$39:$A$782,$A68,СВЦЭМ!$B$39:$B$782,E$47)+'СЕТ СН'!$G$12+СВЦЭМ!$D$10+'СЕТ СН'!$G$6-'СЕТ СН'!$G$22</f>
        <v>2404.11660966</v>
      </c>
      <c r="F68" s="36">
        <f>SUMIFS(СВЦЭМ!$C$39:$C$782,СВЦЭМ!$A$39:$A$782,$A68,СВЦЭМ!$B$39:$B$782,F$47)+'СЕТ СН'!$G$12+СВЦЭМ!$D$10+'СЕТ СН'!$G$6-'СЕТ СН'!$G$22</f>
        <v>2397.7499849700002</v>
      </c>
      <c r="G68" s="36">
        <f>SUMIFS(СВЦЭМ!$C$39:$C$782,СВЦЭМ!$A$39:$A$782,$A68,СВЦЭМ!$B$39:$B$782,G$47)+'СЕТ СН'!$G$12+СВЦЭМ!$D$10+'СЕТ СН'!$G$6-'СЕТ СН'!$G$22</f>
        <v>2387.4142136699998</v>
      </c>
      <c r="H68" s="36">
        <f>SUMIFS(СВЦЭМ!$C$39:$C$782,СВЦЭМ!$A$39:$A$782,$A68,СВЦЭМ!$B$39:$B$782,H$47)+'СЕТ СН'!$G$12+СВЦЭМ!$D$10+'СЕТ СН'!$G$6-'СЕТ СН'!$G$22</f>
        <v>2377.0832636</v>
      </c>
      <c r="I68" s="36">
        <f>SUMIFS(СВЦЭМ!$C$39:$C$782,СВЦЭМ!$A$39:$A$782,$A68,СВЦЭМ!$B$39:$B$782,I$47)+'СЕТ СН'!$G$12+СВЦЭМ!$D$10+'СЕТ СН'!$G$6-'СЕТ СН'!$G$22</f>
        <v>2371.6289941099999</v>
      </c>
      <c r="J68" s="36">
        <f>SUMIFS(СВЦЭМ!$C$39:$C$782,СВЦЭМ!$A$39:$A$782,$A68,СВЦЭМ!$B$39:$B$782,J$47)+'СЕТ СН'!$G$12+СВЦЭМ!$D$10+'СЕТ СН'!$G$6-'СЕТ СН'!$G$22</f>
        <v>2320.4584417300002</v>
      </c>
      <c r="K68" s="36">
        <f>SUMIFS(СВЦЭМ!$C$39:$C$782,СВЦЭМ!$A$39:$A$782,$A68,СВЦЭМ!$B$39:$B$782,K$47)+'СЕТ СН'!$G$12+СВЦЭМ!$D$10+'СЕТ СН'!$G$6-'СЕТ СН'!$G$22</f>
        <v>2264.00342387</v>
      </c>
      <c r="L68" s="36">
        <f>SUMIFS(СВЦЭМ!$C$39:$C$782,СВЦЭМ!$A$39:$A$782,$A68,СВЦЭМ!$B$39:$B$782,L$47)+'СЕТ СН'!$G$12+СВЦЭМ!$D$10+'СЕТ СН'!$G$6-'СЕТ СН'!$G$22</f>
        <v>2215.8711408100003</v>
      </c>
      <c r="M68" s="36">
        <f>SUMIFS(СВЦЭМ!$C$39:$C$782,СВЦЭМ!$A$39:$A$782,$A68,СВЦЭМ!$B$39:$B$782,M$47)+'СЕТ СН'!$G$12+СВЦЭМ!$D$10+'СЕТ СН'!$G$6-'СЕТ СН'!$G$22</f>
        <v>2193.9783373200003</v>
      </c>
      <c r="N68" s="36">
        <f>SUMIFS(СВЦЭМ!$C$39:$C$782,СВЦЭМ!$A$39:$A$782,$A68,СВЦЭМ!$B$39:$B$782,N$47)+'СЕТ СН'!$G$12+СВЦЭМ!$D$10+'СЕТ СН'!$G$6-'СЕТ СН'!$G$22</f>
        <v>2200.6386600700002</v>
      </c>
      <c r="O68" s="36">
        <f>SUMIFS(СВЦЭМ!$C$39:$C$782,СВЦЭМ!$A$39:$A$782,$A68,СВЦЭМ!$B$39:$B$782,O$47)+'СЕТ СН'!$G$12+СВЦЭМ!$D$10+'СЕТ СН'!$G$6-'СЕТ СН'!$G$22</f>
        <v>2218.8251528999999</v>
      </c>
      <c r="P68" s="36">
        <f>SUMIFS(СВЦЭМ!$C$39:$C$782,СВЦЭМ!$A$39:$A$782,$A68,СВЦЭМ!$B$39:$B$782,P$47)+'СЕТ СН'!$G$12+СВЦЭМ!$D$10+'СЕТ СН'!$G$6-'СЕТ СН'!$G$22</f>
        <v>2240.1406151400001</v>
      </c>
      <c r="Q68" s="36">
        <f>SUMIFS(СВЦЭМ!$C$39:$C$782,СВЦЭМ!$A$39:$A$782,$A68,СВЦЭМ!$B$39:$B$782,Q$47)+'СЕТ СН'!$G$12+СВЦЭМ!$D$10+'СЕТ СН'!$G$6-'СЕТ СН'!$G$22</f>
        <v>2262.4231688499999</v>
      </c>
      <c r="R68" s="36">
        <f>SUMIFS(СВЦЭМ!$C$39:$C$782,СВЦЭМ!$A$39:$A$782,$A68,СВЦЭМ!$B$39:$B$782,R$47)+'СЕТ СН'!$G$12+СВЦЭМ!$D$10+'СЕТ СН'!$G$6-'СЕТ СН'!$G$22</f>
        <v>2254.8876106100001</v>
      </c>
      <c r="S68" s="36">
        <f>SUMIFS(СВЦЭМ!$C$39:$C$782,СВЦЭМ!$A$39:$A$782,$A68,СВЦЭМ!$B$39:$B$782,S$47)+'СЕТ СН'!$G$12+СВЦЭМ!$D$10+'СЕТ СН'!$G$6-'СЕТ СН'!$G$22</f>
        <v>2236.52985253</v>
      </c>
      <c r="T68" s="36">
        <f>SUMIFS(СВЦЭМ!$C$39:$C$782,СВЦЭМ!$A$39:$A$782,$A68,СВЦЭМ!$B$39:$B$782,T$47)+'СЕТ СН'!$G$12+СВЦЭМ!$D$10+'СЕТ СН'!$G$6-'СЕТ СН'!$G$22</f>
        <v>2172.07796065</v>
      </c>
      <c r="U68" s="36">
        <f>SUMIFS(СВЦЭМ!$C$39:$C$782,СВЦЭМ!$A$39:$A$782,$A68,СВЦЭМ!$B$39:$B$782,U$47)+'СЕТ СН'!$G$12+СВЦЭМ!$D$10+'СЕТ СН'!$G$6-'СЕТ СН'!$G$22</f>
        <v>2182.64441807</v>
      </c>
      <c r="V68" s="36">
        <f>SUMIFS(СВЦЭМ!$C$39:$C$782,СВЦЭМ!$A$39:$A$782,$A68,СВЦЭМ!$B$39:$B$782,V$47)+'СЕТ СН'!$G$12+СВЦЭМ!$D$10+'СЕТ СН'!$G$6-'СЕТ СН'!$G$22</f>
        <v>2175.8889555700002</v>
      </c>
      <c r="W68" s="36">
        <f>SUMIFS(СВЦЭМ!$C$39:$C$782,СВЦЭМ!$A$39:$A$782,$A68,СВЦЭМ!$B$39:$B$782,W$47)+'СЕТ СН'!$G$12+СВЦЭМ!$D$10+'СЕТ СН'!$G$6-'СЕТ СН'!$G$22</f>
        <v>2192.2397959899999</v>
      </c>
      <c r="X68" s="36">
        <f>SUMIFS(СВЦЭМ!$C$39:$C$782,СВЦЭМ!$A$39:$A$782,$A68,СВЦЭМ!$B$39:$B$782,X$47)+'СЕТ СН'!$G$12+СВЦЭМ!$D$10+'СЕТ СН'!$G$6-'СЕТ СН'!$G$22</f>
        <v>2223.5956098199999</v>
      </c>
      <c r="Y68" s="36">
        <f>SUMIFS(СВЦЭМ!$C$39:$C$782,СВЦЭМ!$A$39:$A$782,$A68,СВЦЭМ!$B$39:$B$782,Y$47)+'СЕТ СН'!$G$12+СВЦЭМ!$D$10+'СЕТ СН'!$G$6-'СЕТ СН'!$G$22</f>
        <v>2249.0696706399999</v>
      </c>
    </row>
    <row r="69" spans="1:27" ht="15.75" x14ac:dyDescent="0.2">
      <c r="A69" s="35">
        <f t="shared" si="1"/>
        <v>45313</v>
      </c>
      <c r="B69" s="36">
        <f>SUMIFS(СВЦЭМ!$C$39:$C$782,СВЦЭМ!$A$39:$A$782,$A69,СВЦЭМ!$B$39:$B$782,B$47)+'СЕТ СН'!$G$12+СВЦЭМ!$D$10+'СЕТ СН'!$G$6-'СЕТ СН'!$G$22</f>
        <v>2299.6164389599999</v>
      </c>
      <c r="C69" s="36">
        <f>SUMIFS(СВЦЭМ!$C$39:$C$782,СВЦЭМ!$A$39:$A$782,$A69,СВЦЭМ!$B$39:$B$782,C$47)+'СЕТ СН'!$G$12+СВЦЭМ!$D$10+'СЕТ СН'!$G$6-'СЕТ СН'!$G$22</f>
        <v>2403.5723283900002</v>
      </c>
      <c r="D69" s="36">
        <f>SUMIFS(СВЦЭМ!$C$39:$C$782,СВЦЭМ!$A$39:$A$782,$A69,СВЦЭМ!$B$39:$B$782,D$47)+'СЕТ СН'!$G$12+СВЦЭМ!$D$10+'СЕТ СН'!$G$6-'СЕТ СН'!$G$22</f>
        <v>2468.98965761</v>
      </c>
      <c r="E69" s="36">
        <f>SUMIFS(СВЦЭМ!$C$39:$C$782,СВЦЭМ!$A$39:$A$782,$A69,СВЦЭМ!$B$39:$B$782,E$47)+'СЕТ СН'!$G$12+СВЦЭМ!$D$10+'СЕТ СН'!$G$6-'СЕТ СН'!$G$22</f>
        <v>2472.5696448200001</v>
      </c>
      <c r="F69" s="36">
        <f>SUMIFS(СВЦЭМ!$C$39:$C$782,СВЦЭМ!$A$39:$A$782,$A69,СВЦЭМ!$B$39:$B$782,F$47)+'СЕТ СН'!$G$12+СВЦЭМ!$D$10+'СЕТ СН'!$G$6-'СЕТ СН'!$G$22</f>
        <v>2470.5509093599999</v>
      </c>
      <c r="G69" s="36">
        <f>SUMIFS(СВЦЭМ!$C$39:$C$782,СВЦЭМ!$A$39:$A$782,$A69,СВЦЭМ!$B$39:$B$782,G$47)+'СЕТ СН'!$G$12+СВЦЭМ!$D$10+'СЕТ СН'!$G$6-'СЕТ СН'!$G$22</f>
        <v>2460.2891502500001</v>
      </c>
      <c r="H69" s="36">
        <f>SUMIFS(СВЦЭМ!$C$39:$C$782,СВЦЭМ!$A$39:$A$782,$A69,СВЦЭМ!$B$39:$B$782,H$47)+'СЕТ СН'!$G$12+СВЦЭМ!$D$10+'СЕТ СН'!$G$6-'СЕТ СН'!$G$22</f>
        <v>2420.2581178300002</v>
      </c>
      <c r="I69" s="36">
        <f>SUMIFS(СВЦЭМ!$C$39:$C$782,СВЦЭМ!$A$39:$A$782,$A69,СВЦЭМ!$B$39:$B$782,I$47)+'СЕТ СН'!$G$12+СВЦЭМ!$D$10+'СЕТ СН'!$G$6-'СЕТ СН'!$G$22</f>
        <v>2405.7039141999999</v>
      </c>
      <c r="J69" s="36">
        <f>SUMIFS(СВЦЭМ!$C$39:$C$782,СВЦЭМ!$A$39:$A$782,$A69,СВЦЭМ!$B$39:$B$782,J$47)+'СЕТ СН'!$G$12+СВЦЭМ!$D$10+'СЕТ СН'!$G$6-'СЕТ СН'!$G$22</f>
        <v>2377.6126649600001</v>
      </c>
      <c r="K69" s="36">
        <f>SUMIFS(СВЦЭМ!$C$39:$C$782,СВЦЭМ!$A$39:$A$782,$A69,СВЦЭМ!$B$39:$B$782,K$47)+'СЕТ СН'!$G$12+СВЦЭМ!$D$10+'СЕТ СН'!$G$6-'СЕТ СН'!$G$22</f>
        <v>2335.5345530100003</v>
      </c>
      <c r="L69" s="36">
        <f>SUMIFS(СВЦЭМ!$C$39:$C$782,СВЦЭМ!$A$39:$A$782,$A69,СВЦЭМ!$B$39:$B$782,L$47)+'СЕТ СН'!$G$12+СВЦЭМ!$D$10+'СЕТ СН'!$G$6-'СЕТ СН'!$G$22</f>
        <v>2325.4203020499999</v>
      </c>
      <c r="M69" s="36">
        <f>SUMIFS(СВЦЭМ!$C$39:$C$782,СВЦЭМ!$A$39:$A$782,$A69,СВЦЭМ!$B$39:$B$782,M$47)+'СЕТ СН'!$G$12+СВЦЭМ!$D$10+'СЕТ СН'!$G$6-'СЕТ СН'!$G$22</f>
        <v>2358.6139130500001</v>
      </c>
      <c r="N69" s="36">
        <f>SUMIFS(СВЦЭМ!$C$39:$C$782,СВЦЭМ!$A$39:$A$782,$A69,СВЦЭМ!$B$39:$B$782,N$47)+'СЕТ СН'!$G$12+СВЦЭМ!$D$10+'СЕТ СН'!$G$6-'СЕТ СН'!$G$22</f>
        <v>2359.3463451500002</v>
      </c>
      <c r="O69" s="36">
        <f>SUMIFS(СВЦЭМ!$C$39:$C$782,СВЦЭМ!$A$39:$A$782,$A69,СВЦЭМ!$B$39:$B$782,O$47)+'СЕТ СН'!$G$12+СВЦЭМ!$D$10+'СЕТ СН'!$G$6-'СЕТ СН'!$G$22</f>
        <v>2368.2513591900001</v>
      </c>
      <c r="P69" s="36">
        <f>SUMIFS(СВЦЭМ!$C$39:$C$782,СВЦЭМ!$A$39:$A$782,$A69,СВЦЭМ!$B$39:$B$782,P$47)+'СЕТ СН'!$G$12+СВЦЭМ!$D$10+'СЕТ СН'!$G$6-'СЕТ СН'!$G$22</f>
        <v>2419.1768073600001</v>
      </c>
      <c r="Q69" s="36">
        <f>SUMIFS(СВЦЭМ!$C$39:$C$782,СВЦЭМ!$A$39:$A$782,$A69,СВЦЭМ!$B$39:$B$782,Q$47)+'СЕТ СН'!$G$12+СВЦЭМ!$D$10+'СЕТ СН'!$G$6-'СЕТ СН'!$G$22</f>
        <v>2442.6630283099998</v>
      </c>
      <c r="R69" s="36">
        <f>SUMIFS(СВЦЭМ!$C$39:$C$782,СВЦЭМ!$A$39:$A$782,$A69,СВЦЭМ!$B$39:$B$782,R$47)+'СЕТ СН'!$G$12+СВЦЭМ!$D$10+'СЕТ СН'!$G$6-'СЕТ СН'!$G$22</f>
        <v>2446.6441853699998</v>
      </c>
      <c r="S69" s="36">
        <f>SUMIFS(СВЦЭМ!$C$39:$C$782,СВЦЭМ!$A$39:$A$782,$A69,СВЦЭМ!$B$39:$B$782,S$47)+'СЕТ СН'!$G$12+СВЦЭМ!$D$10+'СЕТ СН'!$G$6-'СЕТ СН'!$G$22</f>
        <v>2408.3131276500003</v>
      </c>
      <c r="T69" s="36">
        <f>SUMIFS(СВЦЭМ!$C$39:$C$782,СВЦЭМ!$A$39:$A$782,$A69,СВЦЭМ!$B$39:$B$782,T$47)+'СЕТ СН'!$G$12+СВЦЭМ!$D$10+'СЕТ СН'!$G$6-'СЕТ СН'!$G$22</f>
        <v>2352.0623838900001</v>
      </c>
      <c r="U69" s="36">
        <f>SUMIFS(СВЦЭМ!$C$39:$C$782,СВЦЭМ!$A$39:$A$782,$A69,СВЦЭМ!$B$39:$B$782,U$47)+'СЕТ СН'!$G$12+СВЦЭМ!$D$10+'СЕТ СН'!$G$6-'СЕТ СН'!$G$22</f>
        <v>2353.8836284600002</v>
      </c>
      <c r="V69" s="36">
        <f>SUMIFS(СВЦЭМ!$C$39:$C$782,СВЦЭМ!$A$39:$A$782,$A69,СВЦЭМ!$B$39:$B$782,V$47)+'СЕТ СН'!$G$12+СВЦЭМ!$D$10+'СЕТ СН'!$G$6-'СЕТ СН'!$G$22</f>
        <v>2392.1822385599999</v>
      </c>
      <c r="W69" s="36">
        <f>SUMIFS(СВЦЭМ!$C$39:$C$782,СВЦЭМ!$A$39:$A$782,$A69,СВЦЭМ!$B$39:$B$782,W$47)+'СЕТ СН'!$G$12+СВЦЭМ!$D$10+'СЕТ СН'!$G$6-'СЕТ СН'!$G$22</f>
        <v>2412.0704498299997</v>
      </c>
      <c r="X69" s="36">
        <f>SUMIFS(СВЦЭМ!$C$39:$C$782,СВЦЭМ!$A$39:$A$782,$A69,СВЦЭМ!$B$39:$B$782,X$47)+'СЕТ СН'!$G$12+СВЦЭМ!$D$10+'СЕТ СН'!$G$6-'СЕТ СН'!$G$22</f>
        <v>2447.6509213999998</v>
      </c>
      <c r="Y69" s="36">
        <f>SUMIFS(СВЦЭМ!$C$39:$C$782,СВЦЭМ!$A$39:$A$782,$A69,СВЦЭМ!$B$39:$B$782,Y$47)+'СЕТ СН'!$G$12+СВЦЭМ!$D$10+'СЕТ СН'!$G$6-'СЕТ СН'!$G$22</f>
        <v>2490.7676404899998</v>
      </c>
    </row>
    <row r="70" spans="1:27" ht="15.75" x14ac:dyDescent="0.2">
      <c r="A70" s="35">
        <f t="shared" si="1"/>
        <v>45314</v>
      </c>
      <c r="B70" s="36">
        <f>SUMIFS(СВЦЭМ!$C$39:$C$782,СВЦЭМ!$A$39:$A$782,$A70,СВЦЭМ!$B$39:$B$782,B$47)+'СЕТ СН'!$G$12+СВЦЭМ!$D$10+'СЕТ СН'!$G$6-'СЕТ СН'!$G$22</f>
        <v>2410.82313441</v>
      </c>
      <c r="C70" s="36">
        <f>SUMIFS(СВЦЭМ!$C$39:$C$782,СВЦЭМ!$A$39:$A$782,$A70,СВЦЭМ!$B$39:$B$782,C$47)+'СЕТ СН'!$G$12+СВЦЭМ!$D$10+'СЕТ СН'!$G$6-'СЕТ СН'!$G$22</f>
        <v>2469.54561672</v>
      </c>
      <c r="D70" s="36">
        <f>SUMIFS(СВЦЭМ!$C$39:$C$782,СВЦЭМ!$A$39:$A$782,$A70,СВЦЭМ!$B$39:$B$782,D$47)+'СЕТ СН'!$G$12+СВЦЭМ!$D$10+'СЕТ СН'!$G$6-'СЕТ СН'!$G$22</f>
        <v>2492.6031769900001</v>
      </c>
      <c r="E70" s="36">
        <f>SUMIFS(СВЦЭМ!$C$39:$C$782,СВЦЭМ!$A$39:$A$782,$A70,СВЦЭМ!$B$39:$B$782,E$47)+'СЕТ СН'!$G$12+СВЦЭМ!$D$10+'СЕТ СН'!$G$6-'СЕТ СН'!$G$22</f>
        <v>2500.2732326999999</v>
      </c>
      <c r="F70" s="36">
        <f>SUMIFS(СВЦЭМ!$C$39:$C$782,СВЦЭМ!$A$39:$A$782,$A70,СВЦЭМ!$B$39:$B$782,F$47)+'СЕТ СН'!$G$12+СВЦЭМ!$D$10+'СЕТ СН'!$G$6-'СЕТ СН'!$G$22</f>
        <v>2499.9940151299998</v>
      </c>
      <c r="G70" s="36">
        <f>SUMIFS(СВЦЭМ!$C$39:$C$782,СВЦЭМ!$A$39:$A$782,$A70,СВЦЭМ!$B$39:$B$782,G$47)+'СЕТ СН'!$G$12+СВЦЭМ!$D$10+'СЕТ СН'!$G$6-'СЕТ СН'!$G$22</f>
        <v>2491.1534263899998</v>
      </c>
      <c r="H70" s="36">
        <f>SUMIFS(СВЦЭМ!$C$39:$C$782,СВЦЭМ!$A$39:$A$782,$A70,СВЦЭМ!$B$39:$B$782,H$47)+'СЕТ СН'!$G$12+СВЦЭМ!$D$10+'СЕТ СН'!$G$6-'СЕТ СН'!$G$22</f>
        <v>2409.3043270200001</v>
      </c>
      <c r="I70" s="36">
        <f>SUMIFS(СВЦЭМ!$C$39:$C$782,СВЦЭМ!$A$39:$A$782,$A70,СВЦЭМ!$B$39:$B$782,I$47)+'СЕТ СН'!$G$12+СВЦЭМ!$D$10+'СЕТ СН'!$G$6-'СЕТ СН'!$G$22</f>
        <v>2360.1543867400001</v>
      </c>
      <c r="J70" s="36">
        <f>SUMIFS(СВЦЭМ!$C$39:$C$782,СВЦЭМ!$A$39:$A$782,$A70,СВЦЭМ!$B$39:$B$782,J$47)+'СЕТ СН'!$G$12+СВЦЭМ!$D$10+'СЕТ СН'!$G$6-'СЕТ СН'!$G$22</f>
        <v>2311.6595352899999</v>
      </c>
      <c r="K70" s="36">
        <f>SUMIFS(СВЦЭМ!$C$39:$C$782,СВЦЭМ!$A$39:$A$782,$A70,СВЦЭМ!$B$39:$B$782,K$47)+'СЕТ СН'!$G$12+СВЦЭМ!$D$10+'СЕТ СН'!$G$6-'СЕТ СН'!$G$22</f>
        <v>2275.5808733200001</v>
      </c>
      <c r="L70" s="36">
        <f>SUMIFS(СВЦЭМ!$C$39:$C$782,СВЦЭМ!$A$39:$A$782,$A70,СВЦЭМ!$B$39:$B$782,L$47)+'СЕТ СН'!$G$12+СВЦЭМ!$D$10+'СЕТ СН'!$G$6-'СЕТ СН'!$G$22</f>
        <v>2291.3595940700002</v>
      </c>
      <c r="M70" s="36">
        <f>SUMIFS(СВЦЭМ!$C$39:$C$782,СВЦЭМ!$A$39:$A$782,$A70,СВЦЭМ!$B$39:$B$782,M$47)+'СЕТ СН'!$G$12+СВЦЭМ!$D$10+'СЕТ СН'!$G$6-'СЕТ СН'!$G$22</f>
        <v>2335.0341893600003</v>
      </c>
      <c r="N70" s="36">
        <f>SUMIFS(СВЦЭМ!$C$39:$C$782,СВЦЭМ!$A$39:$A$782,$A70,СВЦЭМ!$B$39:$B$782,N$47)+'СЕТ СН'!$G$12+СВЦЭМ!$D$10+'СЕТ СН'!$G$6-'СЕТ СН'!$G$22</f>
        <v>2351.5378254000002</v>
      </c>
      <c r="O70" s="36">
        <f>SUMIFS(СВЦЭМ!$C$39:$C$782,СВЦЭМ!$A$39:$A$782,$A70,СВЦЭМ!$B$39:$B$782,O$47)+'СЕТ СН'!$G$12+СВЦЭМ!$D$10+'СЕТ СН'!$G$6-'СЕТ СН'!$G$22</f>
        <v>2354.0482151199999</v>
      </c>
      <c r="P70" s="36">
        <f>SUMIFS(СВЦЭМ!$C$39:$C$782,СВЦЭМ!$A$39:$A$782,$A70,СВЦЭМ!$B$39:$B$782,P$47)+'СЕТ СН'!$G$12+СВЦЭМ!$D$10+'СЕТ СН'!$G$6-'СЕТ СН'!$G$22</f>
        <v>2363.9225831100002</v>
      </c>
      <c r="Q70" s="36">
        <f>SUMIFS(СВЦЭМ!$C$39:$C$782,СВЦЭМ!$A$39:$A$782,$A70,СВЦЭМ!$B$39:$B$782,Q$47)+'СЕТ СН'!$G$12+СВЦЭМ!$D$10+'СЕТ СН'!$G$6-'СЕТ СН'!$G$22</f>
        <v>2381.9853279100003</v>
      </c>
      <c r="R70" s="36">
        <f>SUMIFS(СВЦЭМ!$C$39:$C$782,СВЦЭМ!$A$39:$A$782,$A70,СВЦЭМ!$B$39:$B$782,R$47)+'СЕТ СН'!$G$12+СВЦЭМ!$D$10+'СЕТ СН'!$G$6-'СЕТ СН'!$G$22</f>
        <v>2382.5322585500003</v>
      </c>
      <c r="S70" s="36">
        <f>SUMIFS(СВЦЭМ!$C$39:$C$782,СВЦЭМ!$A$39:$A$782,$A70,СВЦЭМ!$B$39:$B$782,S$47)+'СЕТ СН'!$G$12+СВЦЭМ!$D$10+'СЕТ СН'!$G$6-'СЕТ СН'!$G$22</f>
        <v>2350.9412740799999</v>
      </c>
      <c r="T70" s="36">
        <f>SUMIFS(СВЦЭМ!$C$39:$C$782,СВЦЭМ!$A$39:$A$782,$A70,СВЦЭМ!$B$39:$B$782,T$47)+'СЕТ СН'!$G$12+СВЦЭМ!$D$10+'СЕТ СН'!$G$6-'СЕТ СН'!$G$22</f>
        <v>2305.5383444100003</v>
      </c>
      <c r="U70" s="36">
        <f>SUMIFS(СВЦЭМ!$C$39:$C$782,СВЦЭМ!$A$39:$A$782,$A70,СВЦЭМ!$B$39:$B$782,U$47)+'СЕТ СН'!$G$12+СВЦЭМ!$D$10+'СЕТ СН'!$G$6-'СЕТ СН'!$G$22</f>
        <v>2311.2934823200003</v>
      </c>
      <c r="V70" s="36">
        <f>SUMIFS(СВЦЭМ!$C$39:$C$782,СВЦЭМ!$A$39:$A$782,$A70,СВЦЭМ!$B$39:$B$782,V$47)+'СЕТ СН'!$G$12+СВЦЭМ!$D$10+'СЕТ СН'!$G$6-'СЕТ СН'!$G$22</f>
        <v>2315.2678329099999</v>
      </c>
      <c r="W70" s="36">
        <f>SUMIFS(СВЦЭМ!$C$39:$C$782,СВЦЭМ!$A$39:$A$782,$A70,СВЦЭМ!$B$39:$B$782,W$47)+'СЕТ СН'!$G$12+СВЦЭМ!$D$10+'СЕТ СН'!$G$6-'СЕТ СН'!$G$22</f>
        <v>2325.3077217200002</v>
      </c>
      <c r="X70" s="36">
        <f>SUMIFS(СВЦЭМ!$C$39:$C$782,СВЦЭМ!$A$39:$A$782,$A70,СВЦЭМ!$B$39:$B$782,X$47)+'СЕТ СН'!$G$12+СВЦЭМ!$D$10+'СЕТ СН'!$G$6-'СЕТ СН'!$G$22</f>
        <v>2358.2479408600002</v>
      </c>
      <c r="Y70" s="36">
        <f>SUMIFS(СВЦЭМ!$C$39:$C$782,СВЦЭМ!$A$39:$A$782,$A70,СВЦЭМ!$B$39:$B$782,Y$47)+'СЕТ СН'!$G$12+СВЦЭМ!$D$10+'СЕТ СН'!$G$6-'СЕТ СН'!$G$22</f>
        <v>2397.17627597</v>
      </c>
    </row>
    <row r="71" spans="1:27" ht="15.75" x14ac:dyDescent="0.2">
      <c r="A71" s="35">
        <f t="shared" si="1"/>
        <v>45315</v>
      </c>
      <c r="B71" s="36">
        <f>SUMIFS(СВЦЭМ!$C$39:$C$782,СВЦЭМ!$A$39:$A$782,$A71,СВЦЭМ!$B$39:$B$782,B$47)+'СЕТ СН'!$G$12+СВЦЭМ!$D$10+'СЕТ СН'!$G$6-'СЕТ СН'!$G$22</f>
        <v>2498.4120081400001</v>
      </c>
      <c r="C71" s="36">
        <f>SUMIFS(СВЦЭМ!$C$39:$C$782,СВЦЭМ!$A$39:$A$782,$A71,СВЦЭМ!$B$39:$B$782,C$47)+'СЕТ СН'!$G$12+СВЦЭМ!$D$10+'СЕТ СН'!$G$6-'СЕТ СН'!$G$22</f>
        <v>2547.61774896</v>
      </c>
      <c r="D71" s="36">
        <f>SUMIFS(СВЦЭМ!$C$39:$C$782,СВЦЭМ!$A$39:$A$782,$A71,СВЦЭМ!$B$39:$B$782,D$47)+'СЕТ СН'!$G$12+СВЦЭМ!$D$10+'СЕТ СН'!$G$6-'СЕТ СН'!$G$22</f>
        <v>2564.2094159799999</v>
      </c>
      <c r="E71" s="36">
        <f>SUMIFS(СВЦЭМ!$C$39:$C$782,СВЦЭМ!$A$39:$A$782,$A71,СВЦЭМ!$B$39:$B$782,E$47)+'СЕТ СН'!$G$12+СВЦЭМ!$D$10+'СЕТ СН'!$G$6-'СЕТ СН'!$G$22</f>
        <v>2580.62209497</v>
      </c>
      <c r="F71" s="36">
        <f>SUMIFS(СВЦЭМ!$C$39:$C$782,СВЦЭМ!$A$39:$A$782,$A71,СВЦЭМ!$B$39:$B$782,F$47)+'СЕТ СН'!$G$12+СВЦЭМ!$D$10+'СЕТ СН'!$G$6-'СЕТ СН'!$G$22</f>
        <v>2569.21110133</v>
      </c>
      <c r="G71" s="36">
        <f>SUMIFS(СВЦЭМ!$C$39:$C$782,СВЦЭМ!$A$39:$A$782,$A71,СВЦЭМ!$B$39:$B$782,G$47)+'СЕТ СН'!$G$12+СВЦЭМ!$D$10+'СЕТ СН'!$G$6-'СЕТ СН'!$G$22</f>
        <v>2544.8092340600001</v>
      </c>
      <c r="H71" s="36">
        <f>SUMIFS(СВЦЭМ!$C$39:$C$782,СВЦЭМ!$A$39:$A$782,$A71,СВЦЭМ!$B$39:$B$782,H$47)+'СЕТ СН'!$G$12+СВЦЭМ!$D$10+'СЕТ СН'!$G$6-'СЕТ СН'!$G$22</f>
        <v>2502.0381423499998</v>
      </c>
      <c r="I71" s="36">
        <f>SUMIFS(СВЦЭМ!$C$39:$C$782,СВЦЭМ!$A$39:$A$782,$A71,СВЦЭМ!$B$39:$B$782,I$47)+'СЕТ СН'!$G$12+СВЦЭМ!$D$10+'СЕТ СН'!$G$6-'СЕТ СН'!$G$22</f>
        <v>2461.3703903199998</v>
      </c>
      <c r="J71" s="36">
        <f>SUMIFS(СВЦЭМ!$C$39:$C$782,СВЦЭМ!$A$39:$A$782,$A71,СВЦЭМ!$B$39:$B$782,J$47)+'СЕТ СН'!$G$12+СВЦЭМ!$D$10+'СЕТ СН'!$G$6-'СЕТ СН'!$G$22</f>
        <v>2412.62224535</v>
      </c>
      <c r="K71" s="36">
        <f>SUMIFS(СВЦЭМ!$C$39:$C$782,СВЦЭМ!$A$39:$A$782,$A71,СВЦЭМ!$B$39:$B$782,K$47)+'СЕТ СН'!$G$12+СВЦЭМ!$D$10+'СЕТ СН'!$G$6-'СЕТ СН'!$G$22</f>
        <v>2385.80295153</v>
      </c>
      <c r="L71" s="36">
        <f>SUMIFS(СВЦЭМ!$C$39:$C$782,СВЦЭМ!$A$39:$A$782,$A71,СВЦЭМ!$B$39:$B$782,L$47)+'СЕТ СН'!$G$12+СВЦЭМ!$D$10+'СЕТ СН'!$G$6-'СЕТ СН'!$G$22</f>
        <v>2371.26687868</v>
      </c>
      <c r="M71" s="36">
        <f>SUMIFS(СВЦЭМ!$C$39:$C$782,СВЦЭМ!$A$39:$A$782,$A71,СВЦЭМ!$B$39:$B$782,M$47)+'СЕТ СН'!$G$12+СВЦЭМ!$D$10+'СЕТ СН'!$G$6-'СЕТ СН'!$G$22</f>
        <v>2407.4558791499999</v>
      </c>
      <c r="N71" s="36">
        <f>SUMIFS(СВЦЭМ!$C$39:$C$782,СВЦЭМ!$A$39:$A$782,$A71,СВЦЭМ!$B$39:$B$782,N$47)+'СЕТ СН'!$G$12+СВЦЭМ!$D$10+'СЕТ СН'!$G$6-'СЕТ СН'!$G$22</f>
        <v>2429.7620567399999</v>
      </c>
      <c r="O71" s="36">
        <f>SUMIFS(СВЦЭМ!$C$39:$C$782,СВЦЭМ!$A$39:$A$782,$A71,СВЦЭМ!$B$39:$B$782,O$47)+'СЕТ СН'!$G$12+СВЦЭМ!$D$10+'СЕТ СН'!$G$6-'СЕТ СН'!$G$22</f>
        <v>2430.3380140499999</v>
      </c>
      <c r="P71" s="36">
        <f>SUMIFS(СВЦЭМ!$C$39:$C$782,СВЦЭМ!$A$39:$A$782,$A71,СВЦЭМ!$B$39:$B$782,P$47)+'СЕТ СН'!$G$12+СВЦЭМ!$D$10+'СЕТ СН'!$G$6-'СЕТ СН'!$G$22</f>
        <v>2451.4862128899999</v>
      </c>
      <c r="Q71" s="36">
        <f>SUMIFS(СВЦЭМ!$C$39:$C$782,СВЦЭМ!$A$39:$A$782,$A71,СВЦЭМ!$B$39:$B$782,Q$47)+'СЕТ СН'!$G$12+СВЦЭМ!$D$10+'СЕТ СН'!$G$6-'СЕТ СН'!$G$22</f>
        <v>2461.8788878</v>
      </c>
      <c r="R71" s="36">
        <f>SUMIFS(СВЦЭМ!$C$39:$C$782,СВЦЭМ!$A$39:$A$782,$A71,СВЦЭМ!$B$39:$B$782,R$47)+'СЕТ СН'!$G$12+СВЦЭМ!$D$10+'СЕТ СН'!$G$6-'СЕТ СН'!$G$22</f>
        <v>2454.82281444</v>
      </c>
      <c r="S71" s="36">
        <f>SUMIFS(СВЦЭМ!$C$39:$C$782,СВЦЭМ!$A$39:$A$782,$A71,СВЦЭМ!$B$39:$B$782,S$47)+'СЕТ СН'!$G$12+СВЦЭМ!$D$10+'СЕТ СН'!$G$6-'СЕТ СН'!$G$22</f>
        <v>2434.8251769600001</v>
      </c>
      <c r="T71" s="36">
        <f>SUMIFS(СВЦЭМ!$C$39:$C$782,СВЦЭМ!$A$39:$A$782,$A71,СВЦЭМ!$B$39:$B$782,T$47)+'СЕТ СН'!$G$12+СВЦЭМ!$D$10+'СЕТ СН'!$G$6-'СЕТ СН'!$G$22</f>
        <v>2385.1604965299998</v>
      </c>
      <c r="U71" s="36">
        <f>SUMIFS(СВЦЭМ!$C$39:$C$782,СВЦЭМ!$A$39:$A$782,$A71,СВЦЭМ!$B$39:$B$782,U$47)+'СЕТ СН'!$G$12+СВЦЭМ!$D$10+'СЕТ СН'!$G$6-'СЕТ СН'!$G$22</f>
        <v>2386.5175171300002</v>
      </c>
      <c r="V71" s="36">
        <f>SUMIFS(СВЦЭМ!$C$39:$C$782,СВЦЭМ!$A$39:$A$782,$A71,СВЦЭМ!$B$39:$B$782,V$47)+'СЕТ СН'!$G$12+СВЦЭМ!$D$10+'СЕТ СН'!$G$6-'СЕТ СН'!$G$22</f>
        <v>2396.53297256</v>
      </c>
      <c r="W71" s="36">
        <f>SUMIFS(СВЦЭМ!$C$39:$C$782,СВЦЭМ!$A$39:$A$782,$A71,СВЦЭМ!$B$39:$B$782,W$47)+'СЕТ СН'!$G$12+СВЦЭМ!$D$10+'СЕТ СН'!$G$6-'СЕТ СН'!$G$22</f>
        <v>2414.9044896199998</v>
      </c>
      <c r="X71" s="36">
        <f>SUMIFS(СВЦЭМ!$C$39:$C$782,СВЦЭМ!$A$39:$A$782,$A71,СВЦЭМ!$B$39:$B$782,X$47)+'СЕТ СН'!$G$12+СВЦЭМ!$D$10+'СЕТ СН'!$G$6-'СЕТ СН'!$G$22</f>
        <v>2431.9970453400001</v>
      </c>
      <c r="Y71" s="36">
        <f>SUMIFS(СВЦЭМ!$C$39:$C$782,СВЦЭМ!$A$39:$A$782,$A71,СВЦЭМ!$B$39:$B$782,Y$47)+'СЕТ СН'!$G$12+СВЦЭМ!$D$10+'СЕТ СН'!$G$6-'СЕТ СН'!$G$22</f>
        <v>2456.0942485400001</v>
      </c>
    </row>
    <row r="72" spans="1:27" ht="15.75" x14ac:dyDescent="0.2">
      <c r="A72" s="35">
        <f t="shared" si="1"/>
        <v>45316</v>
      </c>
      <c r="B72" s="36">
        <f>SUMIFS(СВЦЭМ!$C$39:$C$782,СВЦЭМ!$A$39:$A$782,$A72,СВЦЭМ!$B$39:$B$782,B$47)+'СЕТ СН'!$G$12+СВЦЭМ!$D$10+'СЕТ СН'!$G$6-'СЕТ СН'!$G$22</f>
        <v>2439.2131413500001</v>
      </c>
      <c r="C72" s="36">
        <f>SUMIFS(СВЦЭМ!$C$39:$C$782,СВЦЭМ!$A$39:$A$782,$A72,СВЦЭМ!$B$39:$B$782,C$47)+'СЕТ СН'!$G$12+СВЦЭМ!$D$10+'СЕТ СН'!$G$6-'СЕТ СН'!$G$22</f>
        <v>2487.6141329299999</v>
      </c>
      <c r="D72" s="36">
        <f>SUMIFS(СВЦЭМ!$C$39:$C$782,СВЦЭМ!$A$39:$A$782,$A72,СВЦЭМ!$B$39:$B$782,D$47)+'СЕТ СН'!$G$12+СВЦЭМ!$D$10+'СЕТ СН'!$G$6-'СЕТ СН'!$G$22</f>
        <v>2527.7961863999999</v>
      </c>
      <c r="E72" s="36">
        <f>SUMIFS(СВЦЭМ!$C$39:$C$782,СВЦЭМ!$A$39:$A$782,$A72,СВЦЭМ!$B$39:$B$782,E$47)+'СЕТ СН'!$G$12+СВЦЭМ!$D$10+'СЕТ СН'!$G$6-'СЕТ СН'!$G$22</f>
        <v>2534.1589339100001</v>
      </c>
      <c r="F72" s="36">
        <f>SUMIFS(СВЦЭМ!$C$39:$C$782,СВЦЭМ!$A$39:$A$782,$A72,СВЦЭМ!$B$39:$B$782,F$47)+'СЕТ СН'!$G$12+СВЦЭМ!$D$10+'СЕТ СН'!$G$6-'СЕТ СН'!$G$22</f>
        <v>2519.9051809900002</v>
      </c>
      <c r="G72" s="36">
        <f>SUMIFS(СВЦЭМ!$C$39:$C$782,СВЦЭМ!$A$39:$A$782,$A72,СВЦЭМ!$B$39:$B$782,G$47)+'СЕТ СН'!$G$12+СВЦЭМ!$D$10+'СЕТ СН'!$G$6-'СЕТ СН'!$G$22</f>
        <v>2509.63115698</v>
      </c>
      <c r="H72" s="36">
        <f>SUMIFS(СВЦЭМ!$C$39:$C$782,СВЦЭМ!$A$39:$A$782,$A72,СВЦЭМ!$B$39:$B$782,H$47)+'СЕТ СН'!$G$12+СВЦЭМ!$D$10+'СЕТ СН'!$G$6-'СЕТ СН'!$G$22</f>
        <v>2414.8450010500001</v>
      </c>
      <c r="I72" s="36">
        <f>SUMIFS(СВЦЭМ!$C$39:$C$782,СВЦЭМ!$A$39:$A$782,$A72,СВЦЭМ!$B$39:$B$782,I$47)+'СЕТ СН'!$G$12+СВЦЭМ!$D$10+'СЕТ СН'!$G$6-'СЕТ СН'!$G$22</f>
        <v>2356.8618816900002</v>
      </c>
      <c r="J72" s="36">
        <f>SUMIFS(СВЦЭМ!$C$39:$C$782,СВЦЭМ!$A$39:$A$782,$A72,СВЦЭМ!$B$39:$B$782,J$47)+'СЕТ СН'!$G$12+СВЦЭМ!$D$10+'СЕТ СН'!$G$6-'СЕТ СН'!$G$22</f>
        <v>2320.1961140399999</v>
      </c>
      <c r="K72" s="36">
        <f>SUMIFS(СВЦЭМ!$C$39:$C$782,СВЦЭМ!$A$39:$A$782,$A72,СВЦЭМ!$B$39:$B$782,K$47)+'СЕТ СН'!$G$12+СВЦЭМ!$D$10+'СЕТ СН'!$G$6-'СЕТ СН'!$G$22</f>
        <v>2294.3087545600001</v>
      </c>
      <c r="L72" s="36">
        <f>SUMIFS(СВЦЭМ!$C$39:$C$782,СВЦЭМ!$A$39:$A$782,$A72,СВЦЭМ!$B$39:$B$782,L$47)+'СЕТ СН'!$G$12+СВЦЭМ!$D$10+'СЕТ СН'!$G$6-'СЕТ СН'!$G$22</f>
        <v>2278.16825604</v>
      </c>
      <c r="M72" s="36">
        <f>SUMIFS(СВЦЭМ!$C$39:$C$782,СВЦЭМ!$A$39:$A$782,$A72,СВЦЭМ!$B$39:$B$782,M$47)+'СЕТ СН'!$G$12+СВЦЭМ!$D$10+'СЕТ СН'!$G$6-'СЕТ СН'!$G$22</f>
        <v>2297.23137722</v>
      </c>
      <c r="N72" s="36">
        <f>SUMIFS(СВЦЭМ!$C$39:$C$782,СВЦЭМ!$A$39:$A$782,$A72,СВЦЭМ!$B$39:$B$782,N$47)+'СЕТ СН'!$G$12+СВЦЭМ!$D$10+'СЕТ СН'!$G$6-'СЕТ СН'!$G$22</f>
        <v>2321.4028355300002</v>
      </c>
      <c r="O72" s="36">
        <f>SUMIFS(СВЦЭМ!$C$39:$C$782,СВЦЭМ!$A$39:$A$782,$A72,СВЦЭМ!$B$39:$B$782,O$47)+'СЕТ СН'!$G$12+СВЦЭМ!$D$10+'СЕТ СН'!$G$6-'СЕТ СН'!$G$22</f>
        <v>2334.7747258200002</v>
      </c>
      <c r="P72" s="36">
        <f>SUMIFS(СВЦЭМ!$C$39:$C$782,СВЦЭМ!$A$39:$A$782,$A72,СВЦЭМ!$B$39:$B$782,P$47)+'СЕТ СН'!$G$12+СВЦЭМ!$D$10+'СЕТ СН'!$G$6-'СЕТ СН'!$G$22</f>
        <v>2340.0141274600001</v>
      </c>
      <c r="Q72" s="36">
        <f>SUMIFS(СВЦЭМ!$C$39:$C$782,СВЦЭМ!$A$39:$A$782,$A72,СВЦЭМ!$B$39:$B$782,Q$47)+'СЕТ СН'!$G$12+СВЦЭМ!$D$10+'СЕТ СН'!$G$6-'СЕТ СН'!$G$22</f>
        <v>2348.0648270000002</v>
      </c>
      <c r="R72" s="36">
        <f>SUMIFS(СВЦЭМ!$C$39:$C$782,СВЦЭМ!$A$39:$A$782,$A72,СВЦЭМ!$B$39:$B$782,R$47)+'СЕТ СН'!$G$12+СВЦЭМ!$D$10+'СЕТ СН'!$G$6-'СЕТ СН'!$G$22</f>
        <v>2340.9987212400001</v>
      </c>
      <c r="S72" s="36">
        <f>SUMIFS(СВЦЭМ!$C$39:$C$782,СВЦЭМ!$A$39:$A$782,$A72,СВЦЭМ!$B$39:$B$782,S$47)+'СЕТ СН'!$G$12+СВЦЭМ!$D$10+'СЕТ СН'!$G$6-'СЕТ СН'!$G$22</f>
        <v>2327.88085417</v>
      </c>
      <c r="T72" s="36">
        <f>SUMIFS(СВЦЭМ!$C$39:$C$782,СВЦЭМ!$A$39:$A$782,$A72,СВЦЭМ!$B$39:$B$782,T$47)+'СЕТ СН'!$G$12+СВЦЭМ!$D$10+'СЕТ СН'!$G$6-'СЕТ СН'!$G$22</f>
        <v>2272.7137091700001</v>
      </c>
      <c r="U72" s="36">
        <f>SUMIFS(СВЦЭМ!$C$39:$C$782,СВЦЭМ!$A$39:$A$782,$A72,СВЦЭМ!$B$39:$B$782,U$47)+'СЕТ СН'!$G$12+СВЦЭМ!$D$10+'СЕТ СН'!$G$6-'СЕТ СН'!$G$22</f>
        <v>2276.9136328499999</v>
      </c>
      <c r="V72" s="36">
        <f>SUMIFS(СВЦЭМ!$C$39:$C$782,СВЦЭМ!$A$39:$A$782,$A72,СВЦЭМ!$B$39:$B$782,V$47)+'СЕТ СН'!$G$12+СВЦЭМ!$D$10+'СЕТ СН'!$G$6-'СЕТ СН'!$G$22</f>
        <v>2332.3647626100001</v>
      </c>
      <c r="W72" s="36">
        <f>SUMIFS(СВЦЭМ!$C$39:$C$782,СВЦЭМ!$A$39:$A$782,$A72,СВЦЭМ!$B$39:$B$782,W$47)+'СЕТ СН'!$G$12+СВЦЭМ!$D$10+'СЕТ СН'!$G$6-'СЕТ СН'!$G$22</f>
        <v>2339.9840034900003</v>
      </c>
      <c r="X72" s="36">
        <f>SUMIFS(СВЦЭМ!$C$39:$C$782,СВЦЭМ!$A$39:$A$782,$A72,СВЦЭМ!$B$39:$B$782,X$47)+'СЕТ СН'!$G$12+СВЦЭМ!$D$10+'СЕТ СН'!$G$6-'СЕТ СН'!$G$22</f>
        <v>2373.61481366</v>
      </c>
      <c r="Y72" s="36">
        <f>SUMIFS(СВЦЭМ!$C$39:$C$782,СВЦЭМ!$A$39:$A$782,$A72,СВЦЭМ!$B$39:$B$782,Y$47)+'СЕТ СН'!$G$12+СВЦЭМ!$D$10+'СЕТ СН'!$G$6-'СЕТ СН'!$G$22</f>
        <v>2382.33858685</v>
      </c>
    </row>
    <row r="73" spans="1:27" ht="15.75" x14ac:dyDescent="0.2">
      <c r="A73" s="35">
        <f t="shared" si="1"/>
        <v>45317</v>
      </c>
      <c r="B73" s="36">
        <f>SUMIFS(СВЦЭМ!$C$39:$C$782,СВЦЭМ!$A$39:$A$782,$A73,СВЦЭМ!$B$39:$B$782,B$47)+'СЕТ СН'!$G$12+СВЦЭМ!$D$10+'СЕТ СН'!$G$6-'СЕТ СН'!$G$22</f>
        <v>2457.6187062499998</v>
      </c>
      <c r="C73" s="36">
        <f>SUMIFS(СВЦЭМ!$C$39:$C$782,СВЦЭМ!$A$39:$A$782,$A73,СВЦЭМ!$B$39:$B$782,C$47)+'СЕТ СН'!$G$12+СВЦЭМ!$D$10+'СЕТ СН'!$G$6-'СЕТ СН'!$G$22</f>
        <v>2507.79261572</v>
      </c>
      <c r="D73" s="36">
        <f>SUMIFS(СВЦЭМ!$C$39:$C$782,СВЦЭМ!$A$39:$A$782,$A73,СВЦЭМ!$B$39:$B$782,D$47)+'СЕТ СН'!$G$12+СВЦЭМ!$D$10+'СЕТ СН'!$G$6-'СЕТ СН'!$G$22</f>
        <v>2522.93728663</v>
      </c>
      <c r="E73" s="36">
        <f>SUMIFS(СВЦЭМ!$C$39:$C$782,СВЦЭМ!$A$39:$A$782,$A73,СВЦЭМ!$B$39:$B$782,E$47)+'СЕТ СН'!$G$12+СВЦЭМ!$D$10+'СЕТ СН'!$G$6-'СЕТ СН'!$G$22</f>
        <v>2520.2014706700002</v>
      </c>
      <c r="F73" s="36">
        <f>SUMIFS(СВЦЭМ!$C$39:$C$782,СВЦЭМ!$A$39:$A$782,$A73,СВЦЭМ!$B$39:$B$782,F$47)+'СЕТ СН'!$G$12+СВЦЭМ!$D$10+'СЕТ СН'!$G$6-'СЕТ СН'!$G$22</f>
        <v>2519.42426303</v>
      </c>
      <c r="G73" s="36">
        <f>SUMIFS(СВЦЭМ!$C$39:$C$782,СВЦЭМ!$A$39:$A$782,$A73,СВЦЭМ!$B$39:$B$782,G$47)+'СЕТ СН'!$G$12+СВЦЭМ!$D$10+'СЕТ СН'!$G$6-'СЕТ СН'!$G$22</f>
        <v>2509.06482241</v>
      </c>
      <c r="H73" s="36">
        <f>SUMIFS(СВЦЭМ!$C$39:$C$782,СВЦЭМ!$A$39:$A$782,$A73,СВЦЭМ!$B$39:$B$782,H$47)+'СЕТ СН'!$G$12+СВЦЭМ!$D$10+'СЕТ СН'!$G$6-'СЕТ СН'!$G$22</f>
        <v>2439.7373900399998</v>
      </c>
      <c r="I73" s="36">
        <f>SUMIFS(СВЦЭМ!$C$39:$C$782,СВЦЭМ!$A$39:$A$782,$A73,СВЦЭМ!$B$39:$B$782,I$47)+'СЕТ СН'!$G$12+СВЦЭМ!$D$10+'СЕТ СН'!$G$6-'СЕТ СН'!$G$22</f>
        <v>2383.08287195</v>
      </c>
      <c r="J73" s="36">
        <f>SUMIFS(СВЦЭМ!$C$39:$C$782,СВЦЭМ!$A$39:$A$782,$A73,СВЦЭМ!$B$39:$B$782,J$47)+'СЕТ СН'!$G$12+СВЦЭМ!$D$10+'СЕТ СН'!$G$6-'СЕТ СН'!$G$22</f>
        <v>2313.9001117400003</v>
      </c>
      <c r="K73" s="36">
        <f>SUMIFS(СВЦЭМ!$C$39:$C$782,СВЦЭМ!$A$39:$A$782,$A73,СВЦЭМ!$B$39:$B$782,K$47)+'СЕТ СН'!$G$12+СВЦЭМ!$D$10+'СЕТ СН'!$G$6-'СЕТ СН'!$G$22</f>
        <v>2315.3565991599999</v>
      </c>
      <c r="L73" s="36">
        <f>SUMIFS(СВЦЭМ!$C$39:$C$782,СВЦЭМ!$A$39:$A$782,$A73,СВЦЭМ!$B$39:$B$782,L$47)+'СЕТ СН'!$G$12+СВЦЭМ!$D$10+'СЕТ СН'!$G$6-'СЕТ СН'!$G$22</f>
        <v>2308.7541648300003</v>
      </c>
      <c r="M73" s="36">
        <f>SUMIFS(СВЦЭМ!$C$39:$C$782,СВЦЭМ!$A$39:$A$782,$A73,СВЦЭМ!$B$39:$B$782,M$47)+'СЕТ СН'!$G$12+СВЦЭМ!$D$10+'СЕТ СН'!$G$6-'СЕТ СН'!$G$22</f>
        <v>2319.9469915200002</v>
      </c>
      <c r="N73" s="36">
        <f>SUMIFS(СВЦЭМ!$C$39:$C$782,СВЦЭМ!$A$39:$A$782,$A73,СВЦЭМ!$B$39:$B$782,N$47)+'СЕТ СН'!$G$12+СВЦЭМ!$D$10+'СЕТ СН'!$G$6-'СЕТ СН'!$G$22</f>
        <v>2329.1762240500002</v>
      </c>
      <c r="O73" s="36">
        <f>SUMIFS(СВЦЭМ!$C$39:$C$782,СВЦЭМ!$A$39:$A$782,$A73,СВЦЭМ!$B$39:$B$782,O$47)+'СЕТ СН'!$G$12+СВЦЭМ!$D$10+'СЕТ СН'!$G$6-'СЕТ СН'!$G$22</f>
        <v>2325.6103885500002</v>
      </c>
      <c r="P73" s="36">
        <f>SUMIFS(СВЦЭМ!$C$39:$C$782,СВЦЭМ!$A$39:$A$782,$A73,СВЦЭМ!$B$39:$B$782,P$47)+'СЕТ СН'!$G$12+СВЦЭМ!$D$10+'СЕТ СН'!$G$6-'СЕТ СН'!$G$22</f>
        <v>2321.2593909000002</v>
      </c>
      <c r="Q73" s="36">
        <f>SUMIFS(СВЦЭМ!$C$39:$C$782,СВЦЭМ!$A$39:$A$782,$A73,СВЦЭМ!$B$39:$B$782,Q$47)+'СЕТ СН'!$G$12+СВЦЭМ!$D$10+'СЕТ СН'!$G$6-'СЕТ СН'!$G$22</f>
        <v>2349.3589345200003</v>
      </c>
      <c r="R73" s="36">
        <f>SUMIFS(СВЦЭМ!$C$39:$C$782,СВЦЭМ!$A$39:$A$782,$A73,СВЦЭМ!$B$39:$B$782,R$47)+'СЕТ СН'!$G$12+СВЦЭМ!$D$10+'СЕТ СН'!$G$6-'СЕТ СН'!$G$22</f>
        <v>2371.86879701</v>
      </c>
      <c r="S73" s="36">
        <f>SUMIFS(СВЦЭМ!$C$39:$C$782,СВЦЭМ!$A$39:$A$782,$A73,СВЦЭМ!$B$39:$B$782,S$47)+'СЕТ СН'!$G$12+СВЦЭМ!$D$10+'СЕТ СН'!$G$6-'СЕТ СН'!$G$22</f>
        <v>2352.8204885</v>
      </c>
      <c r="T73" s="36">
        <f>SUMIFS(СВЦЭМ!$C$39:$C$782,СВЦЭМ!$A$39:$A$782,$A73,СВЦЭМ!$B$39:$B$782,T$47)+'СЕТ СН'!$G$12+СВЦЭМ!$D$10+'СЕТ СН'!$G$6-'СЕТ СН'!$G$22</f>
        <v>2300.9339767800002</v>
      </c>
      <c r="U73" s="36">
        <f>SUMIFS(СВЦЭМ!$C$39:$C$782,СВЦЭМ!$A$39:$A$782,$A73,СВЦЭМ!$B$39:$B$782,U$47)+'СЕТ СН'!$G$12+СВЦЭМ!$D$10+'СЕТ СН'!$G$6-'СЕТ СН'!$G$22</f>
        <v>2279.5295737800002</v>
      </c>
      <c r="V73" s="36">
        <f>SUMIFS(СВЦЭМ!$C$39:$C$782,СВЦЭМ!$A$39:$A$782,$A73,СВЦЭМ!$B$39:$B$782,V$47)+'СЕТ СН'!$G$12+СВЦЭМ!$D$10+'СЕТ СН'!$G$6-'СЕТ СН'!$G$22</f>
        <v>2325.1750995900002</v>
      </c>
      <c r="W73" s="36">
        <f>SUMIFS(СВЦЭМ!$C$39:$C$782,СВЦЭМ!$A$39:$A$782,$A73,СВЦЭМ!$B$39:$B$782,W$47)+'СЕТ СН'!$G$12+СВЦЭМ!$D$10+'СЕТ СН'!$G$6-'СЕТ СН'!$G$22</f>
        <v>2321.3342378699999</v>
      </c>
      <c r="X73" s="36">
        <f>SUMIFS(СВЦЭМ!$C$39:$C$782,СВЦЭМ!$A$39:$A$782,$A73,СВЦЭМ!$B$39:$B$782,X$47)+'СЕТ СН'!$G$12+СВЦЭМ!$D$10+'СЕТ СН'!$G$6-'СЕТ СН'!$G$22</f>
        <v>2350.12699995</v>
      </c>
      <c r="Y73" s="36">
        <f>SUMIFS(СВЦЭМ!$C$39:$C$782,СВЦЭМ!$A$39:$A$782,$A73,СВЦЭМ!$B$39:$B$782,Y$47)+'СЕТ СН'!$G$12+СВЦЭМ!$D$10+'СЕТ СН'!$G$6-'СЕТ СН'!$G$22</f>
        <v>2464.02335692</v>
      </c>
    </row>
    <row r="74" spans="1:27" ht="15.75" x14ac:dyDescent="0.2">
      <c r="A74" s="35">
        <f t="shared" si="1"/>
        <v>45318</v>
      </c>
      <c r="B74" s="36">
        <f>SUMIFS(СВЦЭМ!$C$39:$C$782,СВЦЭМ!$A$39:$A$782,$A74,СВЦЭМ!$B$39:$B$782,B$47)+'СЕТ СН'!$G$12+СВЦЭМ!$D$10+'СЕТ СН'!$G$6-'СЕТ СН'!$G$22</f>
        <v>2295.90234577</v>
      </c>
      <c r="C74" s="36">
        <f>SUMIFS(СВЦЭМ!$C$39:$C$782,СВЦЭМ!$A$39:$A$782,$A74,СВЦЭМ!$B$39:$B$782,C$47)+'СЕТ СН'!$G$12+СВЦЭМ!$D$10+'СЕТ СН'!$G$6-'СЕТ СН'!$G$22</f>
        <v>2336.04688076</v>
      </c>
      <c r="D74" s="36">
        <f>SUMIFS(СВЦЭМ!$C$39:$C$782,СВЦЭМ!$A$39:$A$782,$A74,СВЦЭМ!$B$39:$B$782,D$47)+'СЕТ СН'!$G$12+СВЦЭМ!$D$10+'СЕТ СН'!$G$6-'СЕТ СН'!$G$22</f>
        <v>2356.86439952</v>
      </c>
      <c r="E74" s="36">
        <f>SUMIFS(СВЦЭМ!$C$39:$C$782,СВЦЭМ!$A$39:$A$782,$A74,СВЦЭМ!$B$39:$B$782,E$47)+'СЕТ СН'!$G$12+СВЦЭМ!$D$10+'СЕТ СН'!$G$6-'СЕТ СН'!$G$22</f>
        <v>2373.0757749899999</v>
      </c>
      <c r="F74" s="36">
        <f>SUMIFS(СВЦЭМ!$C$39:$C$782,СВЦЭМ!$A$39:$A$782,$A74,СВЦЭМ!$B$39:$B$782,F$47)+'СЕТ СН'!$G$12+СВЦЭМ!$D$10+'СЕТ СН'!$G$6-'СЕТ СН'!$G$22</f>
        <v>2362.7577219300001</v>
      </c>
      <c r="G74" s="36">
        <f>SUMIFS(СВЦЭМ!$C$39:$C$782,СВЦЭМ!$A$39:$A$782,$A74,СВЦЭМ!$B$39:$B$782,G$47)+'СЕТ СН'!$G$12+СВЦЭМ!$D$10+'СЕТ СН'!$G$6-'СЕТ СН'!$G$22</f>
        <v>2354.4082804899999</v>
      </c>
      <c r="H74" s="36">
        <f>SUMIFS(СВЦЭМ!$C$39:$C$782,СВЦЭМ!$A$39:$A$782,$A74,СВЦЭМ!$B$39:$B$782,H$47)+'СЕТ СН'!$G$12+СВЦЭМ!$D$10+'СЕТ СН'!$G$6-'СЕТ СН'!$G$22</f>
        <v>2330.5038559600002</v>
      </c>
      <c r="I74" s="36">
        <f>SUMIFS(СВЦЭМ!$C$39:$C$782,СВЦЭМ!$A$39:$A$782,$A74,СВЦЭМ!$B$39:$B$782,I$47)+'СЕТ СН'!$G$12+СВЦЭМ!$D$10+'СЕТ СН'!$G$6-'СЕТ СН'!$G$22</f>
        <v>2307.6639724500001</v>
      </c>
      <c r="J74" s="36">
        <f>SUMIFS(СВЦЭМ!$C$39:$C$782,СВЦЭМ!$A$39:$A$782,$A74,СВЦЭМ!$B$39:$B$782,J$47)+'СЕТ СН'!$G$12+СВЦЭМ!$D$10+'СЕТ СН'!$G$6-'СЕТ СН'!$G$22</f>
        <v>2223.7839312199999</v>
      </c>
      <c r="K74" s="36">
        <f>SUMIFS(СВЦЭМ!$C$39:$C$782,СВЦЭМ!$A$39:$A$782,$A74,СВЦЭМ!$B$39:$B$782,K$47)+'СЕТ СН'!$G$12+СВЦЭМ!$D$10+'СЕТ СН'!$G$6-'СЕТ СН'!$G$22</f>
        <v>2157.4100880000001</v>
      </c>
      <c r="L74" s="36">
        <f>SUMIFS(СВЦЭМ!$C$39:$C$782,СВЦЭМ!$A$39:$A$782,$A74,СВЦЭМ!$B$39:$B$782,L$47)+'СЕТ СН'!$G$12+СВЦЭМ!$D$10+'СЕТ СН'!$G$6-'СЕТ СН'!$G$22</f>
        <v>2121.4725366100001</v>
      </c>
      <c r="M74" s="36">
        <f>SUMIFS(СВЦЭМ!$C$39:$C$782,СВЦЭМ!$A$39:$A$782,$A74,СВЦЭМ!$B$39:$B$782,M$47)+'СЕТ СН'!$G$12+СВЦЭМ!$D$10+'СЕТ СН'!$G$6-'СЕТ СН'!$G$22</f>
        <v>2138.4892414199999</v>
      </c>
      <c r="N74" s="36">
        <f>SUMIFS(СВЦЭМ!$C$39:$C$782,СВЦЭМ!$A$39:$A$782,$A74,СВЦЭМ!$B$39:$B$782,N$47)+'СЕТ СН'!$G$12+СВЦЭМ!$D$10+'СЕТ СН'!$G$6-'СЕТ СН'!$G$22</f>
        <v>2151.7853301300001</v>
      </c>
      <c r="O74" s="36">
        <f>SUMIFS(СВЦЭМ!$C$39:$C$782,СВЦЭМ!$A$39:$A$782,$A74,СВЦЭМ!$B$39:$B$782,O$47)+'СЕТ СН'!$G$12+СВЦЭМ!$D$10+'СЕТ СН'!$G$6-'СЕТ СН'!$G$22</f>
        <v>2162.5624551599999</v>
      </c>
      <c r="P74" s="36">
        <f>SUMIFS(СВЦЭМ!$C$39:$C$782,СВЦЭМ!$A$39:$A$782,$A74,СВЦЭМ!$B$39:$B$782,P$47)+'СЕТ СН'!$G$12+СВЦЭМ!$D$10+'СЕТ СН'!$G$6-'СЕТ СН'!$G$22</f>
        <v>2172.0035372000002</v>
      </c>
      <c r="Q74" s="36">
        <f>SUMIFS(СВЦЭМ!$C$39:$C$782,СВЦЭМ!$A$39:$A$782,$A74,СВЦЭМ!$B$39:$B$782,Q$47)+'СЕТ СН'!$G$12+СВЦЭМ!$D$10+'СЕТ СН'!$G$6-'СЕТ СН'!$G$22</f>
        <v>2179.1380097300002</v>
      </c>
      <c r="R74" s="36">
        <f>SUMIFS(СВЦЭМ!$C$39:$C$782,СВЦЭМ!$A$39:$A$782,$A74,СВЦЭМ!$B$39:$B$782,R$47)+'СЕТ СН'!$G$12+СВЦЭМ!$D$10+'СЕТ СН'!$G$6-'СЕТ СН'!$G$22</f>
        <v>2183.5910398400001</v>
      </c>
      <c r="S74" s="36">
        <f>SUMIFS(СВЦЭМ!$C$39:$C$782,СВЦЭМ!$A$39:$A$782,$A74,СВЦЭМ!$B$39:$B$782,S$47)+'СЕТ СН'!$G$12+СВЦЭМ!$D$10+'СЕТ СН'!$G$6-'СЕТ СН'!$G$22</f>
        <v>2193.2437096200001</v>
      </c>
      <c r="T74" s="36">
        <f>SUMIFS(СВЦЭМ!$C$39:$C$782,СВЦЭМ!$A$39:$A$782,$A74,СВЦЭМ!$B$39:$B$782,T$47)+'СЕТ СН'!$G$12+СВЦЭМ!$D$10+'СЕТ СН'!$G$6-'СЕТ СН'!$G$22</f>
        <v>2140.0356183500003</v>
      </c>
      <c r="U74" s="36">
        <f>SUMIFS(СВЦЭМ!$C$39:$C$782,СВЦЭМ!$A$39:$A$782,$A74,СВЦЭМ!$B$39:$B$782,U$47)+'СЕТ СН'!$G$12+СВЦЭМ!$D$10+'СЕТ СН'!$G$6-'СЕТ СН'!$G$22</f>
        <v>2149.7735308199999</v>
      </c>
      <c r="V74" s="36">
        <f>SUMIFS(СВЦЭМ!$C$39:$C$782,СВЦЭМ!$A$39:$A$782,$A74,СВЦЭМ!$B$39:$B$782,V$47)+'СЕТ СН'!$G$12+СВЦЭМ!$D$10+'СЕТ СН'!$G$6-'СЕТ СН'!$G$22</f>
        <v>2166.5161735900001</v>
      </c>
      <c r="W74" s="36">
        <f>SUMIFS(СВЦЭМ!$C$39:$C$782,СВЦЭМ!$A$39:$A$782,$A74,СВЦЭМ!$B$39:$B$782,W$47)+'СЕТ СН'!$G$12+СВЦЭМ!$D$10+'СЕТ СН'!$G$6-'СЕТ СН'!$G$22</f>
        <v>2188.9118951</v>
      </c>
      <c r="X74" s="36">
        <f>SUMIFS(СВЦЭМ!$C$39:$C$782,СВЦЭМ!$A$39:$A$782,$A74,СВЦЭМ!$B$39:$B$782,X$47)+'СЕТ СН'!$G$12+СВЦЭМ!$D$10+'СЕТ СН'!$G$6-'СЕТ СН'!$G$22</f>
        <v>2219.6528713299999</v>
      </c>
      <c r="Y74" s="36">
        <f>SUMIFS(СВЦЭМ!$C$39:$C$782,СВЦЭМ!$A$39:$A$782,$A74,СВЦЭМ!$B$39:$B$782,Y$47)+'СЕТ СН'!$G$12+СВЦЭМ!$D$10+'СЕТ СН'!$G$6-'СЕТ СН'!$G$22</f>
        <v>2248.38422498</v>
      </c>
    </row>
    <row r="75" spans="1:27" ht="15.75" x14ac:dyDescent="0.2">
      <c r="A75" s="35">
        <f t="shared" si="1"/>
        <v>45319</v>
      </c>
      <c r="B75" s="36">
        <f>SUMIFS(СВЦЭМ!$C$39:$C$782,СВЦЭМ!$A$39:$A$782,$A75,СВЦЭМ!$B$39:$B$782,B$47)+'СЕТ СН'!$G$12+СВЦЭМ!$D$10+'СЕТ СН'!$G$6-'СЕТ СН'!$G$22</f>
        <v>2254.97910585</v>
      </c>
      <c r="C75" s="36">
        <f>SUMIFS(СВЦЭМ!$C$39:$C$782,СВЦЭМ!$A$39:$A$782,$A75,СВЦЭМ!$B$39:$B$782,C$47)+'СЕТ СН'!$G$12+СВЦЭМ!$D$10+'СЕТ СН'!$G$6-'СЕТ СН'!$G$22</f>
        <v>2299.49982679</v>
      </c>
      <c r="D75" s="36">
        <f>SUMIFS(СВЦЭМ!$C$39:$C$782,СВЦЭМ!$A$39:$A$782,$A75,СВЦЭМ!$B$39:$B$782,D$47)+'СЕТ СН'!$G$12+СВЦЭМ!$D$10+'СЕТ СН'!$G$6-'СЕТ СН'!$G$22</f>
        <v>2327.74402779</v>
      </c>
      <c r="E75" s="36">
        <f>SUMIFS(СВЦЭМ!$C$39:$C$782,СВЦЭМ!$A$39:$A$782,$A75,СВЦЭМ!$B$39:$B$782,E$47)+'СЕТ СН'!$G$12+СВЦЭМ!$D$10+'СЕТ СН'!$G$6-'СЕТ СН'!$G$22</f>
        <v>2337.1664268</v>
      </c>
      <c r="F75" s="36">
        <f>SUMIFS(СВЦЭМ!$C$39:$C$782,СВЦЭМ!$A$39:$A$782,$A75,СВЦЭМ!$B$39:$B$782,F$47)+'СЕТ СН'!$G$12+СВЦЭМ!$D$10+'СЕТ СН'!$G$6-'СЕТ СН'!$G$22</f>
        <v>2332.8721715500001</v>
      </c>
      <c r="G75" s="36">
        <f>SUMIFS(СВЦЭМ!$C$39:$C$782,СВЦЭМ!$A$39:$A$782,$A75,СВЦЭМ!$B$39:$B$782,G$47)+'СЕТ СН'!$G$12+СВЦЭМ!$D$10+'СЕТ СН'!$G$6-'СЕТ СН'!$G$22</f>
        <v>2326.34906632</v>
      </c>
      <c r="H75" s="36">
        <f>SUMIFS(СВЦЭМ!$C$39:$C$782,СВЦЭМ!$A$39:$A$782,$A75,СВЦЭМ!$B$39:$B$782,H$47)+'СЕТ СН'!$G$12+СВЦЭМ!$D$10+'СЕТ СН'!$G$6-'СЕТ СН'!$G$22</f>
        <v>2308.9691615300003</v>
      </c>
      <c r="I75" s="36">
        <f>SUMIFS(СВЦЭМ!$C$39:$C$782,СВЦЭМ!$A$39:$A$782,$A75,СВЦЭМ!$B$39:$B$782,I$47)+'СЕТ СН'!$G$12+СВЦЭМ!$D$10+'СЕТ СН'!$G$6-'СЕТ СН'!$G$22</f>
        <v>2299.1446546100001</v>
      </c>
      <c r="J75" s="36">
        <f>SUMIFS(СВЦЭМ!$C$39:$C$782,СВЦЭМ!$A$39:$A$782,$A75,СВЦЭМ!$B$39:$B$782,J$47)+'СЕТ СН'!$G$12+СВЦЭМ!$D$10+'СЕТ СН'!$G$6-'СЕТ СН'!$G$22</f>
        <v>2255.2813489800001</v>
      </c>
      <c r="K75" s="36">
        <f>SUMIFS(СВЦЭМ!$C$39:$C$782,СВЦЭМ!$A$39:$A$782,$A75,СВЦЭМ!$B$39:$B$782,K$47)+'СЕТ СН'!$G$12+СВЦЭМ!$D$10+'СЕТ СН'!$G$6-'СЕТ СН'!$G$22</f>
        <v>2198.2454907300003</v>
      </c>
      <c r="L75" s="36">
        <f>SUMIFS(СВЦЭМ!$C$39:$C$782,СВЦЭМ!$A$39:$A$782,$A75,СВЦЭМ!$B$39:$B$782,L$47)+'СЕТ СН'!$G$12+СВЦЭМ!$D$10+'СЕТ СН'!$G$6-'СЕТ СН'!$G$22</f>
        <v>2148.00631965</v>
      </c>
      <c r="M75" s="36">
        <f>SUMIFS(СВЦЭМ!$C$39:$C$782,СВЦЭМ!$A$39:$A$782,$A75,СВЦЭМ!$B$39:$B$782,M$47)+'СЕТ СН'!$G$12+СВЦЭМ!$D$10+'СЕТ СН'!$G$6-'СЕТ СН'!$G$22</f>
        <v>2143.2442999200002</v>
      </c>
      <c r="N75" s="36">
        <f>SUMIFS(СВЦЭМ!$C$39:$C$782,СВЦЭМ!$A$39:$A$782,$A75,СВЦЭМ!$B$39:$B$782,N$47)+'СЕТ СН'!$G$12+СВЦЭМ!$D$10+'СЕТ СН'!$G$6-'СЕТ СН'!$G$22</f>
        <v>2155.0752449000001</v>
      </c>
      <c r="O75" s="36">
        <f>SUMIFS(СВЦЭМ!$C$39:$C$782,СВЦЭМ!$A$39:$A$782,$A75,СВЦЭМ!$B$39:$B$782,O$47)+'СЕТ СН'!$G$12+СВЦЭМ!$D$10+'СЕТ СН'!$G$6-'СЕТ СН'!$G$22</f>
        <v>2166.0175357799999</v>
      </c>
      <c r="P75" s="36">
        <f>SUMIFS(СВЦЭМ!$C$39:$C$782,СВЦЭМ!$A$39:$A$782,$A75,СВЦЭМ!$B$39:$B$782,P$47)+'СЕТ СН'!$G$12+СВЦЭМ!$D$10+'СЕТ СН'!$G$6-'СЕТ СН'!$G$22</f>
        <v>2176.0171788000002</v>
      </c>
      <c r="Q75" s="36">
        <f>SUMIFS(СВЦЭМ!$C$39:$C$782,СВЦЭМ!$A$39:$A$782,$A75,СВЦЭМ!$B$39:$B$782,Q$47)+'СЕТ СН'!$G$12+СВЦЭМ!$D$10+'СЕТ СН'!$G$6-'СЕТ СН'!$G$22</f>
        <v>2190.8356624200001</v>
      </c>
      <c r="R75" s="36">
        <f>SUMIFS(СВЦЭМ!$C$39:$C$782,СВЦЭМ!$A$39:$A$782,$A75,СВЦЭМ!$B$39:$B$782,R$47)+'СЕТ СН'!$G$12+СВЦЭМ!$D$10+'СЕТ СН'!$G$6-'СЕТ СН'!$G$22</f>
        <v>2183.1581855700001</v>
      </c>
      <c r="S75" s="36">
        <f>SUMIFS(СВЦЭМ!$C$39:$C$782,СВЦЭМ!$A$39:$A$782,$A75,СВЦЭМ!$B$39:$B$782,S$47)+'СЕТ СН'!$G$12+СВЦЭМ!$D$10+'СЕТ СН'!$G$6-'СЕТ СН'!$G$22</f>
        <v>2153.1879933600003</v>
      </c>
      <c r="T75" s="36">
        <f>SUMIFS(СВЦЭМ!$C$39:$C$782,СВЦЭМ!$A$39:$A$782,$A75,СВЦЭМ!$B$39:$B$782,T$47)+'СЕТ СН'!$G$12+СВЦЭМ!$D$10+'СЕТ СН'!$G$6-'СЕТ СН'!$G$22</f>
        <v>2100.0601900000001</v>
      </c>
      <c r="U75" s="36">
        <f>SUMIFS(СВЦЭМ!$C$39:$C$782,СВЦЭМ!$A$39:$A$782,$A75,СВЦЭМ!$B$39:$B$782,U$47)+'СЕТ СН'!$G$12+СВЦЭМ!$D$10+'СЕТ СН'!$G$6-'СЕТ СН'!$G$22</f>
        <v>2100.6842903300003</v>
      </c>
      <c r="V75" s="36">
        <f>SUMIFS(СВЦЭМ!$C$39:$C$782,СВЦЭМ!$A$39:$A$782,$A75,СВЦЭМ!$B$39:$B$782,V$47)+'СЕТ СН'!$G$12+СВЦЭМ!$D$10+'СЕТ СН'!$G$6-'СЕТ СН'!$G$22</f>
        <v>2123.4618693500001</v>
      </c>
      <c r="W75" s="36">
        <f>SUMIFS(СВЦЭМ!$C$39:$C$782,СВЦЭМ!$A$39:$A$782,$A75,СВЦЭМ!$B$39:$B$782,W$47)+'СЕТ СН'!$G$12+СВЦЭМ!$D$10+'СЕТ СН'!$G$6-'СЕТ СН'!$G$22</f>
        <v>2143.1100663500001</v>
      </c>
      <c r="X75" s="36">
        <f>SUMIFS(СВЦЭМ!$C$39:$C$782,СВЦЭМ!$A$39:$A$782,$A75,СВЦЭМ!$B$39:$B$782,X$47)+'СЕТ СН'!$G$12+СВЦЭМ!$D$10+'СЕТ СН'!$G$6-'СЕТ СН'!$G$22</f>
        <v>2187.9831009300001</v>
      </c>
      <c r="Y75" s="36">
        <f>SUMIFS(СВЦЭМ!$C$39:$C$782,СВЦЭМ!$A$39:$A$782,$A75,СВЦЭМ!$B$39:$B$782,Y$47)+'СЕТ СН'!$G$12+СВЦЭМ!$D$10+'СЕТ СН'!$G$6-'СЕТ СН'!$G$22</f>
        <v>2207.3970424899999</v>
      </c>
    </row>
    <row r="76" spans="1:27" ht="15.75" x14ac:dyDescent="0.2">
      <c r="A76" s="35">
        <f t="shared" si="1"/>
        <v>45320</v>
      </c>
      <c r="B76" s="36">
        <f>SUMIFS(СВЦЭМ!$C$39:$C$782,СВЦЭМ!$A$39:$A$782,$A76,СВЦЭМ!$B$39:$B$782,B$47)+'СЕТ СН'!$G$12+СВЦЭМ!$D$10+'СЕТ СН'!$G$6-'СЕТ СН'!$G$22</f>
        <v>2237.6865682500002</v>
      </c>
      <c r="C76" s="36">
        <f>SUMIFS(СВЦЭМ!$C$39:$C$782,СВЦЭМ!$A$39:$A$782,$A76,СВЦЭМ!$B$39:$B$782,C$47)+'СЕТ СН'!$G$12+СВЦЭМ!$D$10+'СЕТ СН'!$G$6-'СЕТ СН'!$G$22</f>
        <v>2274.70607638</v>
      </c>
      <c r="D76" s="36">
        <f>SUMIFS(СВЦЭМ!$C$39:$C$782,СВЦЭМ!$A$39:$A$782,$A76,СВЦЭМ!$B$39:$B$782,D$47)+'СЕТ СН'!$G$12+СВЦЭМ!$D$10+'СЕТ СН'!$G$6-'СЕТ СН'!$G$22</f>
        <v>2289.3440079500001</v>
      </c>
      <c r="E76" s="36">
        <f>SUMIFS(СВЦЭМ!$C$39:$C$782,СВЦЭМ!$A$39:$A$782,$A76,СВЦЭМ!$B$39:$B$782,E$47)+'СЕТ СН'!$G$12+СВЦЭМ!$D$10+'СЕТ СН'!$G$6-'СЕТ СН'!$G$22</f>
        <v>2304.1975527600002</v>
      </c>
      <c r="F76" s="36">
        <f>SUMIFS(СВЦЭМ!$C$39:$C$782,СВЦЭМ!$A$39:$A$782,$A76,СВЦЭМ!$B$39:$B$782,F$47)+'СЕТ СН'!$G$12+СВЦЭМ!$D$10+'СЕТ СН'!$G$6-'СЕТ СН'!$G$22</f>
        <v>2297.7679404300002</v>
      </c>
      <c r="G76" s="36">
        <f>SUMIFS(СВЦЭМ!$C$39:$C$782,СВЦЭМ!$A$39:$A$782,$A76,СВЦЭМ!$B$39:$B$782,G$47)+'СЕТ СН'!$G$12+СВЦЭМ!$D$10+'СЕТ СН'!$G$6-'СЕТ СН'!$G$22</f>
        <v>2270.3744159400003</v>
      </c>
      <c r="H76" s="36">
        <f>SUMIFS(СВЦЭМ!$C$39:$C$782,СВЦЭМ!$A$39:$A$782,$A76,СВЦЭМ!$B$39:$B$782,H$47)+'СЕТ СН'!$G$12+СВЦЭМ!$D$10+'СЕТ СН'!$G$6-'СЕТ СН'!$G$22</f>
        <v>2241.1441314799999</v>
      </c>
      <c r="I76" s="36">
        <f>SUMIFS(СВЦЭМ!$C$39:$C$782,СВЦЭМ!$A$39:$A$782,$A76,СВЦЭМ!$B$39:$B$782,I$47)+'СЕТ СН'!$G$12+СВЦЭМ!$D$10+'СЕТ СН'!$G$6-'СЕТ СН'!$G$22</f>
        <v>2205.6483745400001</v>
      </c>
      <c r="J76" s="36">
        <f>SUMIFS(СВЦЭМ!$C$39:$C$782,СВЦЭМ!$A$39:$A$782,$A76,СВЦЭМ!$B$39:$B$782,J$47)+'СЕТ СН'!$G$12+СВЦЭМ!$D$10+'СЕТ СН'!$G$6-'СЕТ СН'!$G$22</f>
        <v>2164.9164975799999</v>
      </c>
      <c r="K76" s="36">
        <f>SUMIFS(СВЦЭМ!$C$39:$C$782,СВЦЭМ!$A$39:$A$782,$A76,СВЦЭМ!$B$39:$B$782,K$47)+'СЕТ СН'!$G$12+СВЦЭМ!$D$10+'СЕТ СН'!$G$6-'СЕТ СН'!$G$22</f>
        <v>2133.9224650599999</v>
      </c>
      <c r="L76" s="36">
        <f>SUMIFS(СВЦЭМ!$C$39:$C$782,СВЦЭМ!$A$39:$A$782,$A76,СВЦЭМ!$B$39:$B$782,L$47)+'СЕТ СН'!$G$12+СВЦЭМ!$D$10+'СЕТ СН'!$G$6-'СЕТ СН'!$G$22</f>
        <v>2123.2072025000002</v>
      </c>
      <c r="M76" s="36">
        <f>SUMIFS(СВЦЭМ!$C$39:$C$782,СВЦЭМ!$A$39:$A$782,$A76,СВЦЭМ!$B$39:$B$782,M$47)+'СЕТ СН'!$G$12+СВЦЭМ!$D$10+'СЕТ СН'!$G$6-'СЕТ СН'!$G$22</f>
        <v>2143.1475763000003</v>
      </c>
      <c r="N76" s="36">
        <f>SUMIFS(СВЦЭМ!$C$39:$C$782,СВЦЭМ!$A$39:$A$782,$A76,СВЦЭМ!$B$39:$B$782,N$47)+'СЕТ СН'!$G$12+СВЦЭМ!$D$10+'СЕТ СН'!$G$6-'СЕТ СН'!$G$22</f>
        <v>2170.4674799200002</v>
      </c>
      <c r="O76" s="36">
        <f>SUMIFS(СВЦЭМ!$C$39:$C$782,СВЦЭМ!$A$39:$A$782,$A76,СВЦЭМ!$B$39:$B$782,O$47)+'СЕТ СН'!$G$12+СВЦЭМ!$D$10+'СЕТ СН'!$G$6-'СЕТ СН'!$G$22</f>
        <v>2187.2875462699999</v>
      </c>
      <c r="P76" s="36">
        <f>SUMIFS(СВЦЭМ!$C$39:$C$782,СВЦЭМ!$A$39:$A$782,$A76,СВЦЭМ!$B$39:$B$782,P$47)+'СЕТ СН'!$G$12+СВЦЭМ!$D$10+'СЕТ СН'!$G$6-'СЕТ СН'!$G$22</f>
        <v>2198.8671510899999</v>
      </c>
      <c r="Q76" s="36">
        <f>SUMIFS(СВЦЭМ!$C$39:$C$782,СВЦЭМ!$A$39:$A$782,$A76,СВЦЭМ!$B$39:$B$782,Q$47)+'СЕТ СН'!$G$12+СВЦЭМ!$D$10+'СЕТ СН'!$G$6-'СЕТ СН'!$G$22</f>
        <v>2216.2004635200001</v>
      </c>
      <c r="R76" s="36">
        <f>SUMIFS(СВЦЭМ!$C$39:$C$782,СВЦЭМ!$A$39:$A$782,$A76,СВЦЭМ!$B$39:$B$782,R$47)+'СЕТ СН'!$G$12+СВЦЭМ!$D$10+'СЕТ СН'!$G$6-'СЕТ СН'!$G$22</f>
        <v>2205.7137274199999</v>
      </c>
      <c r="S76" s="36">
        <f>SUMIFS(СВЦЭМ!$C$39:$C$782,СВЦЭМ!$A$39:$A$782,$A76,СВЦЭМ!$B$39:$B$782,S$47)+'СЕТ СН'!$G$12+СВЦЭМ!$D$10+'СЕТ СН'!$G$6-'СЕТ СН'!$G$22</f>
        <v>2174.4368444500001</v>
      </c>
      <c r="T76" s="36">
        <f>SUMIFS(СВЦЭМ!$C$39:$C$782,СВЦЭМ!$A$39:$A$782,$A76,СВЦЭМ!$B$39:$B$782,T$47)+'СЕТ СН'!$G$12+СВЦЭМ!$D$10+'СЕТ СН'!$G$6-'СЕТ СН'!$G$22</f>
        <v>2134.5372535900001</v>
      </c>
      <c r="U76" s="36">
        <f>SUMIFS(СВЦЭМ!$C$39:$C$782,СВЦЭМ!$A$39:$A$782,$A76,СВЦЭМ!$B$39:$B$782,U$47)+'СЕТ СН'!$G$12+СВЦЭМ!$D$10+'СЕТ СН'!$G$6-'СЕТ СН'!$G$22</f>
        <v>2138.1335516200002</v>
      </c>
      <c r="V76" s="36">
        <f>SUMIFS(СВЦЭМ!$C$39:$C$782,СВЦЭМ!$A$39:$A$782,$A76,СВЦЭМ!$B$39:$B$782,V$47)+'СЕТ СН'!$G$12+СВЦЭМ!$D$10+'СЕТ СН'!$G$6-'СЕТ СН'!$G$22</f>
        <v>2146.4874560000003</v>
      </c>
      <c r="W76" s="36">
        <f>SUMIFS(СВЦЭМ!$C$39:$C$782,СВЦЭМ!$A$39:$A$782,$A76,СВЦЭМ!$B$39:$B$782,W$47)+'СЕТ СН'!$G$12+СВЦЭМ!$D$10+'СЕТ СН'!$G$6-'СЕТ СН'!$G$22</f>
        <v>2165.6727045400003</v>
      </c>
      <c r="X76" s="36">
        <f>SUMIFS(СВЦЭМ!$C$39:$C$782,СВЦЭМ!$A$39:$A$782,$A76,СВЦЭМ!$B$39:$B$782,X$47)+'СЕТ СН'!$G$12+СВЦЭМ!$D$10+'СЕТ СН'!$G$6-'СЕТ СН'!$G$22</f>
        <v>2200.4261603899999</v>
      </c>
      <c r="Y76" s="36">
        <f>SUMIFS(СВЦЭМ!$C$39:$C$782,СВЦЭМ!$A$39:$A$782,$A76,СВЦЭМ!$B$39:$B$782,Y$47)+'СЕТ СН'!$G$12+СВЦЭМ!$D$10+'СЕТ СН'!$G$6-'СЕТ СН'!$G$22</f>
        <v>2226.9182761400002</v>
      </c>
    </row>
    <row r="77" spans="1:27" ht="15.75" x14ac:dyDescent="0.2">
      <c r="A77" s="35">
        <f t="shared" si="1"/>
        <v>45321</v>
      </c>
      <c r="B77" s="36">
        <f>SUMIFS(СВЦЭМ!$C$39:$C$782,СВЦЭМ!$A$39:$A$782,$A77,СВЦЭМ!$B$39:$B$782,B$47)+'СЕТ СН'!$G$12+СВЦЭМ!$D$10+'СЕТ СН'!$G$6-'СЕТ СН'!$G$22</f>
        <v>2335.8535488000002</v>
      </c>
      <c r="C77" s="36">
        <f>SUMIFS(СВЦЭМ!$C$39:$C$782,СВЦЭМ!$A$39:$A$782,$A77,СВЦЭМ!$B$39:$B$782,C$47)+'СЕТ СН'!$G$12+СВЦЭМ!$D$10+'СЕТ СН'!$G$6-'СЕТ СН'!$G$22</f>
        <v>2358.1230376200001</v>
      </c>
      <c r="D77" s="36">
        <f>SUMIFS(СВЦЭМ!$C$39:$C$782,СВЦЭМ!$A$39:$A$782,$A77,СВЦЭМ!$B$39:$B$782,D$47)+'СЕТ СН'!$G$12+СВЦЭМ!$D$10+'СЕТ СН'!$G$6-'СЕТ СН'!$G$22</f>
        <v>2383.5494603000002</v>
      </c>
      <c r="E77" s="36">
        <f>SUMIFS(СВЦЭМ!$C$39:$C$782,СВЦЭМ!$A$39:$A$782,$A77,СВЦЭМ!$B$39:$B$782,E$47)+'СЕТ СН'!$G$12+СВЦЭМ!$D$10+'СЕТ СН'!$G$6-'СЕТ СН'!$G$22</f>
        <v>2398.0001250400001</v>
      </c>
      <c r="F77" s="36">
        <f>SUMIFS(СВЦЭМ!$C$39:$C$782,СВЦЭМ!$A$39:$A$782,$A77,СВЦЭМ!$B$39:$B$782,F$47)+'СЕТ СН'!$G$12+СВЦЭМ!$D$10+'СЕТ СН'!$G$6-'СЕТ СН'!$G$22</f>
        <v>2385.2074771600001</v>
      </c>
      <c r="G77" s="36">
        <f>SUMIFS(СВЦЭМ!$C$39:$C$782,СВЦЭМ!$A$39:$A$782,$A77,СВЦЭМ!$B$39:$B$782,G$47)+'СЕТ СН'!$G$12+СВЦЭМ!$D$10+'СЕТ СН'!$G$6-'СЕТ СН'!$G$22</f>
        <v>2358.1832863</v>
      </c>
      <c r="H77" s="36">
        <f>SUMIFS(СВЦЭМ!$C$39:$C$782,СВЦЭМ!$A$39:$A$782,$A77,СВЦЭМ!$B$39:$B$782,H$47)+'СЕТ СН'!$G$12+СВЦЭМ!$D$10+'СЕТ СН'!$G$6-'СЕТ СН'!$G$22</f>
        <v>2297.53281698</v>
      </c>
      <c r="I77" s="36">
        <f>SUMIFS(СВЦЭМ!$C$39:$C$782,СВЦЭМ!$A$39:$A$782,$A77,СВЦЭМ!$B$39:$B$782,I$47)+'СЕТ СН'!$G$12+СВЦЭМ!$D$10+'СЕТ СН'!$G$6-'СЕТ СН'!$G$22</f>
        <v>2264.5354647300001</v>
      </c>
      <c r="J77" s="36">
        <f>SUMIFS(СВЦЭМ!$C$39:$C$782,СВЦЭМ!$A$39:$A$782,$A77,СВЦЭМ!$B$39:$B$782,J$47)+'СЕТ СН'!$G$12+СВЦЭМ!$D$10+'СЕТ СН'!$G$6-'СЕТ СН'!$G$22</f>
        <v>2189.52411188</v>
      </c>
      <c r="K77" s="36">
        <f>SUMIFS(СВЦЭМ!$C$39:$C$782,СВЦЭМ!$A$39:$A$782,$A77,СВЦЭМ!$B$39:$B$782,K$47)+'СЕТ СН'!$G$12+СВЦЭМ!$D$10+'СЕТ СН'!$G$6-'СЕТ СН'!$G$22</f>
        <v>2173.56036094</v>
      </c>
      <c r="L77" s="36">
        <f>SUMIFS(СВЦЭМ!$C$39:$C$782,СВЦЭМ!$A$39:$A$782,$A77,СВЦЭМ!$B$39:$B$782,L$47)+'СЕТ СН'!$G$12+СВЦЭМ!$D$10+'СЕТ СН'!$G$6-'СЕТ СН'!$G$22</f>
        <v>2190.8099865500003</v>
      </c>
      <c r="M77" s="36">
        <f>SUMIFS(СВЦЭМ!$C$39:$C$782,СВЦЭМ!$A$39:$A$782,$A77,СВЦЭМ!$B$39:$B$782,M$47)+'СЕТ СН'!$G$12+СВЦЭМ!$D$10+'СЕТ СН'!$G$6-'СЕТ СН'!$G$22</f>
        <v>2275.6080121</v>
      </c>
      <c r="N77" s="36">
        <f>SUMIFS(СВЦЭМ!$C$39:$C$782,СВЦЭМ!$A$39:$A$782,$A77,СВЦЭМ!$B$39:$B$782,N$47)+'СЕТ СН'!$G$12+СВЦЭМ!$D$10+'СЕТ СН'!$G$6-'СЕТ СН'!$G$22</f>
        <v>2323.7837152299999</v>
      </c>
      <c r="O77" s="36">
        <f>SUMIFS(СВЦЭМ!$C$39:$C$782,СВЦЭМ!$A$39:$A$782,$A77,СВЦЭМ!$B$39:$B$782,O$47)+'СЕТ СН'!$G$12+СВЦЭМ!$D$10+'СЕТ СН'!$G$6-'СЕТ СН'!$G$22</f>
        <v>2343.58137321</v>
      </c>
      <c r="P77" s="36">
        <f>SUMIFS(СВЦЭМ!$C$39:$C$782,СВЦЭМ!$A$39:$A$782,$A77,СВЦЭМ!$B$39:$B$782,P$47)+'СЕТ СН'!$G$12+СВЦЭМ!$D$10+'СЕТ СН'!$G$6-'СЕТ СН'!$G$22</f>
        <v>2365.0433218000003</v>
      </c>
      <c r="Q77" s="36">
        <f>SUMIFS(СВЦЭМ!$C$39:$C$782,СВЦЭМ!$A$39:$A$782,$A77,СВЦЭМ!$B$39:$B$782,Q$47)+'СЕТ СН'!$G$12+СВЦЭМ!$D$10+'СЕТ СН'!$G$6-'СЕТ СН'!$G$22</f>
        <v>2378.91906978</v>
      </c>
      <c r="R77" s="36">
        <f>SUMIFS(СВЦЭМ!$C$39:$C$782,СВЦЭМ!$A$39:$A$782,$A77,СВЦЭМ!$B$39:$B$782,R$47)+'СЕТ СН'!$G$12+СВЦЭМ!$D$10+'СЕТ СН'!$G$6-'СЕТ СН'!$G$22</f>
        <v>2376.3534760400003</v>
      </c>
      <c r="S77" s="36">
        <f>SUMIFS(СВЦЭМ!$C$39:$C$782,СВЦЭМ!$A$39:$A$782,$A77,СВЦЭМ!$B$39:$B$782,S$47)+'СЕТ СН'!$G$12+СВЦЭМ!$D$10+'СЕТ СН'!$G$6-'СЕТ СН'!$G$22</f>
        <v>2359.0364991000001</v>
      </c>
      <c r="T77" s="36">
        <f>SUMIFS(СВЦЭМ!$C$39:$C$782,СВЦЭМ!$A$39:$A$782,$A77,СВЦЭМ!$B$39:$B$782,T$47)+'СЕТ СН'!$G$12+СВЦЭМ!$D$10+'СЕТ СН'!$G$6-'СЕТ СН'!$G$22</f>
        <v>2263.52978067</v>
      </c>
      <c r="U77" s="36">
        <f>SUMIFS(СВЦЭМ!$C$39:$C$782,СВЦЭМ!$A$39:$A$782,$A77,СВЦЭМ!$B$39:$B$782,U$47)+'СЕТ СН'!$G$12+СВЦЭМ!$D$10+'СЕТ СН'!$G$6-'СЕТ СН'!$G$22</f>
        <v>2229.8265276400002</v>
      </c>
      <c r="V77" s="36">
        <f>SUMIFS(СВЦЭМ!$C$39:$C$782,СВЦЭМ!$A$39:$A$782,$A77,СВЦЭМ!$B$39:$B$782,V$47)+'СЕТ СН'!$G$12+СВЦЭМ!$D$10+'СЕТ СН'!$G$6-'СЕТ СН'!$G$22</f>
        <v>2258.3117629799999</v>
      </c>
      <c r="W77" s="36">
        <f>SUMIFS(СВЦЭМ!$C$39:$C$782,СВЦЭМ!$A$39:$A$782,$A77,СВЦЭМ!$B$39:$B$782,W$47)+'СЕТ СН'!$G$12+СВЦЭМ!$D$10+'СЕТ СН'!$G$6-'СЕТ СН'!$G$22</f>
        <v>2233.4910389699999</v>
      </c>
      <c r="X77" s="36">
        <f>SUMIFS(СВЦЭМ!$C$39:$C$782,СВЦЭМ!$A$39:$A$782,$A77,СВЦЭМ!$B$39:$B$782,X$47)+'СЕТ СН'!$G$12+СВЦЭМ!$D$10+'СЕТ СН'!$G$6-'СЕТ СН'!$G$22</f>
        <v>2257.7123326999999</v>
      </c>
      <c r="Y77" s="36">
        <f>SUMIFS(СВЦЭМ!$C$39:$C$782,СВЦЭМ!$A$39:$A$782,$A77,СВЦЭМ!$B$39:$B$782,Y$47)+'СЕТ СН'!$G$12+СВЦЭМ!$D$10+'СЕТ СН'!$G$6-'СЕТ СН'!$G$22</f>
        <v>2292.7891720699999</v>
      </c>
      <c r="AA77" s="37"/>
    </row>
    <row r="78" spans="1:27" ht="15.75" x14ac:dyDescent="0.2">
      <c r="A78" s="35">
        <f t="shared" si="1"/>
        <v>45322</v>
      </c>
      <c r="B78" s="36">
        <f>SUMIFS(СВЦЭМ!$C$39:$C$782,СВЦЭМ!$A$39:$A$782,$A78,СВЦЭМ!$B$39:$B$782,B$47)+'СЕТ СН'!$G$12+СВЦЭМ!$D$10+'СЕТ СН'!$G$6-'СЕТ СН'!$G$22</f>
        <v>2346.3778639299999</v>
      </c>
      <c r="C78" s="36">
        <f>SUMIFS(СВЦЭМ!$C$39:$C$782,СВЦЭМ!$A$39:$A$782,$A78,СВЦЭМ!$B$39:$B$782,C$47)+'СЕТ СН'!$G$12+СВЦЭМ!$D$10+'СЕТ СН'!$G$6-'СЕТ СН'!$G$22</f>
        <v>2400.8487222899998</v>
      </c>
      <c r="D78" s="36">
        <f>SUMIFS(СВЦЭМ!$C$39:$C$782,СВЦЭМ!$A$39:$A$782,$A78,СВЦЭМ!$B$39:$B$782,D$47)+'СЕТ СН'!$G$12+СВЦЭМ!$D$10+'СЕТ СН'!$G$6-'СЕТ СН'!$G$22</f>
        <v>2413.5332607</v>
      </c>
      <c r="E78" s="36">
        <f>SUMIFS(СВЦЭМ!$C$39:$C$782,СВЦЭМ!$A$39:$A$782,$A78,СВЦЭМ!$B$39:$B$782,E$47)+'СЕТ СН'!$G$12+СВЦЭМ!$D$10+'СЕТ СН'!$G$6-'СЕТ СН'!$G$22</f>
        <v>2435.3123990099998</v>
      </c>
      <c r="F78" s="36">
        <f>SUMIFS(СВЦЭМ!$C$39:$C$782,СВЦЭМ!$A$39:$A$782,$A78,СВЦЭМ!$B$39:$B$782,F$47)+'СЕТ СН'!$G$12+СВЦЭМ!$D$10+'СЕТ СН'!$G$6-'СЕТ СН'!$G$22</f>
        <v>2426.3512216200002</v>
      </c>
      <c r="G78" s="36">
        <f>SUMIFS(СВЦЭМ!$C$39:$C$782,СВЦЭМ!$A$39:$A$782,$A78,СВЦЭМ!$B$39:$B$782,G$47)+'СЕТ СН'!$G$12+СВЦЭМ!$D$10+'СЕТ СН'!$G$6-'СЕТ СН'!$G$22</f>
        <v>2395.3765242599998</v>
      </c>
      <c r="H78" s="36">
        <f>SUMIFS(СВЦЭМ!$C$39:$C$782,СВЦЭМ!$A$39:$A$782,$A78,СВЦЭМ!$B$39:$B$782,H$47)+'СЕТ СН'!$G$12+СВЦЭМ!$D$10+'СЕТ СН'!$G$6-'СЕТ СН'!$G$22</f>
        <v>2332.79334427</v>
      </c>
      <c r="I78" s="36">
        <f>SUMIFS(СВЦЭМ!$C$39:$C$782,СВЦЭМ!$A$39:$A$782,$A78,СВЦЭМ!$B$39:$B$782,I$47)+'СЕТ СН'!$G$12+СВЦЭМ!$D$10+'СЕТ СН'!$G$6-'СЕТ СН'!$G$22</f>
        <v>2285.37935208</v>
      </c>
      <c r="J78" s="36">
        <f>SUMIFS(СВЦЭМ!$C$39:$C$782,СВЦЭМ!$A$39:$A$782,$A78,СВЦЭМ!$B$39:$B$782,J$47)+'СЕТ СН'!$G$12+СВЦЭМ!$D$10+'СЕТ СН'!$G$6-'СЕТ СН'!$G$22</f>
        <v>2240.8273547200001</v>
      </c>
      <c r="K78" s="36">
        <f>SUMIFS(СВЦЭМ!$C$39:$C$782,СВЦЭМ!$A$39:$A$782,$A78,СВЦЭМ!$B$39:$B$782,K$47)+'СЕТ СН'!$G$12+СВЦЭМ!$D$10+'СЕТ СН'!$G$6-'СЕТ СН'!$G$22</f>
        <v>2206.72593757</v>
      </c>
      <c r="L78" s="36">
        <f>SUMIFS(СВЦЭМ!$C$39:$C$782,СВЦЭМ!$A$39:$A$782,$A78,СВЦЭМ!$B$39:$B$782,L$47)+'СЕТ СН'!$G$12+СВЦЭМ!$D$10+'СЕТ СН'!$G$6-'СЕТ СН'!$G$22</f>
        <v>2201.5721875899999</v>
      </c>
      <c r="M78" s="36">
        <f>SUMIFS(СВЦЭМ!$C$39:$C$782,СВЦЭМ!$A$39:$A$782,$A78,СВЦЭМ!$B$39:$B$782,M$47)+'СЕТ СН'!$G$12+СВЦЭМ!$D$10+'СЕТ СН'!$G$6-'СЕТ СН'!$G$22</f>
        <v>2352.25265193</v>
      </c>
      <c r="N78" s="36">
        <f>SUMIFS(СВЦЭМ!$C$39:$C$782,СВЦЭМ!$A$39:$A$782,$A78,СВЦЭМ!$B$39:$B$782,N$47)+'СЕТ СН'!$G$12+СВЦЭМ!$D$10+'СЕТ СН'!$G$6-'СЕТ СН'!$G$22</f>
        <v>2382.2253804299999</v>
      </c>
      <c r="O78" s="36">
        <f>SUMIFS(СВЦЭМ!$C$39:$C$782,СВЦЭМ!$A$39:$A$782,$A78,СВЦЭМ!$B$39:$B$782,O$47)+'СЕТ СН'!$G$12+СВЦЭМ!$D$10+'СЕТ СН'!$G$6-'СЕТ СН'!$G$22</f>
        <v>2405.7104461700001</v>
      </c>
      <c r="P78" s="36">
        <f>SUMIFS(СВЦЭМ!$C$39:$C$782,СВЦЭМ!$A$39:$A$782,$A78,СВЦЭМ!$B$39:$B$782,P$47)+'СЕТ СН'!$G$12+СВЦЭМ!$D$10+'СЕТ СН'!$G$6-'СЕТ СН'!$G$22</f>
        <v>2425.1469970799999</v>
      </c>
      <c r="Q78" s="36">
        <f>SUMIFS(СВЦЭМ!$C$39:$C$782,СВЦЭМ!$A$39:$A$782,$A78,СВЦЭМ!$B$39:$B$782,Q$47)+'СЕТ СН'!$G$12+СВЦЭМ!$D$10+'СЕТ СН'!$G$6-'СЕТ СН'!$G$22</f>
        <v>2447.8718626</v>
      </c>
      <c r="R78" s="36">
        <f>SUMIFS(СВЦЭМ!$C$39:$C$782,СВЦЭМ!$A$39:$A$782,$A78,СВЦЭМ!$B$39:$B$782,R$47)+'СЕТ СН'!$G$12+СВЦЭМ!$D$10+'СЕТ СН'!$G$6-'СЕТ СН'!$G$22</f>
        <v>2440.4219223700002</v>
      </c>
      <c r="S78" s="36">
        <f>SUMIFS(СВЦЭМ!$C$39:$C$782,СВЦЭМ!$A$39:$A$782,$A78,СВЦЭМ!$B$39:$B$782,S$47)+'СЕТ СН'!$G$12+СВЦЭМ!$D$10+'СЕТ СН'!$G$6-'СЕТ СН'!$G$22</f>
        <v>2400.9647226399998</v>
      </c>
      <c r="T78" s="36">
        <f>SUMIFS(СВЦЭМ!$C$39:$C$782,СВЦЭМ!$A$39:$A$782,$A78,СВЦЭМ!$B$39:$B$782,T$47)+'СЕТ СН'!$G$12+СВЦЭМ!$D$10+'СЕТ СН'!$G$6-'СЕТ СН'!$G$22</f>
        <v>2318.2591360000001</v>
      </c>
      <c r="U78" s="36">
        <f>SUMIFS(СВЦЭМ!$C$39:$C$782,СВЦЭМ!$A$39:$A$782,$A78,СВЦЭМ!$B$39:$B$782,U$47)+'СЕТ СН'!$G$12+СВЦЭМ!$D$10+'СЕТ СН'!$G$6-'СЕТ СН'!$G$22</f>
        <v>2294.6844544400001</v>
      </c>
      <c r="V78" s="36">
        <f>SUMIFS(СВЦЭМ!$C$39:$C$782,СВЦЭМ!$A$39:$A$782,$A78,СВЦЭМ!$B$39:$B$782,V$47)+'СЕТ СН'!$G$12+СВЦЭМ!$D$10+'СЕТ СН'!$G$6-'СЕТ СН'!$G$22</f>
        <v>2259.4605335900001</v>
      </c>
      <c r="W78" s="36">
        <f>SUMIFS(СВЦЭМ!$C$39:$C$782,СВЦЭМ!$A$39:$A$782,$A78,СВЦЭМ!$B$39:$B$782,W$47)+'СЕТ СН'!$G$12+СВЦЭМ!$D$10+'СЕТ СН'!$G$6-'СЕТ СН'!$G$22</f>
        <v>2238.8615014100001</v>
      </c>
      <c r="X78" s="36">
        <f>SUMIFS(СВЦЭМ!$C$39:$C$782,СВЦЭМ!$A$39:$A$782,$A78,СВЦЭМ!$B$39:$B$782,X$47)+'СЕТ СН'!$G$12+СВЦЭМ!$D$10+'СЕТ СН'!$G$6-'СЕТ СН'!$G$22</f>
        <v>2257.3354478800002</v>
      </c>
      <c r="Y78" s="36">
        <f>SUMIFS(СВЦЭМ!$C$39:$C$782,СВЦЭМ!$A$39:$A$782,$A78,СВЦЭМ!$B$39:$B$782,Y$47)+'СЕТ СН'!$G$12+СВЦЭМ!$D$10+'СЕТ СН'!$G$6-'СЕТ СН'!$G$22</f>
        <v>2298.54348867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01.01.2024</v>
      </c>
      <c r="B84" s="36">
        <f>SUMIFS(СВЦЭМ!$C$39:$C$782,СВЦЭМ!$A$39:$A$782,$A84,СВЦЭМ!$B$39:$B$782,B$83)+'СЕТ СН'!$H$12+СВЦЭМ!$D$10+'СЕТ СН'!$H$6-'СЕТ СН'!$H$22</f>
        <v>2583.3345695799999</v>
      </c>
      <c r="C84" s="36">
        <f>SUMIFS(СВЦЭМ!$C$39:$C$782,СВЦЭМ!$A$39:$A$782,$A84,СВЦЭМ!$B$39:$B$782,C$83)+'СЕТ СН'!$H$12+СВЦЭМ!$D$10+'СЕТ СН'!$H$6-'СЕТ СН'!$H$22</f>
        <v>2612.4799263699997</v>
      </c>
      <c r="D84" s="36">
        <f>SUMIFS(СВЦЭМ!$C$39:$C$782,СВЦЭМ!$A$39:$A$782,$A84,СВЦЭМ!$B$39:$B$782,D$83)+'СЕТ СН'!$H$12+СВЦЭМ!$D$10+'СЕТ СН'!$H$6-'СЕТ СН'!$H$22</f>
        <v>2625.6182763199999</v>
      </c>
      <c r="E84" s="36">
        <f>SUMIFS(СВЦЭМ!$C$39:$C$782,СВЦЭМ!$A$39:$A$782,$A84,СВЦЭМ!$B$39:$B$782,E$83)+'СЕТ СН'!$H$12+СВЦЭМ!$D$10+'СЕТ СН'!$H$6-'СЕТ СН'!$H$22</f>
        <v>2656.0048323299998</v>
      </c>
      <c r="F84" s="36">
        <f>SUMIFS(СВЦЭМ!$C$39:$C$782,СВЦЭМ!$A$39:$A$782,$A84,СВЦЭМ!$B$39:$B$782,F$83)+'СЕТ СН'!$H$12+СВЦЭМ!$D$10+'СЕТ СН'!$H$6-'СЕТ СН'!$H$22</f>
        <v>2673.4985531799998</v>
      </c>
      <c r="G84" s="36">
        <f>SUMIFS(СВЦЭМ!$C$39:$C$782,СВЦЭМ!$A$39:$A$782,$A84,СВЦЭМ!$B$39:$B$782,G$83)+'СЕТ СН'!$H$12+СВЦЭМ!$D$10+'СЕТ СН'!$H$6-'СЕТ СН'!$H$22</f>
        <v>2659.5575248499999</v>
      </c>
      <c r="H84" s="36">
        <f>SUMIFS(СВЦЭМ!$C$39:$C$782,СВЦЭМ!$A$39:$A$782,$A84,СВЦЭМ!$B$39:$B$782,H$83)+'СЕТ СН'!$H$12+СВЦЭМ!$D$10+'СЕТ СН'!$H$6-'СЕТ СН'!$H$22</f>
        <v>2655.9808714399996</v>
      </c>
      <c r="I84" s="36">
        <f>SUMIFS(СВЦЭМ!$C$39:$C$782,СВЦЭМ!$A$39:$A$782,$A84,СВЦЭМ!$B$39:$B$782,I$83)+'СЕТ СН'!$H$12+СВЦЭМ!$D$10+'СЕТ СН'!$H$6-'СЕТ СН'!$H$22</f>
        <v>2658.4404317599997</v>
      </c>
      <c r="J84" s="36">
        <f>SUMIFS(СВЦЭМ!$C$39:$C$782,СВЦЭМ!$A$39:$A$782,$A84,СВЦЭМ!$B$39:$B$782,J$83)+'СЕТ СН'!$H$12+СВЦЭМ!$D$10+'СЕТ СН'!$H$6-'СЕТ СН'!$H$22</f>
        <v>2660.0756537399998</v>
      </c>
      <c r="K84" s="36">
        <f>SUMIFS(СВЦЭМ!$C$39:$C$782,СВЦЭМ!$A$39:$A$782,$A84,СВЦЭМ!$B$39:$B$782,K$83)+'СЕТ СН'!$H$12+СВЦЭМ!$D$10+'СЕТ СН'!$H$6-'СЕТ СН'!$H$22</f>
        <v>2586.6692776099999</v>
      </c>
      <c r="L84" s="36">
        <f>SUMIFS(СВЦЭМ!$C$39:$C$782,СВЦЭМ!$A$39:$A$782,$A84,СВЦЭМ!$B$39:$B$782,L$83)+'СЕТ СН'!$H$12+СВЦЭМ!$D$10+'СЕТ СН'!$H$6-'СЕТ СН'!$H$22</f>
        <v>2578.1578070799997</v>
      </c>
      <c r="M84" s="36">
        <f>SUMIFS(СВЦЭМ!$C$39:$C$782,СВЦЭМ!$A$39:$A$782,$A84,СВЦЭМ!$B$39:$B$782,M$83)+'СЕТ СН'!$H$12+СВЦЭМ!$D$10+'СЕТ СН'!$H$6-'СЕТ СН'!$H$22</f>
        <v>2582.7647273899997</v>
      </c>
      <c r="N84" s="36">
        <f>SUMIFS(СВЦЭМ!$C$39:$C$782,СВЦЭМ!$A$39:$A$782,$A84,СВЦЭМ!$B$39:$B$782,N$83)+'СЕТ СН'!$H$12+СВЦЭМ!$D$10+'СЕТ СН'!$H$6-'СЕТ СН'!$H$22</f>
        <v>2578.74706126</v>
      </c>
      <c r="O84" s="36">
        <f>SUMIFS(СВЦЭМ!$C$39:$C$782,СВЦЭМ!$A$39:$A$782,$A84,СВЦЭМ!$B$39:$B$782,O$83)+'СЕТ СН'!$H$12+СВЦЭМ!$D$10+'СЕТ СН'!$H$6-'СЕТ СН'!$H$22</f>
        <v>2591.54043379</v>
      </c>
      <c r="P84" s="36">
        <f>SUMIFS(СВЦЭМ!$C$39:$C$782,СВЦЭМ!$A$39:$A$782,$A84,СВЦЭМ!$B$39:$B$782,P$83)+'СЕТ СН'!$H$12+СВЦЭМ!$D$10+'СЕТ СН'!$H$6-'СЕТ СН'!$H$22</f>
        <v>2620.6998682199996</v>
      </c>
      <c r="Q84" s="36">
        <f>SUMIFS(СВЦЭМ!$C$39:$C$782,СВЦЭМ!$A$39:$A$782,$A84,СВЦЭМ!$B$39:$B$782,Q$83)+'СЕТ СН'!$H$12+СВЦЭМ!$D$10+'СЕТ СН'!$H$6-'СЕТ СН'!$H$22</f>
        <v>2621.1568406900001</v>
      </c>
      <c r="R84" s="36">
        <f>SUMIFS(СВЦЭМ!$C$39:$C$782,СВЦЭМ!$A$39:$A$782,$A84,СВЦЭМ!$B$39:$B$782,R$83)+'СЕТ СН'!$H$12+СВЦЭМ!$D$10+'СЕТ СН'!$H$6-'СЕТ СН'!$H$22</f>
        <v>2616.7555038999999</v>
      </c>
      <c r="S84" s="36">
        <f>SUMIFS(СВЦЭМ!$C$39:$C$782,СВЦЭМ!$A$39:$A$782,$A84,СВЦЭМ!$B$39:$B$782,S$83)+'СЕТ СН'!$H$12+СВЦЭМ!$D$10+'СЕТ СН'!$H$6-'СЕТ СН'!$H$22</f>
        <v>2590.8180639399998</v>
      </c>
      <c r="T84" s="36">
        <f>SUMIFS(СВЦЭМ!$C$39:$C$782,СВЦЭМ!$A$39:$A$782,$A84,СВЦЭМ!$B$39:$B$782,T$83)+'СЕТ СН'!$H$12+СВЦЭМ!$D$10+'СЕТ СН'!$H$6-'СЕТ СН'!$H$22</f>
        <v>2545.1548369100001</v>
      </c>
      <c r="U84" s="36">
        <f>SUMIFS(СВЦЭМ!$C$39:$C$782,СВЦЭМ!$A$39:$A$782,$A84,СВЦЭМ!$B$39:$B$782,U$83)+'СЕТ СН'!$H$12+СВЦЭМ!$D$10+'СЕТ СН'!$H$6-'СЕТ СН'!$H$22</f>
        <v>2537.26682123</v>
      </c>
      <c r="V84" s="36">
        <f>SUMIFS(СВЦЭМ!$C$39:$C$782,СВЦЭМ!$A$39:$A$782,$A84,СВЦЭМ!$B$39:$B$782,V$83)+'СЕТ СН'!$H$12+СВЦЭМ!$D$10+'СЕТ СН'!$H$6-'СЕТ СН'!$H$22</f>
        <v>2547.6853355499998</v>
      </c>
      <c r="W84" s="36">
        <f>SUMIFS(СВЦЭМ!$C$39:$C$782,СВЦЭМ!$A$39:$A$782,$A84,СВЦЭМ!$B$39:$B$782,W$83)+'СЕТ СН'!$H$12+СВЦЭМ!$D$10+'СЕТ СН'!$H$6-'СЕТ СН'!$H$22</f>
        <v>2523.52293749</v>
      </c>
      <c r="X84" s="36">
        <f>SUMIFS(СВЦЭМ!$C$39:$C$782,СВЦЭМ!$A$39:$A$782,$A84,СВЦЭМ!$B$39:$B$782,X$83)+'СЕТ СН'!$H$12+СВЦЭМ!$D$10+'СЕТ СН'!$H$6-'СЕТ СН'!$H$22</f>
        <v>2545.5568321799997</v>
      </c>
      <c r="Y84" s="36">
        <f>SUMIFS(СВЦЭМ!$C$39:$C$782,СВЦЭМ!$A$39:$A$782,$A84,СВЦЭМ!$B$39:$B$782,Y$83)+'СЕТ СН'!$H$12+СВЦЭМ!$D$10+'СЕТ СН'!$H$6-'СЕТ СН'!$H$22</f>
        <v>2528.05623156</v>
      </c>
    </row>
    <row r="85" spans="1:25" ht="15.75" x14ac:dyDescent="0.2">
      <c r="A85" s="35">
        <f>A84+1</f>
        <v>45293</v>
      </c>
      <c r="B85" s="36">
        <f>SUMIFS(СВЦЭМ!$C$39:$C$782,СВЦЭМ!$A$39:$A$782,$A85,СВЦЭМ!$B$39:$B$782,B$83)+'СЕТ СН'!$H$12+СВЦЭМ!$D$10+'СЕТ СН'!$H$6-'СЕТ СН'!$H$22</f>
        <v>2444.2274205399999</v>
      </c>
      <c r="C85" s="36">
        <f>SUMIFS(СВЦЭМ!$C$39:$C$782,СВЦЭМ!$A$39:$A$782,$A85,СВЦЭМ!$B$39:$B$782,C$83)+'СЕТ СН'!$H$12+СВЦЭМ!$D$10+'СЕТ СН'!$H$6-'СЕТ СН'!$H$22</f>
        <v>2477.7444063600001</v>
      </c>
      <c r="D85" s="36">
        <f>SUMIFS(СВЦЭМ!$C$39:$C$782,СВЦЭМ!$A$39:$A$782,$A85,СВЦЭМ!$B$39:$B$782,D$83)+'СЕТ СН'!$H$12+СВЦЭМ!$D$10+'СЕТ СН'!$H$6-'СЕТ СН'!$H$22</f>
        <v>2503.8596044299998</v>
      </c>
      <c r="E85" s="36">
        <f>SUMIFS(СВЦЭМ!$C$39:$C$782,СВЦЭМ!$A$39:$A$782,$A85,СВЦЭМ!$B$39:$B$782,E$83)+'СЕТ СН'!$H$12+СВЦЭМ!$D$10+'СЕТ СН'!$H$6-'СЕТ СН'!$H$22</f>
        <v>2508.4853409899997</v>
      </c>
      <c r="F85" s="36">
        <f>SUMIFS(СВЦЭМ!$C$39:$C$782,СВЦЭМ!$A$39:$A$782,$A85,СВЦЭМ!$B$39:$B$782,F$83)+'СЕТ СН'!$H$12+СВЦЭМ!$D$10+'СЕТ СН'!$H$6-'СЕТ СН'!$H$22</f>
        <v>2509.3747049499998</v>
      </c>
      <c r="G85" s="36">
        <f>SUMIFS(СВЦЭМ!$C$39:$C$782,СВЦЭМ!$A$39:$A$782,$A85,СВЦЭМ!$B$39:$B$782,G$83)+'СЕТ СН'!$H$12+СВЦЭМ!$D$10+'СЕТ СН'!$H$6-'СЕТ СН'!$H$22</f>
        <v>2502.29096175</v>
      </c>
      <c r="H85" s="36">
        <f>SUMIFS(СВЦЭМ!$C$39:$C$782,СВЦЭМ!$A$39:$A$782,$A85,СВЦЭМ!$B$39:$B$782,H$83)+'СЕТ СН'!$H$12+СВЦЭМ!$D$10+'СЕТ СН'!$H$6-'СЕТ СН'!$H$22</f>
        <v>2499.1714858400001</v>
      </c>
      <c r="I85" s="36">
        <f>SUMIFS(СВЦЭМ!$C$39:$C$782,СВЦЭМ!$A$39:$A$782,$A85,СВЦЭМ!$B$39:$B$782,I$83)+'СЕТ СН'!$H$12+СВЦЭМ!$D$10+'СЕТ СН'!$H$6-'СЕТ СН'!$H$22</f>
        <v>2501.9765453599998</v>
      </c>
      <c r="J85" s="36">
        <f>SUMIFS(СВЦЭМ!$C$39:$C$782,СВЦЭМ!$A$39:$A$782,$A85,СВЦЭМ!$B$39:$B$782,J$83)+'СЕТ СН'!$H$12+СВЦЭМ!$D$10+'СЕТ СН'!$H$6-'СЕТ СН'!$H$22</f>
        <v>2482.23909568</v>
      </c>
      <c r="K85" s="36">
        <f>SUMIFS(СВЦЭМ!$C$39:$C$782,СВЦЭМ!$A$39:$A$782,$A85,СВЦЭМ!$B$39:$B$782,K$83)+'СЕТ СН'!$H$12+СВЦЭМ!$D$10+'СЕТ СН'!$H$6-'СЕТ СН'!$H$22</f>
        <v>2445.7989876199999</v>
      </c>
      <c r="L85" s="36">
        <f>SUMIFS(СВЦЭМ!$C$39:$C$782,СВЦЭМ!$A$39:$A$782,$A85,СВЦЭМ!$B$39:$B$782,L$83)+'СЕТ СН'!$H$12+СВЦЭМ!$D$10+'СЕТ СН'!$H$6-'СЕТ СН'!$H$22</f>
        <v>2397.36560796</v>
      </c>
      <c r="M85" s="36">
        <f>SUMIFS(СВЦЭМ!$C$39:$C$782,СВЦЭМ!$A$39:$A$782,$A85,СВЦЭМ!$B$39:$B$782,M$83)+'СЕТ СН'!$H$12+СВЦЭМ!$D$10+'СЕТ СН'!$H$6-'СЕТ СН'!$H$22</f>
        <v>2388.3322641700001</v>
      </c>
      <c r="N85" s="36">
        <f>SUMIFS(СВЦЭМ!$C$39:$C$782,СВЦЭМ!$A$39:$A$782,$A85,СВЦЭМ!$B$39:$B$782,N$83)+'СЕТ СН'!$H$12+СВЦЭМ!$D$10+'СЕТ СН'!$H$6-'СЕТ СН'!$H$22</f>
        <v>2392.3039626099999</v>
      </c>
      <c r="O85" s="36">
        <f>SUMIFS(СВЦЭМ!$C$39:$C$782,СВЦЭМ!$A$39:$A$782,$A85,СВЦЭМ!$B$39:$B$782,O$83)+'СЕТ СН'!$H$12+СВЦЭМ!$D$10+'СЕТ СН'!$H$6-'СЕТ СН'!$H$22</f>
        <v>2417.6572421700002</v>
      </c>
      <c r="P85" s="36">
        <f>SUMIFS(СВЦЭМ!$C$39:$C$782,СВЦЭМ!$A$39:$A$782,$A85,СВЦЭМ!$B$39:$B$782,P$83)+'СЕТ СН'!$H$12+СВЦЭМ!$D$10+'СЕТ СН'!$H$6-'СЕТ СН'!$H$22</f>
        <v>2426.30004753</v>
      </c>
      <c r="Q85" s="36">
        <f>SUMIFS(СВЦЭМ!$C$39:$C$782,СВЦЭМ!$A$39:$A$782,$A85,СВЦЭМ!$B$39:$B$782,Q$83)+'СЕТ СН'!$H$12+СВЦЭМ!$D$10+'СЕТ СН'!$H$6-'СЕТ СН'!$H$22</f>
        <v>2461.5120889300001</v>
      </c>
      <c r="R85" s="36">
        <f>SUMIFS(СВЦЭМ!$C$39:$C$782,СВЦЭМ!$A$39:$A$782,$A85,СВЦЭМ!$B$39:$B$782,R$83)+'СЕТ СН'!$H$12+СВЦЭМ!$D$10+'СЕТ СН'!$H$6-'СЕТ СН'!$H$22</f>
        <v>2464.8876522899996</v>
      </c>
      <c r="S85" s="36">
        <f>SUMIFS(СВЦЭМ!$C$39:$C$782,СВЦЭМ!$A$39:$A$782,$A85,СВЦЭМ!$B$39:$B$782,S$83)+'СЕТ СН'!$H$12+СВЦЭМ!$D$10+'СЕТ СН'!$H$6-'СЕТ СН'!$H$22</f>
        <v>2421.48705819</v>
      </c>
      <c r="T85" s="36">
        <f>SUMIFS(СВЦЭМ!$C$39:$C$782,СВЦЭМ!$A$39:$A$782,$A85,СВЦЭМ!$B$39:$B$782,T$83)+'СЕТ СН'!$H$12+СВЦЭМ!$D$10+'СЕТ СН'!$H$6-'СЕТ СН'!$H$22</f>
        <v>2369.5530644600003</v>
      </c>
      <c r="U85" s="36">
        <f>SUMIFS(СВЦЭМ!$C$39:$C$782,СВЦЭМ!$A$39:$A$782,$A85,СВЦЭМ!$B$39:$B$782,U$83)+'СЕТ СН'!$H$12+СВЦЭМ!$D$10+'СЕТ СН'!$H$6-'СЕТ СН'!$H$22</f>
        <v>2378.6750826900002</v>
      </c>
      <c r="V85" s="36">
        <f>SUMIFS(СВЦЭМ!$C$39:$C$782,СВЦЭМ!$A$39:$A$782,$A85,СВЦЭМ!$B$39:$B$782,V$83)+'СЕТ СН'!$H$12+СВЦЭМ!$D$10+'СЕТ СН'!$H$6-'СЕТ СН'!$H$22</f>
        <v>2394.62404728</v>
      </c>
      <c r="W85" s="36">
        <f>SUMIFS(СВЦЭМ!$C$39:$C$782,СВЦЭМ!$A$39:$A$782,$A85,СВЦЭМ!$B$39:$B$782,W$83)+'СЕТ СН'!$H$12+СВЦЭМ!$D$10+'СЕТ СН'!$H$6-'СЕТ СН'!$H$22</f>
        <v>2407.0855886200002</v>
      </c>
      <c r="X85" s="36">
        <f>SUMIFS(СВЦЭМ!$C$39:$C$782,СВЦЭМ!$A$39:$A$782,$A85,СВЦЭМ!$B$39:$B$782,X$83)+'СЕТ СН'!$H$12+СВЦЭМ!$D$10+'СЕТ СН'!$H$6-'СЕТ СН'!$H$22</f>
        <v>2408.7168072200002</v>
      </c>
      <c r="Y85" s="36">
        <f>SUMIFS(СВЦЭМ!$C$39:$C$782,СВЦЭМ!$A$39:$A$782,$A85,СВЦЭМ!$B$39:$B$782,Y$83)+'СЕТ СН'!$H$12+СВЦЭМ!$D$10+'СЕТ СН'!$H$6-'СЕТ СН'!$H$22</f>
        <v>2426.4733767799999</v>
      </c>
    </row>
    <row r="86" spans="1:25" ht="15.75" x14ac:dyDescent="0.2">
      <c r="A86" s="35">
        <f t="shared" ref="A86:A114" si="2">A85+1</f>
        <v>45294</v>
      </c>
      <c r="B86" s="36">
        <f>SUMIFS(СВЦЭМ!$C$39:$C$782,СВЦЭМ!$A$39:$A$782,$A86,СВЦЭМ!$B$39:$B$782,B$83)+'СЕТ СН'!$H$12+СВЦЭМ!$D$10+'СЕТ СН'!$H$6-'СЕТ СН'!$H$22</f>
        <v>2341.4202616800003</v>
      </c>
      <c r="C86" s="36">
        <f>SUMIFS(СВЦЭМ!$C$39:$C$782,СВЦЭМ!$A$39:$A$782,$A86,СВЦЭМ!$B$39:$B$782,C$83)+'СЕТ СН'!$H$12+СВЦЭМ!$D$10+'СЕТ СН'!$H$6-'СЕТ СН'!$H$22</f>
        <v>2305.8978909900002</v>
      </c>
      <c r="D86" s="36">
        <f>SUMIFS(СВЦЭМ!$C$39:$C$782,СВЦЭМ!$A$39:$A$782,$A86,СВЦЭМ!$B$39:$B$782,D$83)+'СЕТ СН'!$H$12+СВЦЭМ!$D$10+'СЕТ СН'!$H$6-'СЕТ СН'!$H$22</f>
        <v>2384.9529133000001</v>
      </c>
      <c r="E86" s="36">
        <f>SUMIFS(СВЦЭМ!$C$39:$C$782,СВЦЭМ!$A$39:$A$782,$A86,СВЦЭМ!$B$39:$B$782,E$83)+'СЕТ СН'!$H$12+СВЦЭМ!$D$10+'СЕТ СН'!$H$6-'СЕТ СН'!$H$22</f>
        <v>2372.1961986900001</v>
      </c>
      <c r="F86" s="36">
        <f>SUMIFS(СВЦЭМ!$C$39:$C$782,СВЦЭМ!$A$39:$A$782,$A86,СВЦЭМ!$B$39:$B$782,F$83)+'СЕТ СН'!$H$12+СВЦЭМ!$D$10+'СЕТ СН'!$H$6-'СЕТ СН'!$H$22</f>
        <v>2374.8291222300004</v>
      </c>
      <c r="G86" s="36">
        <f>SUMIFS(СВЦЭМ!$C$39:$C$782,СВЦЭМ!$A$39:$A$782,$A86,СВЦЭМ!$B$39:$B$782,G$83)+'СЕТ СН'!$H$12+СВЦЭМ!$D$10+'СЕТ СН'!$H$6-'СЕТ СН'!$H$22</f>
        <v>2383.6059526099998</v>
      </c>
      <c r="H86" s="36">
        <f>SUMIFS(СВЦЭМ!$C$39:$C$782,СВЦЭМ!$A$39:$A$782,$A86,СВЦЭМ!$B$39:$B$782,H$83)+'СЕТ СН'!$H$12+СВЦЭМ!$D$10+'СЕТ СН'!$H$6-'СЕТ СН'!$H$22</f>
        <v>2376.31183117</v>
      </c>
      <c r="I86" s="36">
        <f>SUMIFS(СВЦЭМ!$C$39:$C$782,СВЦЭМ!$A$39:$A$782,$A86,СВЦЭМ!$B$39:$B$782,I$83)+'СЕТ СН'!$H$12+СВЦЭМ!$D$10+'СЕТ СН'!$H$6-'СЕТ СН'!$H$22</f>
        <v>2365.4219902599998</v>
      </c>
      <c r="J86" s="36">
        <f>SUMIFS(СВЦЭМ!$C$39:$C$782,СВЦЭМ!$A$39:$A$782,$A86,СВЦЭМ!$B$39:$B$782,J$83)+'СЕТ СН'!$H$12+СВЦЭМ!$D$10+'СЕТ СН'!$H$6-'СЕТ СН'!$H$22</f>
        <v>2324.2072091500004</v>
      </c>
      <c r="K86" s="36">
        <f>SUMIFS(СВЦЭМ!$C$39:$C$782,СВЦЭМ!$A$39:$A$782,$A86,СВЦЭМ!$B$39:$B$782,K$83)+'СЕТ СН'!$H$12+СВЦЭМ!$D$10+'СЕТ СН'!$H$6-'СЕТ СН'!$H$22</f>
        <v>2290.6560030199998</v>
      </c>
      <c r="L86" s="36">
        <f>SUMIFS(СВЦЭМ!$C$39:$C$782,СВЦЭМ!$A$39:$A$782,$A86,СВЦЭМ!$B$39:$B$782,L$83)+'СЕТ СН'!$H$12+СВЦЭМ!$D$10+'СЕТ СН'!$H$6-'СЕТ СН'!$H$22</f>
        <v>2256.47267371</v>
      </c>
      <c r="M86" s="36">
        <f>SUMIFS(СВЦЭМ!$C$39:$C$782,СВЦЭМ!$A$39:$A$782,$A86,СВЦЭМ!$B$39:$B$782,M$83)+'СЕТ СН'!$H$12+СВЦЭМ!$D$10+'СЕТ СН'!$H$6-'СЕТ СН'!$H$22</f>
        <v>2274.3274919599999</v>
      </c>
      <c r="N86" s="36">
        <f>SUMIFS(СВЦЭМ!$C$39:$C$782,СВЦЭМ!$A$39:$A$782,$A86,СВЦЭМ!$B$39:$B$782,N$83)+'СЕТ СН'!$H$12+СВЦЭМ!$D$10+'СЕТ СН'!$H$6-'СЕТ СН'!$H$22</f>
        <v>2288.9923504100002</v>
      </c>
      <c r="O86" s="36">
        <f>SUMIFS(СВЦЭМ!$C$39:$C$782,СВЦЭМ!$A$39:$A$782,$A86,СВЦЭМ!$B$39:$B$782,O$83)+'СЕТ СН'!$H$12+СВЦЭМ!$D$10+'СЕТ СН'!$H$6-'СЕТ СН'!$H$22</f>
        <v>2307.6553152400002</v>
      </c>
      <c r="P86" s="36">
        <f>SUMIFS(СВЦЭМ!$C$39:$C$782,СВЦЭМ!$A$39:$A$782,$A86,СВЦЭМ!$B$39:$B$782,P$83)+'СЕТ СН'!$H$12+СВЦЭМ!$D$10+'СЕТ СН'!$H$6-'СЕТ СН'!$H$22</f>
        <v>2321.9112485699998</v>
      </c>
      <c r="Q86" s="36">
        <f>SUMIFS(СВЦЭМ!$C$39:$C$782,СВЦЭМ!$A$39:$A$782,$A86,СВЦЭМ!$B$39:$B$782,Q$83)+'СЕТ СН'!$H$12+СВЦЭМ!$D$10+'СЕТ СН'!$H$6-'СЕТ СН'!$H$22</f>
        <v>2336.8203406500002</v>
      </c>
      <c r="R86" s="36">
        <f>SUMIFS(СВЦЭМ!$C$39:$C$782,СВЦЭМ!$A$39:$A$782,$A86,СВЦЭМ!$B$39:$B$782,R$83)+'СЕТ СН'!$H$12+СВЦЭМ!$D$10+'СЕТ СН'!$H$6-'СЕТ СН'!$H$22</f>
        <v>2339.2339941600003</v>
      </c>
      <c r="S86" s="36">
        <f>SUMIFS(СВЦЭМ!$C$39:$C$782,СВЦЭМ!$A$39:$A$782,$A86,СВЦЭМ!$B$39:$B$782,S$83)+'СЕТ СН'!$H$12+СВЦЭМ!$D$10+'СЕТ СН'!$H$6-'СЕТ СН'!$H$22</f>
        <v>2301.0718838000003</v>
      </c>
      <c r="T86" s="36">
        <f>SUMIFS(СВЦЭМ!$C$39:$C$782,СВЦЭМ!$A$39:$A$782,$A86,СВЦЭМ!$B$39:$B$782,T$83)+'СЕТ СН'!$H$12+СВЦЭМ!$D$10+'СЕТ СН'!$H$6-'СЕТ СН'!$H$22</f>
        <v>2245.5109371400004</v>
      </c>
      <c r="U86" s="36">
        <f>SUMIFS(СВЦЭМ!$C$39:$C$782,СВЦЭМ!$A$39:$A$782,$A86,СВЦЭМ!$B$39:$B$782,U$83)+'СЕТ СН'!$H$12+СВЦЭМ!$D$10+'СЕТ СН'!$H$6-'СЕТ СН'!$H$22</f>
        <v>2256.79838449</v>
      </c>
      <c r="V86" s="36">
        <f>SUMIFS(СВЦЭМ!$C$39:$C$782,СВЦЭМ!$A$39:$A$782,$A86,СВЦЭМ!$B$39:$B$782,V$83)+'СЕТ СН'!$H$12+СВЦЭМ!$D$10+'СЕТ СН'!$H$6-'СЕТ СН'!$H$22</f>
        <v>2271.3650810300001</v>
      </c>
      <c r="W86" s="36">
        <f>SUMIFS(СВЦЭМ!$C$39:$C$782,СВЦЭМ!$A$39:$A$782,$A86,СВЦЭМ!$B$39:$B$782,W$83)+'СЕТ СН'!$H$12+СВЦЭМ!$D$10+'СЕТ СН'!$H$6-'СЕТ СН'!$H$22</f>
        <v>2278.5225561900002</v>
      </c>
      <c r="X86" s="36">
        <f>SUMIFS(СВЦЭМ!$C$39:$C$782,СВЦЭМ!$A$39:$A$782,$A86,СВЦЭМ!$B$39:$B$782,X$83)+'СЕТ СН'!$H$12+СВЦЭМ!$D$10+'СЕТ СН'!$H$6-'СЕТ СН'!$H$22</f>
        <v>2300.1334235700001</v>
      </c>
      <c r="Y86" s="36">
        <f>SUMIFS(СВЦЭМ!$C$39:$C$782,СВЦЭМ!$A$39:$A$782,$A86,СВЦЭМ!$B$39:$B$782,Y$83)+'СЕТ СН'!$H$12+СВЦЭМ!$D$10+'СЕТ СН'!$H$6-'СЕТ СН'!$H$22</f>
        <v>2324.7910592300004</v>
      </c>
    </row>
    <row r="87" spans="1:25" ht="15.75" x14ac:dyDescent="0.2">
      <c r="A87" s="35">
        <f t="shared" si="2"/>
        <v>45295</v>
      </c>
      <c r="B87" s="36">
        <f>SUMIFS(СВЦЭМ!$C$39:$C$782,СВЦЭМ!$A$39:$A$782,$A87,СВЦЭМ!$B$39:$B$782,B$83)+'СЕТ СН'!$H$12+СВЦЭМ!$D$10+'СЕТ СН'!$H$6-'СЕТ СН'!$H$22</f>
        <v>2241.6042027399999</v>
      </c>
      <c r="C87" s="36">
        <f>SUMIFS(СВЦЭМ!$C$39:$C$782,СВЦЭМ!$A$39:$A$782,$A87,СВЦЭМ!$B$39:$B$782,C$83)+'СЕТ СН'!$H$12+СВЦЭМ!$D$10+'СЕТ СН'!$H$6-'СЕТ СН'!$H$22</f>
        <v>2277.1414358700004</v>
      </c>
      <c r="D87" s="36">
        <f>SUMIFS(СВЦЭМ!$C$39:$C$782,СВЦЭМ!$A$39:$A$782,$A87,СВЦЭМ!$B$39:$B$782,D$83)+'СЕТ СН'!$H$12+СВЦЭМ!$D$10+'СЕТ СН'!$H$6-'СЕТ СН'!$H$22</f>
        <v>2279.57778353</v>
      </c>
      <c r="E87" s="36">
        <f>SUMIFS(СВЦЭМ!$C$39:$C$782,СВЦЭМ!$A$39:$A$782,$A87,СВЦЭМ!$B$39:$B$782,E$83)+'СЕТ СН'!$H$12+СВЦЭМ!$D$10+'СЕТ СН'!$H$6-'СЕТ СН'!$H$22</f>
        <v>2302.96612731</v>
      </c>
      <c r="F87" s="36">
        <f>SUMIFS(СВЦЭМ!$C$39:$C$782,СВЦЭМ!$A$39:$A$782,$A87,СВЦЭМ!$B$39:$B$782,F$83)+'СЕТ СН'!$H$12+СВЦЭМ!$D$10+'СЕТ СН'!$H$6-'СЕТ СН'!$H$22</f>
        <v>2303.8583075300003</v>
      </c>
      <c r="G87" s="36">
        <f>SUMIFS(СВЦЭМ!$C$39:$C$782,СВЦЭМ!$A$39:$A$782,$A87,СВЦЭМ!$B$39:$B$782,G$83)+'СЕТ СН'!$H$12+СВЦЭМ!$D$10+'СЕТ СН'!$H$6-'СЕТ СН'!$H$22</f>
        <v>2286.1508003200001</v>
      </c>
      <c r="H87" s="36">
        <f>SUMIFS(СВЦЭМ!$C$39:$C$782,СВЦЭМ!$A$39:$A$782,$A87,СВЦЭМ!$B$39:$B$782,H$83)+'СЕТ СН'!$H$12+СВЦЭМ!$D$10+'СЕТ СН'!$H$6-'СЕТ СН'!$H$22</f>
        <v>2276.96422734</v>
      </c>
      <c r="I87" s="36">
        <f>SUMIFS(СВЦЭМ!$C$39:$C$782,СВЦЭМ!$A$39:$A$782,$A87,СВЦЭМ!$B$39:$B$782,I$83)+'СЕТ СН'!$H$12+СВЦЭМ!$D$10+'СЕТ СН'!$H$6-'СЕТ СН'!$H$22</f>
        <v>2259.1520641900001</v>
      </c>
      <c r="J87" s="36">
        <f>SUMIFS(СВЦЭМ!$C$39:$C$782,СВЦЭМ!$A$39:$A$782,$A87,СВЦЭМ!$B$39:$B$782,J$83)+'СЕТ СН'!$H$12+СВЦЭМ!$D$10+'СЕТ СН'!$H$6-'СЕТ СН'!$H$22</f>
        <v>2260.7070765899998</v>
      </c>
      <c r="K87" s="36">
        <f>SUMIFS(СВЦЭМ!$C$39:$C$782,СВЦЭМ!$A$39:$A$782,$A87,СВЦЭМ!$B$39:$B$782,K$83)+'СЕТ СН'!$H$12+СВЦЭМ!$D$10+'СЕТ СН'!$H$6-'СЕТ СН'!$H$22</f>
        <v>2216.2698538499999</v>
      </c>
      <c r="L87" s="36">
        <f>SUMIFS(СВЦЭМ!$C$39:$C$782,СВЦЭМ!$A$39:$A$782,$A87,СВЦЭМ!$B$39:$B$782,L$83)+'СЕТ СН'!$H$12+СВЦЭМ!$D$10+'СЕТ СН'!$H$6-'СЕТ СН'!$H$22</f>
        <v>2185.86551805</v>
      </c>
      <c r="M87" s="36">
        <f>SUMIFS(СВЦЭМ!$C$39:$C$782,СВЦЭМ!$A$39:$A$782,$A87,СВЦЭМ!$B$39:$B$782,M$83)+'СЕТ СН'!$H$12+СВЦЭМ!$D$10+'СЕТ СН'!$H$6-'СЕТ СН'!$H$22</f>
        <v>2184.3633954000002</v>
      </c>
      <c r="N87" s="36">
        <f>SUMIFS(СВЦЭМ!$C$39:$C$782,СВЦЭМ!$A$39:$A$782,$A87,СВЦЭМ!$B$39:$B$782,N$83)+'СЕТ СН'!$H$12+СВЦЭМ!$D$10+'СЕТ СН'!$H$6-'СЕТ СН'!$H$22</f>
        <v>2203.0641886200001</v>
      </c>
      <c r="O87" s="36">
        <f>SUMIFS(СВЦЭМ!$C$39:$C$782,СВЦЭМ!$A$39:$A$782,$A87,СВЦЭМ!$B$39:$B$782,O$83)+'СЕТ СН'!$H$12+СВЦЭМ!$D$10+'СЕТ СН'!$H$6-'СЕТ СН'!$H$22</f>
        <v>2216.5837232399999</v>
      </c>
      <c r="P87" s="36">
        <f>SUMIFS(СВЦЭМ!$C$39:$C$782,СВЦЭМ!$A$39:$A$782,$A87,СВЦЭМ!$B$39:$B$782,P$83)+'СЕТ СН'!$H$12+СВЦЭМ!$D$10+'СЕТ СН'!$H$6-'СЕТ СН'!$H$22</f>
        <v>2233.8641132299999</v>
      </c>
      <c r="Q87" s="36">
        <f>SUMIFS(СВЦЭМ!$C$39:$C$782,СВЦЭМ!$A$39:$A$782,$A87,СВЦЭМ!$B$39:$B$782,Q$83)+'СЕТ СН'!$H$12+СВЦЭМ!$D$10+'СЕТ СН'!$H$6-'СЕТ СН'!$H$22</f>
        <v>2251.2132572999999</v>
      </c>
      <c r="R87" s="36">
        <f>SUMIFS(СВЦЭМ!$C$39:$C$782,СВЦЭМ!$A$39:$A$782,$A87,СВЦЭМ!$B$39:$B$782,R$83)+'СЕТ СН'!$H$12+СВЦЭМ!$D$10+'СЕТ СН'!$H$6-'СЕТ СН'!$H$22</f>
        <v>2257.4100338300004</v>
      </c>
      <c r="S87" s="36">
        <f>SUMIFS(СВЦЭМ!$C$39:$C$782,СВЦЭМ!$A$39:$A$782,$A87,СВЦЭМ!$B$39:$B$782,S$83)+'СЕТ СН'!$H$12+СВЦЭМ!$D$10+'СЕТ СН'!$H$6-'СЕТ СН'!$H$22</f>
        <v>2209.0991049700001</v>
      </c>
      <c r="T87" s="36">
        <f>SUMIFS(СВЦЭМ!$C$39:$C$782,СВЦЭМ!$A$39:$A$782,$A87,СВЦЭМ!$B$39:$B$782,T$83)+'СЕТ СН'!$H$12+СВЦЭМ!$D$10+'СЕТ СН'!$H$6-'СЕТ СН'!$H$22</f>
        <v>2158.1647614100002</v>
      </c>
      <c r="U87" s="36">
        <f>SUMIFS(СВЦЭМ!$C$39:$C$782,СВЦЭМ!$A$39:$A$782,$A87,СВЦЭМ!$B$39:$B$782,U$83)+'СЕТ СН'!$H$12+СВЦЭМ!$D$10+'СЕТ СН'!$H$6-'СЕТ СН'!$H$22</f>
        <v>2171.4723681300002</v>
      </c>
      <c r="V87" s="36">
        <f>SUMIFS(СВЦЭМ!$C$39:$C$782,СВЦЭМ!$A$39:$A$782,$A87,СВЦЭМ!$B$39:$B$782,V$83)+'СЕТ СН'!$H$12+СВЦЭМ!$D$10+'СЕТ СН'!$H$6-'СЕТ СН'!$H$22</f>
        <v>2195.5773596400004</v>
      </c>
      <c r="W87" s="36">
        <f>SUMIFS(СВЦЭМ!$C$39:$C$782,СВЦЭМ!$A$39:$A$782,$A87,СВЦЭМ!$B$39:$B$782,W$83)+'СЕТ СН'!$H$12+СВЦЭМ!$D$10+'СЕТ СН'!$H$6-'СЕТ СН'!$H$22</f>
        <v>2205.7767830800003</v>
      </c>
      <c r="X87" s="36">
        <f>SUMIFS(СВЦЭМ!$C$39:$C$782,СВЦЭМ!$A$39:$A$782,$A87,СВЦЭМ!$B$39:$B$782,X$83)+'СЕТ СН'!$H$12+СВЦЭМ!$D$10+'СЕТ СН'!$H$6-'СЕТ СН'!$H$22</f>
        <v>2225.3463966899999</v>
      </c>
      <c r="Y87" s="36">
        <f>SUMIFS(СВЦЭМ!$C$39:$C$782,СВЦЭМ!$A$39:$A$782,$A87,СВЦЭМ!$B$39:$B$782,Y$83)+'СЕТ СН'!$H$12+СВЦЭМ!$D$10+'СЕТ СН'!$H$6-'СЕТ СН'!$H$22</f>
        <v>2244.9306477600003</v>
      </c>
    </row>
    <row r="88" spans="1:25" ht="15.75" x14ac:dyDescent="0.2">
      <c r="A88" s="35">
        <f t="shared" si="2"/>
        <v>45296</v>
      </c>
      <c r="B88" s="36">
        <f>SUMIFS(СВЦЭМ!$C$39:$C$782,СВЦЭМ!$A$39:$A$782,$A88,СВЦЭМ!$B$39:$B$782,B$83)+'СЕТ СН'!$H$12+СВЦЭМ!$D$10+'СЕТ СН'!$H$6-'СЕТ СН'!$H$22</f>
        <v>2298.73583521</v>
      </c>
      <c r="C88" s="36">
        <f>SUMIFS(СВЦЭМ!$C$39:$C$782,СВЦЭМ!$A$39:$A$782,$A88,СВЦЭМ!$B$39:$B$782,C$83)+'СЕТ СН'!$H$12+СВЦЭМ!$D$10+'СЕТ СН'!$H$6-'СЕТ СН'!$H$22</f>
        <v>2334.1215783400003</v>
      </c>
      <c r="D88" s="36">
        <f>SUMIFS(СВЦЭМ!$C$39:$C$782,СВЦЭМ!$A$39:$A$782,$A88,СВЦЭМ!$B$39:$B$782,D$83)+'СЕТ СН'!$H$12+СВЦЭМ!$D$10+'СЕТ СН'!$H$6-'СЕТ СН'!$H$22</f>
        <v>2356.4846979499998</v>
      </c>
      <c r="E88" s="36">
        <f>SUMIFS(СВЦЭМ!$C$39:$C$782,СВЦЭМ!$A$39:$A$782,$A88,СВЦЭМ!$B$39:$B$782,E$83)+'СЕТ СН'!$H$12+СВЦЭМ!$D$10+'СЕТ СН'!$H$6-'СЕТ СН'!$H$22</f>
        <v>2362.8635960000001</v>
      </c>
      <c r="F88" s="36">
        <f>SUMIFS(СВЦЭМ!$C$39:$C$782,СВЦЭМ!$A$39:$A$782,$A88,СВЦЭМ!$B$39:$B$782,F$83)+'СЕТ СН'!$H$12+СВЦЭМ!$D$10+'СЕТ СН'!$H$6-'СЕТ СН'!$H$22</f>
        <v>2368.0007995000001</v>
      </c>
      <c r="G88" s="36">
        <f>SUMIFS(СВЦЭМ!$C$39:$C$782,СВЦЭМ!$A$39:$A$782,$A88,СВЦЭМ!$B$39:$B$782,G$83)+'СЕТ СН'!$H$12+СВЦЭМ!$D$10+'СЕТ СН'!$H$6-'СЕТ СН'!$H$22</f>
        <v>2357.0914538500001</v>
      </c>
      <c r="H88" s="36">
        <f>SUMIFS(СВЦЭМ!$C$39:$C$782,СВЦЭМ!$A$39:$A$782,$A88,СВЦЭМ!$B$39:$B$782,H$83)+'СЕТ СН'!$H$12+СВЦЭМ!$D$10+'СЕТ СН'!$H$6-'СЕТ СН'!$H$22</f>
        <v>2337.98082445</v>
      </c>
      <c r="I88" s="36">
        <f>SUMIFS(СВЦЭМ!$C$39:$C$782,СВЦЭМ!$A$39:$A$782,$A88,СВЦЭМ!$B$39:$B$782,I$83)+'СЕТ СН'!$H$12+СВЦЭМ!$D$10+'СЕТ СН'!$H$6-'СЕТ СН'!$H$22</f>
        <v>2319.1209696599999</v>
      </c>
      <c r="J88" s="36">
        <f>SUMIFS(СВЦЭМ!$C$39:$C$782,СВЦЭМ!$A$39:$A$782,$A88,СВЦЭМ!$B$39:$B$782,J$83)+'СЕТ СН'!$H$12+СВЦЭМ!$D$10+'СЕТ СН'!$H$6-'СЕТ СН'!$H$22</f>
        <v>2278.3123659700004</v>
      </c>
      <c r="K88" s="36">
        <f>SUMIFS(СВЦЭМ!$C$39:$C$782,СВЦЭМ!$A$39:$A$782,$A88,СВЦЭМ!$B$39:$B$782,K$83)+'СЕТ СН'!$H$12+СВЦЭМ!$D$10+'СЕТ СН'!$H$6-'СЕТ СН'!$H$22</f>
        <v>2231.82395146</v>
      </c>
      <c r="L88" s="36">
        <f>SUMIFS(СВЦЭМ!$C$39:$C$782,СВЦЭМ!$A$39:$A$782,$A88,СВЦЭМ!$B$39:$B$782,L$83)+'СЕТ СН'!$H$12+СВЦЭМ!$D$10+'СЕТ СН'!$H$6-'СЕТ СН'!$H$22</f>
        <v>2184.9121534599999</v>
      </c>
      <c r="M88" s="36">
        <f>SUMIFS(СВЦЭМ!$C$39:$C$782,СВЦЭМ!$A$39:$A$782,$A88,СВЦЭМ!$B$39:$B$782,M$83)+'СЕТ СН'!$H$12+СВЦЭМ!$D$10+'СЕТ СН'!$H$6-'СЕТ СН'!$H$22</f>
        <v>2176.3273277100002</v>
      </c>
      <c r="N88" s="36">
        <f>SUMIFS(СВЦЭМ!$C$39:$C$782,СВЦЭМ!$A$39:$A$782,$A88,СВЦЭМ!$B$39:$B$782,N$83)+'СЕТ СН'!$H$12+СВЦЭМ!$D$10+'СЕТ СН'!$H$6-'СЕТ СН'!$H$22</f>
        <v>2192.9841954000003</v>
      </c>
      <c r="O88" s="36">
        <f>SUMIFS(СВЦЭМ!$C$39:$C$782,СВЦЭМ!$A$39:$A$782,$A88,СВЦЭМ!$B$39:$B$782,O$83)+'СЕТ СН'!$H$12+СВЦЭМ!$D$10+'СЕТ СН'!$H$6-'СЕТ СН'!$H$22</f>
        <v>2221.3782712500001</v>
      </c>
      <c r="P88" s="36">
        <f>SUMIFS(СВЦЭМ!$C$39:$C$782,СВЦЭМ!$A$39:$A$782,$A88,СВЦЭМ!$B$39:$B$782,P$83)+'СЕТ СН'!$H$12+СВЦЭМ!$D$10+'СЕТ СН'!$H$6-'СЕТ СН'!$H$22</f>
        <v>2235.4544347999999</v>
      </c>
      <c r="Q88" s="36">
        <f>SUMIFS(СВЦЭМ!$C$39:$C$782,СВЦЭМ!$A$39:$A$782,$A88,СВЦЭМ!$B$39:$B$782,Q$83)+'СЕТ СН'!$H$12+СВЦЭМ!$D$10+'СЕТ СН'!$H$6-'СЕТ СН'!$H$22</f>
        <v>2254.1878359100001</v>
      </c>
      <c r="R88" s="36">
        <f>SUMIFS(СВЦЭМ!$C$39:$C$782,СВЦЭМ!$A$39:$A$782,$A88,СВЦЭМ!$B$39:$B$782,R$83)+'СЕТ СН'!$H$12+СВЦЭМ!$D$10+'СЕТ СН'!$H$6-'СЕТ СН'!$H$22</f>
        <v>2237.6410770000002</v>
      </c>
      <c r="S88" s="36">
        <f>SUMIFS(СВЦЭМ!$C$39:$C$782,СВЦЭМ!$A$39:$A$782,$A88,СВЦЭМ!$B$39:$B$782,S$83)+'СЕТ СН'!$H$12+СВЦЭМ!$D$10+'СЕТ СН'!$H$6-'СЕТ СН'!$H$22</f>
        <v>2187.2441721900004</v>
      </c>
      <c r="T88" s="36">
        <f>SUMIFS(СВЦЭМ!$C$39:$C$782,СВЦЭМ!$A$39:$A$782,$A88,СВЦЭМ!$B$39:$B$782,T$83)+'СЕТ СН'!$H$12+СВЦЭМ!$D$10+'СЕТ СН'!$H$6-'СЕТ СН'!$H$22</f>
        <v>2167.5659546300003</v>
      </c>
      <c r="U88" s="36">
        <f>SUMIFS(СВЦЭМ!$C$39:$C$782,СВЦЭМ!$A$39:$A$782,$A88,СВЦЭМ!$B$39:$B$782,U$83)+'СЕТ СН'!$H$12+СВЦЭМ!$D$10+'СЕТ СН'!$H$6-'СЕТ СН'!$H$22</f>
        <v>2174.0854753499998</v>
      </c>
      <c r="V88" s="36">
        <f>SUMIFS(СВЦЭМ!$C$39:$C$782,СВЦЭМ!$A$39:$A$782,$A88,СВЦЭМ!$B$39:$B$782,V$83)+'СЕТ СН'!$H$12+СВЦЭМ!$D$10+'СЕТ СН'!$H$6-'СЕТ СН'!$H$22</f>
        <v>2199.8243797800001</v>
      </c>
      <c r="W88" s="36">
        <f>SUMIFS(СВЦЭМ!$C$39:$C$782,СВЦЭМ!$A$39:$A$782,$A88,СВЦЭМ!$B$39:$B$782,W$83)+'СЕТ СН'!$H$12+СВЦЭМ!$D$10+'СЕТ СН'!$H$6-'СЕТ СН'!$H$22</f>
        <v>2204.17998868</v>
      </c>
      <c r="X88" s="36">
        <f>SUMIFS(СВЦЭМ!$C$39:$C$782,СВЦЭМ!$A$39:$A$782,$A88,СВЦЭМ!$B$39:$B$782,X$83)+'СЕТ СН'!$H$12+СВЦЭМ!$D$10+'СЕТ СН'!$H$6-'СЕТ СН'!$H$22</f>
        <v>2214.3317832600001</v>
      </c>
      <c r="Y88" s="36">
        <f>SUMIFS(СВЦЭМ!$C$39:$C$782,СВЦЭМ!$A$39:$A$782,$A88,СВЦЭМ!$B$39:$B$782,Y$83)+'СЕТ СН'!$H$12+СВЦЭМ!$D$10+'СЕТ СН'!$H$6-'СЕТ СН'!$H$22</f>
        <v>2227.4838535099998</v>
      </c>
    </row>
    <row r="89" spans="1:25" ht="15.75" x14ac:dyDescent="0.2">
      <c r="A89" s="35">
        <f t="shared" si="2"/>
        <v>45297</v>
      </c>
      <c r="B89" s="36">
        <f>SUMIFS(СВЦЭМ!$C$39:$C$782,СВЦЭМ!$A$39:$A$782,$A89,СВЦЭМ!$B$39:$B$782,B$83)+'СЕТ СН'!$H$12+СВЦЭМ!$D$10+'СЕТ СН'!$H$6-'СЕТ СН'!$H$22</f>
        <v>2405.1582371000004</v>
      </c>
      <c r="C89" s="36">
        <f>SUMIFS(СВЦЭМ!$C$39:$C$782,СВЦЭМ!$A$39:$A$782,$A89,СВЦЭМ!$B$39:$B$782,C$83)+'СЕТ СН'!$H$12+СВЦЭМ!$D$10+'СЕТ СН'!$H$6-'СЕТ СН'!$H$22</f>
        <v>2386.0634001799999</v>
      </c>
      <c r="D89" s="36">
        <f>SUMIFS(СВЦЭМ!$C$39:$C$782,СВЦЭМ!$A$39:$A$782,$A89,СВЦЭМ!$B$39:$B$782,D$83)+'СЕТ СН'!$H$12+СВЦЭМ!$D$10+'СЕТ СН'!$H$6-'СЕТ СН'!$H$22</f>
        <v>2402.4493785300001</v>
      </c>
      <c r="E89" s="36">
        <f>SUMIFS(СВЦЭМ!$C$39:$C$782,СВЦЭМ!$A$39:$A$782,$A89,СВЦЭМ!$B$39:$B$782,E$83)+'СЕТ СН'!$H$12+СВЦЭМ!$D$10+'СЕТ СН'!$H$6-'СЕТ СН'!$H$22</f>
        <v>2424.04122267</v>
      </c>
      <c r="F89" s="36">
        <f>SUMIFS(СВЦЭМ!$C$39:$C$782,СВЦЭМ!$A$39:$A$782,$A89,СВЦЭМ!$B$39:$B$782,F$83)+'СЕТ СН'!$H$12+СВЦЭМ!$D$10+'СЕТ СН'!$H$6-'СЕТ СН'!$H$22</f>
        <v>2420.1089653999998</v>
      </c>
      <c r="G89" s="36">
        <f>SUMIFS(СВЦЭМ!$C$39:$C$782,СВЦЭМ!$A$39:$A$782,$A89,СВЦЭМ!$B$39:$B$782,G$83)+'СЕТ СН'!$H$12+СВЦЭМ!$D$10+'СЕТ СН'!$H$6-'СЕТ СН'!$H$22</f>
        <v>2410.4162837600002</v>
      </c>
      <c r="H89" s="36">
        <f>SUMIFS(СВЦЭМ!$C$39:$C$782,СВЦЭМ!$A$39:$A$782,$A89,СВЦЭМ!$B$39:$B$782,H$83)+'СЕТ СН'!$H$12+СВЦЭМ!$D$10+'СЕТ СН'!$H$6-'СЕТ СН'!$H$22</f>
        <v>2390.1269814799998</v>
      </c>
      <c r="I89" s="36">
        <f>SUMIFS(СВЦЭМ!$C$39:$C$782,СВЦЭМ!$A$39:$A$782,$A89,СВЦЭМ!$B$39:$B$782,I$83)+'СЕТ СН'!$H$12+СВЦЭМ!$D$10+'СЕТ СН'!$H$6-'СЕТ СН'!$H$22</f>
        <v>2346.4317366400001</v>
      </c>
      <c r="J89" s="36">
        <f>SUMIFS(СВЦЭМ!$C$39:$C$782,СВЦЭМ!$A$39:$A$782,$A89,СВЦЭМ!$B$39:$B$782,J$83)+'СЕТ СН'!$H$12+СВЦЭМ!$D$10+'СЕТ СН'!$H$6-'СЕТ СН'!$H$22</f>
        <v>2334.9831407400002</v>
      </c>
      <c r="K89" s="36">
        <f>SUMIFS(СВЦЭМ!$C$39:$C$782,СВЦЭМ!$A$39:$A$782,$A89,СВЦЭМ!$B$39:$B$782,K$83)+'СЕТ СН'!$H$12+СВЦЭМ!$D$10+'СЕТ СН'!$H$6-'СЕТ СН'!$H$22</f>
        <v>2295.5076053900002</v>
      </c>
      <c r="L89" s="36">
        <f>SUMIFS(СВЦЭМ!$C$39:$C$782,СВЦЭМ!$A$39:$A$782,$A89,СВЦЭМ!$B$39:$B$782,L$83)+'СЕТ СН'!$H$12+СВЦЭМ!$D$10+'СЕТ СН'!$H$6-'СЕТ СН'!$H$22</f>
        <v>2247.4013620100004</v>
      </c>
      <c r="M89" s="36">
        <f>SUMIFS(СВЦЭМ!$C$39:$C$782,СВЦЭМ!$A$39:$A$782,$A89,СВЦЭМ!$B$39:$B$782,M$83)+'СЕТ СН'!$H$12+СВЦЭМ!$D$10+'СЕТ СН'!$H$6-'СЕТ СН'!$H$22</f>
        <v>2240.9691755000003</v>
      </c>
      <c r="N89" s="36">
        <f>SUMIFS(СВЦЭМ!$C$39:$C$782,СВЦЭМ!$A$39:$A$782,$A89,СВЦЭМ!$B$39:$B$782,N$83)+'СЕТ СН'!$H$12+СВЦЭМ!$D$10+'СЕТ СН'!$H$6-'СЕТ СН'!$H$22</f>
        <v>2253.1346852799998</v>
      </c>
      <c r="O89" s="36">
        <f>SUMIFS(СВЦЭМ!$C$39:$C$782,СВЦЭМ!$A$39:$A$782,$A89,СВЦЭМ!$B$39:$B$782,O$83)+'СЕТ СН'!$H$12+СВЦЭМ!$D$10+'СЕТ СН'!$H$6-'СЕТ СН'!$H$22</f>
        <v>2266.7151418800004</v>
      </c>
      <c r="P89" s="36">
        <f>SUMIFS(СВЦЭМ!$C$39:$C$782,СВЦЭМ!$A$39:$A$782,$A89,СВЦЭМ!$B$39:$B$782,P$83)+'СЕТ СН'!$H$12+СВЦЭМ!$D$10+'СЕТ СН'!$H$6-'СЕТ СН'!$H$22</f>
        <v>2280.7496692900004</v>
      </c>
      <c r="Q89" s="36">
        <f>SUMIFS(СВЦЭМ!$C$39:$C$782,СВЦЭМ!$A$39:$A$782,$A89,СВЦЭМ!$B$39:$B$782,Q$83)+'СЕТ СН'!$H$12+СВЦЭМ!$D$10+'СЕТ СН'!$H$6-'СЕТ СН'!$H$22</f>
        <v>2293.6621496400003</v>
      </c>
      <c r="R89" s="36">
        <f>SUMIFS(СВЦЭМ!$C$39:$C$782,СВЦЭМ!$A$39:$A$782,$A89,СВЦЭМ!$B$39:$B$782,R$83)+'СЕТ СН'!$H$12+СВЦЭМ!$D$10+'СЕТ СН'!$H$6-'СЕТ СН'!$H$22</f>
        <v>2313.37414691</v>
      </c>
      <c r="S89" s="36">
        <f>SUMIFS(СВЦЭМ!$C$39:$C$782,СВЦЭМ!$A$39:$A$782,$A89,СВЦЭМ!$B$39:$B$782,S$83)+'СЕТ СН'!$H$12+СВЦЭМ!$D$10+'СЕТ СН'!$H$6-'СЕТ СН'!$H$22</f>
        <v>2251.34385402</v>
      </c>
      <c r="T89" s="36">
        <f>SUMIFS(СВЦЭМ!$C$39:$C$782,СВЦЭМ!$A$39:$A$782,$A89,СВЦЭМ!$B$39:$B$782,T$83)+'СЕТ СН'!$H$12+СВЦЭМ!$D$10+'СЕТ СН'!$H$6-'СЕТ СН'!$H$22</f>
        <v>2210.2761471100002</v>
      </c>
      <c r="U89" s="36">
        <f>SUMIFS(СВЦЭМ!$C$39:$C$782,СВЦЭМ!$A$39:$A$782,$A89,СВЦЭМ!$B$39:$B$782,U$83)+'СЕТ СН'!$H$12+СВЦЭМ!$D$10+'СЕТ СН'!$H$6-'СЕТ СН'!$H$22</f>
        <v>2220.94970676</v>
      </c>
      <c r="V89" s="36">
        <f>SUMIFS(СВЦЭМ!$C$39:$C$782,СВЦЭМ!$A$39:$A$782,$A89,СВЦЭМ!$B$39:$B$782,V$83)+'СЕТ СН'!$H$12+СВЦЭМ!$D$10+'СЕТ СН'!$H$6-'СЕТ СН'!$H$22</f>
        <v>2245.3633326300001</v>
      </c>
      <c r="W89" s="36">
        <f>SUMIFS(СВЦЭМ!$C$39:$C$782,СВЦЭМ!$A$39:$A$782,$A89,СВЦЭМ!$B$39:$B$782,W$83)+'СЕТ СН'!$H$12+СВЦЭМ!$D$10+'СЕТ СН'!$H$6-'СЕТ СН'!$H$22</f>
        <v>2253.0664610600002</v>
      </c>
      <c r="X89" s="36">
        <f>SUMIFS(СВЦЭМ!$C$39:$C$782,СВЦЭМ!$A$39:$A$782,$A89,СВЦЭМ!$B$39:$B$782,X$83)+'СЕТ СН'!$H$12+СВЦЭМ!$D$10+'СЕТ СН'!$H$6-'СЕТ СН'!$H$22</f>
        <v>2268.5989571800001</v>
      </c>
      <c r="Y89" s="36">
        <f>SUMIFS(СВЦЭМ!$C$39:$C$782,СВЦЭМ!$A$39:$A$782,$A89,СВЦЭМ!$B$39:$B$782,Y$83)+'СЕТ СН'!$H$12+СВЦЭМ!$D$10+'СЕТ СН'!$H$6-'СЕТ СН'!$H$22</f>
        <v>2286.7745813000001</v>
      </c>
    </row>
    <row r="90" spans="1:25" ht="15.75" x14ac:dyDescent="0.2">
      <c r="A90" s="35">
        <f t="shared" si="2"/>
        <v>45298</v>
      </c>
      <c r="B90" s="36">
        <f>SUMIFS(СВЦЭМ!$C$39:$C$782,СВЦЭМ!$A$39:$A$782,$A90,СВЦЭМ!$B$39:$B$782,B$83)+'СЕТ СН'!$H$12+СВЦЭМ!$D$10+'СЕТ СН'!$H$6-'СЕТ СН'!$H$22</f>
        <v>2323.9337634900003</v>
      </c>
      <c r="C90" s="36">
        <f>SUMIFS(СВЦЭМ!$C$39:$C$782,СВЦЭМ!$A$39:$A$782,$A90,СВЦЭМ!$B$39:$B$782,C$83)+'СЕТ СН'!$H$12+СВЦЭМ!$D$10+'СЕТ СН'!$H$6-'СЕТ СН'!$H$22</f>
        <v>2415.6065969299998</v>
      </c>
      <c r="D90" s="36">
        <f>SUMIFS(СВЦЭМ!$C$39:$C$782,СВЦЭМ!$A$39:$A$782,$A90,СВЦЭМ!$B$39:$B$782,D$83)+'СЕТ СН'!$H$12+СВЦЭМ!$D$10+'СЕТ СН'!$H$6-'СЕТ СН'!$H$22</f>
        <v>2440.4321481299999</v>
      </c>
      <c r="E90" s="36">
        <f>SUMIFS(СВЦЭМ!$C$39:$C$782,СВЦЭМ!$A$39:$A$782,$A90,СВЦЭМ!$B$39:$B$782,E$83)+'СЕТ СН'!$H$12+СВЦЭМ!$D$10+'СЕТ СН'!$H$6-'СЕТ СН'!$H$22</f>
        <v>2447.5705956699999</v>
      </c>
      <c r="F90" s="36">
        <f>SUMIFS(СВЦЭМ!$C$39:$C$782,СВЦЭМ!$A$39:$A$782,$A90,СВЦЭМ!$B$39:$B$782,F$83)+'СЕТ СН'!$H$12+СВЦЭМ!$D$10+'СЕТ СН'!$H$6-'СЕТ СН'!$H$22</f>
        <v>2452.3680392499996</v>
      </c>
      <c r="G90" s="36">
        <f>SUMIFS(СВЦЭМ!$C$39:$C$782,СВЦЭМ!$A$39:$A$782,$A90,СВЦЭМ!$B$39:$B$782,G$83)+'СЕТ СН'!$H$12+СВЦЭМ!$D$10+'СЕТ СН'!$H$6-'СЕТ СН'!$H$22</f>
        <v>2440.9197197799999</v>
      </c>
      <c r="H90" s="36">
        <f>SUMIFS(СВЦЭМ!$C$39:$C$782,СВЦЭМ!$A$39:$A$782,$A90,СВЦЭМ!$B$39:$B$782,H$83)+'СЕТ СН'!$H$12+СВЦЭМ!$D$10+'СЕТ СН'!$H$6-'СЕТ СН'!$H$22</f>
        <v>2427.5403795799998</v>
      </c>
      <c r="I90" s="36">
        <f>SUMIFS(СВЦЭМ!$C$39:$C$782,СВЦЭМ!$A$39:$A$782,$A90,СВЦЭМ!$B$39:$B$782,I$83)+'СЕТ СН'!$H$12+СВЦЭМ!$D$10+'СЕТ СН'!$H$6-'СЕТ СН'!$H$22</f>
        <v>2428.0432538399996</v>
      </c>
      <c r="J90" s="36">
        <f>SUMIFS(СВЦЭМ!$C$39:$C$782,СВЦЭМ!$A$39:$A$782,$A90,СВЦЭМ!$B$39:$B$782,J$83)+'СЕТ СН'!$H$12+СВЦЭМ!$D$10+'СЕТ СН'!$H$6-'СЕТ СН'!$H$22</f>
        <v>2388.34099522</v>
      </c>
      <c r="K90" s="36">
        <f>SUMIFS(СВЦЭМ!$C$39:$C$782,СВЦЭМ!$A$39:$A$782,$A90,СВЦЭМ!$B$39:$B$782,K$83)+'СЕТ СН'!$H$12+СВЦЭМ!$D$10+'СЕТ СН'!$H$6-'СЕТ СН'!$H$22</f>
        <v>2348.55129554</v>
      </c>
      <c r="L90" s="36">
        <f>SUMIFS(СВЦЭМ!$C$39:$C$782,СВЦЭМ!$A$39:$A$782,$A90,СВЦЭМ!$B$39:$B$782,L$83)+'СЕТ СН'!$H$12+СВЦЭМ!$D$10+'СЕТ СН'!$H$6-'СЕТ СН'!$H$22</f>
        <v>2312.4326920600001</v>
      </c>
      <c r="M90" s="36">
        <f>SUMIFS(СВЦЭМ!$C$39:$C$782,СВЦЭМ!$A$39:$A$782,$A90,СВЦЭМ!$B$39:$B$782,M$83)+'СЕТ СН'!$H$12+СВЦЭМ!$D$10+'СЕТ СН'!$H$6-'СЕТ СН'!$H$22</f>
        <v>2292.7329165199999</v>
      </c>
      <c r="N90" s="36">
        <f>SUMIFS(СВЦЭМ!$C$39:$C$782,СВЦЭМ!$A$39:$A$782,$A90,СВЦЭМ!$B$39:$B$782,N$83)+'СЕТ СН'!$H$12+СВЦЭМ!$D$10+'СЕТ СН'!$H$6-'СЕТ СН'!$H$22</f>
        <v>2305.8740902200002</v>
      </c>
      <c r="O90" s="36">
        <f>SUMIFS(СВЦЭМ!$C$39:$C$782,СВЦЭМ!$A$39:$A$782,$A90,СВЦЭМ!$B$39:$B$782,O$83)+'СЕТ СН'!$H$12+СВЦЭМ!$D$10+'СЕТ СН'!$H$6-'СЕТ СН'!$H$22</f>
        <v>2315.4000718400002</v>
      </c>
      <c r="P90" s="36">
        <f>SUMIFS(СВЦЭМ!$C$39:$C$782,СВЦЭМ!$A$39:$A$782,$A90,СВЦЭМ!$B$39:$B$782,P$83)+'СЕТ СН'!$H$12+СВЦЭМ!$D$10+'СЕТ СН'!$H$6-'СЕТ СН'!$H$22</f>
        <v>2337.8215412300001</v>
      </c>
      <c r="Q90" s="36">
        <f>SUMIFS(СВЦЭМ!$C$39:$C$782,СВЦЭМ!$A$39:$A$782,$A90,СВЦЭМ!$B$39:$B$782,Q$83)+'СЕТ СН'!$H$12+СВЦЭМ!$D$10+'СЕТ СН'!$H$6-'СЕТ СН'!$H$22</f>
        <v>2337.8194618699999</v>
      </c>
      <c r="R90" s="36">
        <f>SUMIFS(СВЦЭМ!$C$39:$C$782,СВЦЭМ!$A$39:$A$782,$A90,СВЦЭМ!$B$39:$B$782,R$83)+'СЕТ СН'!$H$12+СВЦЭМ!$D$10+'СЕТ СН'!$H$6-'СЕТ СН'!$H$22</f>
        <v>2327.5125937000003</v>
      </c>
      <c r="S90" s="36">
        <f>SUMIFS(СВЦЭМ!$C$39:$C$782,СВЦЭМ!$A$39:$A$782,$A90,СВЦЭМ!$B$39:$B$782,S$83)+'СЕТ СН'!$H$12+СВЦЭМ!$D$10+'СЕТ СН'!$H$6-'СЕТ СН'!$H$22</f>
        <v>2299.43972205</v>
      </c>
      <c r="T90" s="36">
        <f>SUMIFS(СВЦЭМ!$C$39:$C$782,СВЦЭМ!$A$39:$A$782,$A90,СВЦЭМ!$B$39:$B$782,T$83)+'СЕТ СН'!$H$12+СВЦЭМ!$D$10+'СЕТ СН'!$H$6-'СЕТ СН'!$H$22</f>
        <v>2284.1894652700003</v>
      </c>
      <c r="U90" s="36">
        <f>SUMIFS(СВЦЭМ!$C$39:$C$782,СВЦЭМ!$A$39:$A$782,$A90,СВЦЭМ!$B$39:$B$782,U$83)+'СЕТ СН'!$H$12+СВЦЭМ!$D$10+'СЕТ СН'!$H$6-'СЕТ СН'!$H$22</f>
        <v>2307.0120781400001</v>
      </c>
      <c r="V90" s="36">
        <f>SUMIFS(СВЦЭМ!$C$39:$C$782,СВЦЭМ!$A$39:$A$782,$A90,СВЦЭМ!$B$39:$B$782,V$83)+'СЕТ СН'!$H$12+СВЦЭМ!$D$10+'СЕТ СН'!$H$6-'СЕТ СН'!$H$22</f>
        <v>2317.8797733700003</v>
      </c>
      <c r="W90" s="36">
        <f>SUMIFS(СВЦЭМ!$C$39:$C$782,СВЦЭМ!$A$39:$A$782,$A90,СВЦЭМ!$B$39:$B$782,W$83)+'СЕТ СН'!$H$12+СВЦЭМ!$D$10+'СЕТ СН'!$H$6-'СЕТ СН'!$H$22</f>
        <v>2325.5012615300002</v>
      </c>
      <c r="X90" s="36">
        <f>SUMIFS(СВЦЭМ!$C$39:$C$782,СВЦЭМ!$A$39:$A$782,$A90,СВЦЭМ!$B$39:$B$782,X$83)+'СЕТ СН'!$H$12+СВЦЭМ!$D$10+'СЕТ СН'!$H$6-'СЕТ СН'!$H$22</f>
        <v>2345.2095464700001</v>
      </c>
      <c r="Y90" s="36">
        <f>SUMIFS(СВЦЭМ!$C$39:$C$782,СВЦЭМ!$A$39:$A$782,$A90,СВЦЭМ!$B$39:$B$782,Y$83)+'СЕТ СН'!$H$12+СВЦЭМ!$D$10+'СЕТ СН'!$H$6-'СЕТ СН'!$H$22</f>
        <v>2362.0329349200001</v>
      </c>
    </row>
    <row r="91" spans="1:25" ht="15.75" x14ac:dyDescent="0.2">
      <c r="A91" s="35">
        <f t="shared" si="2"/>
        <v>45299</v>
      </c>
      <c r="B91" s="36">
        <f>SUMIFS(СВЦЭМ!$C$39:$C$782,СВЦЭМ!$A$39:$A$782,$A91,СВЦЭМ!$B$39:$B$782,B$83)+'СЕТ СН'!$H$12+СВЦЭМ!$D$10+'СЕТ СН'!$H$6-'СЕТ СН'!$H$22</f>
        <v>2196.07200534</v>
      </c>
      <c r="C91" s="36">
        <f>SUMIFS(СВЦЭМ!$C$39:$C$782,СВЦЭМ!$A$39:$A$782,$A91,СВЦЭМ!$B$39:$B$782,C$83)+'СЕТ СН'!$H$12+СВЦЭМ!$D$10+'СЕТ СН'!$H$6-'СЕТ СН'!$H$22</f>
        <v>2222.4772338800003</v>
      </c>
      <c r="D91" s="36">
        <f>SUMIFS(СВЦЭМ!$C$39:$C$782,СВЦЭМ!$A$39:$A$782,$A91,СВЦЭМ!$B$39:$B$782,D$83)+'СЕТ СН'!$H$12+СВЦЭМ!$D$10+'СЕТ СН'!$H$6-'СЕТ СН'!$H$22</f>
        <v>2246.5219122799999</v>
      </c>
      <c r="E91" s="36">
        <f>SUMIFS(СВЦЭМ!$C$39:$C$782,СВЦЭМ!$A$39:$A$782,$A91,СВЦЭМ!$B$39:$B$782,E$83)+'СЕТ СН'!$H$12+СВЦЭМ!$D$10+'СЕТ СН'!$H$6-'СЕТ СН'!$H$22</f>
        <v>2258.7330877100003</v>
      </c>
      <c r="F91" s="36">
        <f>SUMIFS(СВЦЭМ!$C$39:$C$782,СВЦЭМ!$A$39:$A$782,$A91,СВЦЭМ!$B$39:$B$782,F$83)+'СЕТ СН'!$H$12+СВЦЭМ!$D$10+'СЕТ СН'!$H$6-'СЕТ СН'!$H$22</f>
        <v>2270.4571631899998</v>
      </c>
      <c r="G91" s="36">
        <f>SUMIFS(СВЦЭМ!$C$39:$C$782,СВЦЭМ!$A$39:$A$782,$A91,СВЦЭМ!$B$39:$B$782,G$83)+'СЕТ СН'!$H$12+СВЦЭМ!$D$10+'СЕТ СН'!$H$6-'СЕТ СН'!$H$22</f>
        <v>2263.31982487</v>
      </c>
      <c r="H91" s="36">
        <f>SUMIFS(СВЦЭМ!$C$39:$C$782,СВЦЭМ!$A$39:$A$782,$A91,СВЦЭМ!$B$39:$B$782,H$83)+'СЕТ СН'!$H$12+СВЦЭМ!$D$10+'СЕТ СН'!$H$6-'СЕТ СН'!$H$22</f>
        <v>2246.5859628100002</v>
      </c>
      <c r="I91" s="36">
        <f>SUMIFS(СВЦЭМ!$C$39:$C$782,СВЦЭМ!$A$39:$A$782,$A91,СВЦЭМ!$B$39:$B$782,I$83)+'СЕТ СН'!$H$12+СВЦЭМ!$D$10+'СЕТ СН'!$H$6-'СЕТ СН'!$H$22</f>
        <v>2233.03127176</v>
      </c>
      <c r="J91" s="36">
        <f>SUMIFS(СВЦЭМ!$C$39:$C$782,СВЦЭМ!$A$39:$A$782,$A91,СВЦЭМ!$B$39:$B$782,J$83)+'СЕТ СН'!$H$12+СВЦЭМ!$D$10+'СЕТ СН'!$H$6-'СЕТ СН'!$H$22</f>
        <v>2195.5206927700001</v>
      </c>
      <c r="K91" s="36">
        <f>SUMIFS(СВЦЭМ!$C$39:$C$782,СВЦЭМ!$A$39:$A$782,$A91,СВЦЭМ!$B$39:$B$782,K$83)+'СЕТ СН'!$H$12+СВЦЭМ!$D$10+'СЕТ СН'!$H$6-'СЕТ СН'!$H$22</f>
        <v>2186.7510138900002</v>
      </c>
      <c r="L91" s="36">
        <f>SUMIFS(СВЦЭМ!$C$39:$C$782,СВЦЭМ!$A$39:$A$782,$A91,СВЦЭМ!$B$39:$B$782,L$83)+'СЕТ СН'!$H$12+СВЦЭМ!$D$10+'СЕТ СН'!$H$6-'СЕТ СН'!$H$22</f>
        <v>2259.7079348100001</v>
      </c>
      <c r="M91" s="36">
        <f>SUMIFS(СВЦЭМ!$C$39:$C$782,СВЦЭМ!$A$39:$A$782,$A91,СВЦЭМ!$B$39:$B$782,M$83)+'СЕТ СН'!$H$12+СВЦЭМ!$D$10+'СЕТ СН'!$H$6-'СЕТ СН'!$H$22</f>
        <v>2251.9852175300002</v>
      </c>
      <c r="N91" s="36">
        <f>SUMIFS(СВЦЭМ!$C$39:$C$782,СВЦЭМ!$A$39:$A$782,$A91,СВЦЭМ!$B$39:$B$782,N$83)+'СЕТ СН'!$H$12+СВЦЭМ!$D$10+'СЕТ СН'!$H$6-'СЕТ СН'!$H$22</f>
        <v>2260.4417334700001</v>
      </c>
      <c r="O91" s="36">
        <f>SUMIFS(СВЦЭМ!$C$39:$C$782,СВЦЭМ!$A$39:$A$782,$A91,СВЦЭМ!$B$39:$B$782,O$83)+'СЕТ СН'!$H$12+СВЦЭМ!$D$10+'СЕТ СН'!$H$6-'СЕТ СН'!$H$22</f>
        <v>2276.76344049</v>
      </c>
      <c r="P91" s="36">
        <f>SUMIFS(СВЦЭМ!$C$39:$C$782,СВЦЭМ!$A$39:$A$782,$A91,СВЦЭМ!$B$39:$B$782,P$83)+'СЕТ СН'!$H$12+СВЦЭМ!$D$10+'СЕТ СН'!$H$6-'СЕТ СН'!$H$22</f>
        <v>2298.98097762</v>
      </c>
      <c r="Q91" s="36">
        <f>SUMIFS(СВЦЭМ!$C$39:$C$782,СВЦЭМ!$A$39:$A$782,$A91,СВЦЭМ!$B$39:$B$782,Q$83)+'СЕТ СН'!$H$12+СВЦЭМ!$D$10+'СЕТ СН'!$H$6-'СЕТ СН'!$H$22</f>
        <v>2303.5228856399999</v>
      </c>
      <c r="R91" s="36">
        <f>SUMIFS(СВЦЭМ!$C$39:$C$782,СВЦЭМ!$A$39:$A$782,$A91,СВЦЭМ!$B$39:$B$782,R$83)+'СЕТ СН'!$H$12+СВЦЭМ!$D$10+'СЕТ СН'!$H$6-'СЕТ СН'!$H$22</f>
        <v>2294.27127251</v>
      </c>
      <c r="S91" s="36">
        <f>SUMIFS(СВЦЭМ!$C$39:$C$782,СВЦЭМ!$A$39:$A$782,$A91,СВЦЭМ!$B$39:$B$782,S$83)+'СЕТ СН'!$H$12+СВЦЭМ!$D$10+'СЕТ СН'!$H$6-'СЕТ СН'!$H$22</f>
        <v>2264.902689</v>
      </c>
      <c r="T91" s="36">
        <f>SUMIFS(СВЦЭМ!$C$39:$C$782,СВЦЭМ!$A$39:$A$782,$A91,СВЦЭМ!$B$39:$B$782,T$83)+'СЕТ СН'!$H$12+СВЦЭМ!$D$10+'СЕТ СН'!$H$6-'СЕТ СН'!$H$22</f>
        <v>2227.1747698400004</v>
      </c>
      <c r="U91" s="36">
        <f>SUMIFS(СВЦЭМ!$C$39:$C$782,СВЦЭМ!$A$39:$A$782,$A91,СВЦЭМ!$B$39:$B$782,U$83)+'СЕТ СН'!$H$12+СВЦЭМ!$D$10+'СЕТ СН'!$H$6-'СЕТ СН'!$H$22</f>
        <v>2234.3240203599998</v>
      </c>
      <c r="V91" s="36">
        <f>SUMIFS(СВЦЭМ!$C$39:$C$782,СВЦЭМ!$A$39:$A$782,$A91,СВЦЭМ!$B$39:$B$782,V$83)+'СЕТ СН'!$H$12+СВЦЭМ!$D$10+'СЕТ СН'!$H$6-'СЕТ СН'!$H$22</f>
        <v>2257.9867091599999</v>
      </c>
      <c r="W91" s="36">
        <f>SUMIFS(СВЦЭМ!$C$39:$C$782,СВЦЭМ!$A$39:$A$782,$A91,СВЦЭМ!$B$39:$B$782,W$83)+'СЕТ СН'!$H$12+СВЦЭМ!$D$10+'СЕТ СН'!$H$6-'СЕТ СН'!$H$22</f>
        <v>2254.1085958800004</v>
      </c>
      <c r="X91" s="36">
        <f>SUMIFS(СВЦЭМ!$C$39:$C$782,СВЦЭМ!$A$39:$A$782,$A91,СВЦЭМ!$B$39:$B$782,X$83)+'СЕТ СН'!$H$12+СВЦЭМ!$D$10+'СЕТ СН'!$H$6-'СЕТ СН'!$H$22</f>
        <v>2267.9264119700001</v>
      </c>
      <c r="Y91" s="36">
        <f>SUMIFS(СВЦЭМ!$C$39:$C$782,СВЦЭМ!$A$39:$A$782,$A91,СВЦЭМ!$B$39:$B$782,Y$83)+'СЕТ СН'!$H$12+СВЦЭМ!$D$10+'СЕТ СН'!$H$6-'СЕТ СН'!$H$22</f>
        <v>2284.3237307099998</v>
      </c>
    </row>
    <row r="92" spans="1:25" ht="15.75" x14ac:dyDescent="0.2">
      <c r="A92" s="35">
        <f t="shared" si="2"/>
        <v>45300</v>
      </c>
      <c r="B92" s="36">
        <f>SUMIFS(СВЦЭМ!$C$39:$C$782,СВЦЭМ!$A$39:$A$782,$A92,СВЦЭМ!$B$39:$B$782,B$83)+'СЕТ СН'!$H$12+СВЦЭМ!$D$10+'СЕТ СН'!$H$6-'СЕТ СН'!$H$22</f>
        <v>2292.5203238499998</v>
      </c>
      <c r="C92" s="36">
        <f>SUMIFS(СВЦЭМ!$C$39:$C$782,СВЦЭМ!$A$39:$A$782,$A92,СВЦЭМ!$B$39:$B$782,C$83)+'СЕТ СН'!$H$12+СВЦЭМ!$D$10+'СЕТ СН'!$H$6-'СЕТ СН'!$H$22</f>
        <v>2388.3561688</v>
      </c>
      <c r="D92" s="36">
        <f>SUMIFS(СВЦЭМ!$C$39:$C$782,СВЦЭМ!$A$39:$A$782,$A92,СВЦЭМ!$B$39:$B$782,D$83)+'СЕТ СН'!$H$12+СВЦЭМ!$D$10+'СЕТ СН'!$H$6-'СЕТ СН'!$H$22</f>
        <v>2450.6561370099998</v>
      </c>
      <c r="E92" s="36">
        <f>SUMIFS(СВЦЭМ!$C$39:$C$782,СВЦЭМ!$A$39:$A$782,$A92,СВЦЭМ!$B$39:$B$782,E$83)+'СЕТ СН'!$H$12+СВЦЭМ!$D$10+'СЕТ СН'!$H$6-'СЕТ СН'!$H$22</f>
        <v>2474.6933669800001</v>
      </c>
      <c r="F92" s="36">
        <f>SUMIFS(СВЦЭМ!$C$39:$C$782,СВЦЭМ!$A$39:$A$782,$A92,СВЦЭМ!$B$39:$B$782,F$83)+'СЕТ СН'!$H$12+СВЦЭМ!$D$10+'СЕТ СН'!$H$6-'СЕТ СН'!$H$22</f>
        <v>2471.81976738</v>
      </c>
      <c r="G92" s="36">
        <f>SUMIFS(СВЦЭМ!$C$39:$C$782,СВЦЭМ!$A$39:$A$782,$A92,СВЦЭМ!$B$39:$B$782,G$83)+'СЕТ СН'!$H$12+СВЦЭМ!$D$10+'СЕТ СН'!$H$6-'СЕТ СН'!$H$22</f>
        <v>2456.7374897599998</v>
      </c>
      <c r="H92" s="36">
        <f>SUMIFS(СВЦЭМ!$C$39:$C$782,СВЦЭМ!$A$39:$A$782,$A92,СВЦЭМ!$B$39:$B$782,H$83)+'СЕТ СН'!$H$12+СВЦЭМ!$D$10+'СЕТ СН'!$H$6-'СЕТ СН'!$H$22</f>
        <v>2393.0642872500002</v>
      </c>
      <c r="I92" s="36">
        <f>SUMIFS(СВЦЭМ!$C$39:$C$782,СВЦЭМ!$A$39:$A$782,$A92,СВЦЭМ!$B$39:$B$782,I$83)+'СЕТ СН'!$H$12+СВЦЭМ!$D$10+'СЕТ СН'!$H$6-'СЕТ СН'!$H$22</f>
        <v>2351.6650483600001</v>
      </c>
      <c r="J92" s="36">
        <f>SUMIFS(СВЦЭМ!$C$39:$C$782,СВЦЭМ!$A$39:$A$782,$A92,СВЦЭМ!$B$39:$B$782,J$83)+'СЕТ СН'!$H$12+СВЦЭМ!$D$10+'СЕТ СН'!$H$6-'СЕТ СН'!$H$22</f>
        <v>2335.9568781600001</v>
      </c>
      <c r="K92" s="36">
        <f>SUMIFS(СВЦЭМ!$C$39:$C$782,СВЦЭМ!$A$39:$A$782,$A92,СВЦЭМ!$B$39:$B$782,K$83)+'СЕТ СН'!$H$12+СВЦЭМ!$D$10+'СЕТ СН'!$H$6-'СЕТ СН'!$H$22</f>
        <v>2322.1671506000002</v>
      </c>
      <c r="L92" s="36">
        <f>SUMIFS(СВЦЭМ!$C$39:$C$782,СВЦЭМ!$A$39:$A$782,$A92,СВЦЭМ!$B$39:$B$782,L$83)+'СЕТ СН'!$H$12+СВЦЭМ!$D$10+'СЕТ СН'!$H$6-'СЕТ СН'!$H$22</f>
        <v>2307.5413056799998</v>
      </c>
      <c r="M92" s="36">
        <f>SUMIFS(СВЦЭМ!$C$39:$C$782,СВЦЭМ!$A$39:$A$782,$A92,СВЦЭМ!$B$39:$B$782,M$83)+'СЕТ СН'!$H$12+СВЦЭМ!$D$10+'СЕТ СН'!$H$6-'СЕТ СН'!$H$22</f>
        <v>2316.4345352999999</v>
      </c>
      <c r="N92" s="36">
        <f>SUMIFS(СВЦЭМ!$C$39:$C$782,СВЦЭМ!$A$39:$A$782,$A92,СВЦЭМ!$B$39:$B$782,N$83)+'СЕТ СН'!$H$12+СВЦЭМ!$D$10+'СЕТ СН'!$H$6-'СЕТ СН'!$H$22</f>
        <v>2337.5313236100001</v>
      </c>
      <c r="O92" s="36">
        <f>SUMIFS(СВЦЭМ!$C$39:$C$782,СВЦЭМ!$A$39:$A$782,$A92,СВЦЭМ!$B$39:$B$782,O$83)+'СЕТ СН'!$H$12+СВЦЭМ!$D$10+'СЕТ СН'!$H$6-'СЕТ СН'!$H$22</f>
        <v>2335.3579288999999</v>
      </c>
      <c r="P92" s="36">
        <f>SUMIFS(СВЦЭМ!$C$39:$C$782,СВЦЭМ!$A$39:$A$782,$A92,СВЦЭМ!$B$39:$B$782,P$83)+'СЕТ СН'!$H$12+СВЦЭМ!$D$10+'СЕТ СН'!$H$6-'СЕТ СН'!$H$22</f>
        <v>2356.47650776</v>
      </c>
      <c r="Q92" s="36">
        <f>SUMIFS(СВЦЭМ!$C$39:$C$782,СВЦЭМ!$A$39:$A$782,$A92,СВЦЭМ!$B$39:$B$782,Q$83)+'СЕТ СН'!$H$12+СВЦЭМ!$D$10+'СЕТ СН'!$H$6-'СЕТ СН'!$H$22</f>
        <v>2361.1801672800002</v>
      </c>
      <c r="R92" s="36">
        <f>SUMIFS(СВЦЭМ!$C$39:$C$782,СВЦЭМ!$A$39:$A$782,$A92,СВЦЭМ!$B$39:$B$782,R$83)+'СЕТ СН'!$H$12+СВЦЭМ!$D$10+'СЕТ СН'!$H$6-'СЕТ СН'!$H$22</f>
        <v>2351.0400085900001</v>
      </c>
      <c r="S92" s="36">
        <f>SUMIFS(СВЦЭМ!$C$39:$C$782,СВЦЭМ!$A$39:$A$782,$A92,СВЦЭМ!$B$39:$B$782,S$83)+'СЕТ СН'!$H$12+СВЦЭМ!$D$10+'СЕТ СН'!$H$6-'СЕТ СН'!$H$22</f>
        <v>2328.5243906800001</v>
      </c>
      <c r="T92" s="36">
        <f>SUMIFS(СВЦЭМ!$C$39:$C$782,СВЦЭМ!$A$39:$A$782,$A92,СВЦЭМ!$B$39:$B$782,T$83)+'СЕТ СН'!$H$12+СВЦЭМ!$D$10+'СЕТ СН'!$H$6-'СЕТ СН'!$H$22</f>
        <v>2295.1306127400003</v>
      </c>
      <c r="U92" s="36">
        <f>SUMIFS(СВЦЭМ!$C$39:$C$782,СВЦЭМ!$A$39:$A$782,$A92,СВЦЭМ!$B$39:$B$782,U$83)+'СЕТ СН'!$H$12+СВЦЭМ!$D$10+'СЕТ СН'!$H$6-'СЕТ СН'!$H$22</f>
        <v>2305.8263643500004</v>
      </c>
      <c r="V92" s="36">
        <f>SUMIFS(СВЦЭМ!$C$39:$C$782,СВЦЭМ!$A$39:$A$782,$A92,СВЦЭМ!$B$39:$B$782,V$83)+'СЕТ СН'!$H$12+СВЦЭМ!$D$10+'СЕТ СН'!$H$6-'СЕТ СН'!$H$22</f>
        <v>2325.5896271000001</v>
      </c>
      <c r="W92" s="36">
        <f>SUMIFS(СВЦЭМ!$C$39:$C$782,СВЦЭМ!$A$39:$A$782,$A92,СВЦЭМ!$B$39:$B$782,W$83)+'СЕТ СН'!$H$12+СВЦЭМ!$D$10+'СЕТ СН'!$H$6-'СЕТ СН'!$H$22</f>
        <v>2334.4282633299999</v>
      </c>
      <c r="X92" s="36">
        <f>SUMIFS(СВЦЭМ!$C$39:$C$782,СВЦЭМ!$A$39:$A$782,$A92,СВЦЭМ!$B$39:$B$782,X$83)+'СЕТ СН'!$H$12+СВЦЭМ!$D$10+'СЕТ СН'!$H$6-'СЕТ СН'!$H$22</f>
        <v>2351.0665091199999</v>
      </c>
      <c r="Y92" s="36">
        <f>SUMIFS(СВЦЭМ!$C$39:$C$782,СВЦЭМ!$A$39:$A$782,$A92,СВЦЭМ!$B$39:$B$782,Y$83)+'СЕТ СН'!$H$12+СВЦЭМ!$D$10+'СЕТ СН'!$H$6-'СЕТ СН'!$H$22</f>
        <v>2372.6518624300002</v>
      </c>
    </row>
    <row r="93" spans="1:25" ht="15.75" x14ac:dyDescent="0.2">
      <c r="A93" s="35">
        <f t="shared" si="2"/>
        <v>45301</v>
      </c>
      <c r="B93" s="36">
        <f>SUMIFS(СВЦЭМ!$C$39:$C$782,СВЦЭМ!$A$39:$A$782,$A93,СВЦЭМ!$B$39:$B$782,B$83)+'СЕТ СН'!$H$12+СВЦЭМ!$D$10+'СЕТ СН'!$H$6-'СЕТ СН'!$H$22</f>
        <v>2363.67041629</v>
      </c>
      <c r="C93" s="36">
        <f>SUMIFS(СВЦЭМ!$C$39:$C$782,СВЦЭМ!$A$39:$A$782,$A93,СВЦЭМ!$B$39:$B$782,C$83)+'СЕТ СН'!$H$12+СВЦЭМ!$D$10+'СЕТ СН'!$H$6-'СЕТ СН'!$H$22</f>
        <v>2409.3732599300001</v>
      </c>
      <c r="D93" s="36">
        <f>SUMIFS(СВЦЭМ!$C$39:$C$782,СВЦЭМ!$A$39:$A$782,$A93,СВЦЭМ!$B$39:$B$782,D$83)+'СЕТ СН'!$H$12+СВЦЭМ!$D$10+'СЕТ СН'!$H$6-'СЕТ СН'!$H$22</f>
        <v>2439.9482011799996</v>
      </c>
      <c r="E93" s="36">
        <f>SUMIFS(СВЦЭМ!$C$39:$C$782,СВЦЭМ!$A$39:$A$782,$A93,СВЦЭМ!$B$39:$B$782,E$83)+'СЕТ СН'!$H$12+СВЦЭМ!$D$10+'СЕТ СН'!$H$6-'СЕТ СН'!$H$22</f>
        <v>2459.1666300100001</v>
      </c>
      <c r="F93" s="36">
        <f>SUMIFS(СВЦЭМ!$C$39:$C$782,СВЦЭМ!$A$39:$A$782,$A93,СВЦЭМ!$B$39:$B$782,F$83)+'СЕТ СН'!$H$12+СВЦЭМ!$D$10+'СЕТ СН'!$H$6-'СЕТ СН'!$H$22</f>
        <v>2456.2372710999998</v>
      </c>
      <c r="G93" s="36">
        <f>SUMIFS(СВЦЭМ!$C$39:$C$782,СВЦЭМ!$A$39:$A$782,$A93,СВЦЭМ!$B$39:$B$782,G$83)+'СЕТ СН'!$H$12+СВЦЭМ!$D$10+'СЕТ СН'!$H$6-'СЕТ СН'!$H$22</f>
        <v>2432.6272557299999</v>
      </c>
      <c r="H93" s="36">
        <f>SUMIFS(СВЦЭМ!$C$39:$C$782,СВЦЭМ!$A$39:$A$782,$A93,СВЦЭМ!$B$39:$B$782,H$83)+'СЕТ СН'!$H$12+СВЦЭМ!$D$10+'СЕТ СН'!$H$6-'СЕТ СН'!$H$22</f>
        <v>2366.2690935099999</v>
      </c>
      <c r="I93" s="36">
        <f>SUMIFS(СВЦЭМ!$C$39:$C$782,СВЦЭМ!$A$39:$A$782,$A93,СВЦЭМ!$B$39:$B$782,I$83)+'СЕТ СН'!$H$12+СВЦЭМ!$D$10+'СЕТ СН'!$H$6-'СЕТ СН'!$H$22</f>
        <v>2320.7469001700001</v>
      </c>
      <c r="J93" s="36">
        <f>SUMIFS(СВЦЭМ!$C$39:$C$782,СВЦЭМ!$A$39:$A$782,$A93,СВЦЭМ!$B$39:$B$782,J$83)+'СЕТ СН'!$H$12+СВЦЭМ!$D$10+'СЕТ СН'!$H$6-'СЕТ СН'!$H$22</f>
        <v>2334.4527200000002</v>
      </c>
      <c r="K93" s="36">
        <f>SUMIFS(СВЦЭМ!$C$39:$C$782,СВЦЭМ!$A$39:$A$782,$A93,СВЦЭМ!$B$39:$B$782,K$83)+'СЕТ СН'!$H$12+СВЦЭМ!$D$10+'СЕТ СН'!$H$6-'СЕТ СН'!$H$22</f>
        <v>2313.0347628</v>
      </c>
      <c r="L93" s="36">
        <f>SUMIFS(СВЦЭМ!$C$39:$C$782,СВЦЭМ!$A$39:$A$782,$A93,СВЦЭМ!$B$39:$B$782,L$83)+'СЕТ СН'!$H$12+СВЦЭМ!$D$10+'СЕТ СН'!$H$6-'СЕТ СН'!$H$22</f>
        <v>2302.7981643800003</v>
      </c>
      <c r="M93" s="36">
        <f>SUMIFS(СВЦЭМ!$C$39:$C$782,СВЦЭМ!$A$39:$A$782,$A93,СВЦЭМ!$B$39:$B$782,M$83)+'СЕТ СН'!$H$12+СВЦЭМ!$D$10+'СЕТ СН'!$H$6-'СЕТ СН'!$H$22</f>
        <v>2306.1321112400001</v>
      </c>
      <c r="N93" s="36">
        <f>SUMIFS(СВЦЭМ!$C$39:$C$782,СВЦЭМ!$A$39:$A$782,$A93,СВЦЭМ!$B$39:$B$782,N$83)+'СЕТ СН'!$H$12+СВЦЭМ!$D$10+'СЕТ СН'!$H$6-'СЕТ СН'!$H$22</f>
        <v>2293.6407733699998</v>
      </c>
      <c r="O93" s="36">
        <f>SUMIFS(СВЦЭМ!$C$39:$C$782,СВЦЭМ!$A$39:$A$782,$A93,СВЦЭМ!$B$39:$B$782,O$83)+'СЕТ СН'!$H$12+СВЦЭМ!$D$10+'СЕТ СН'!$H$6-'СЕТ СН'!$H$22</f>
        <v>2300.0668890400002</v>
      </c>
      <c r="P93" s="36">
        <f>SUMIFS(СВЦЭМ!$C$39:$C$782,СВЦЭМ!$A$39:$A$782,$A93,СВЦЭМ!$B$39:$B$782,P$83)+'СЕТ СН'!$H$12+СВЦЭМ!$D$10+'СЕТ СН'!$H$6-'СЕТ СН'!$H$22</f>
        <v>2314.5790219700002</v>
      </c>
      <c r="Q93" s="36">
        <f>SUMIFS(СВЦЭМ!$C$39:$C$782,СВЦЭМ!$A$39:$A$782,$A93,СВЦЭМ!$B$39:$B$782,Q$83)+'СЕТ СН'!$H$12+СВЦЭМ!$D$10+'СЕТ СН'!$H$6-'СЕТ СН'!$H$22</f>
        <v>2305.3264522999998</v>
      </c>
      <c r="R93" s="36">
        <f>SUMIFS(СВЦЭМ!$C$39:$C$782,СВЦЭМ!$A$39:$A$782,$A93,СВЦЭМ!$B$39:$B$782,R$83)+'СЕТ СН'!$H$12+СВЦЭМ!$D$10+'СЕТ СН'!$H$6-'СЕТ СН'!$H$22</f>
        <v>2311.14972958</v>
      </c>
      <c r="S93" s="36">
        <f>SUMIFS(СВЦЭМ!$C$39:$C$782,СВЦЭМ!$A$39:$A$782,$A93,СВЦЭМ!$B$39:$B$782,S$83)+'СЕТ СН'!$H$12+СВЦЭМ!$D$10+'СЕТ СН'!$H$6-'СЕТ СН'!$H$22</f>
        <v>2290.4260699500001</v>
      </c>
      <c r="T93" s="36">
        <f>SUMIFS(СВЦЭМ!$C$39:$C$782,СВЦЭМ!$A$39:$A$782,$A93,СВЦЭМ!$B$39:$B$782,T$83)+'СЕТ СН'!$H$12+СВЦЭМ!$D$10+'СЕТ СН'!$H$6-'СЕТ СН'!$H$22</f>
        <v>2269.3960421800002</v>
      </c>
      <c r="U93" s="36">
        <f>SUMIFS(СВЦЭМ!$C$39:$C$782,СВЦЭМ!$A$39:$A$782,$A93,СВЦЭМ!$B$39:$B$782,U$83)+'СЕТ СН'!$H$12+СВЦЭМ!$D$10+'СЕТ СН'!$H$6-'СЕТ СН'!$H$22</f>
        <v>2281.24848802</v>
      </c>
      <c r="V93" s="36">
        <f>SUMIFS(СВЦЭМ!$C$39:$C$782,СВЦЭМ!$A$39:$A$782,$A93,СВЦЭМ!$B$39:$B$782,V$83)+'СЕТ СН'!$H$12+СВЦЭМ!$D$10+'СЕТ СН'!$H$6-'СЕТ СН'!$H$22</f>
        <v>2303.1105775800002</v>
      </c>
      <c r="W93" s="36">
        <f>SUMIFS(СВЦЭМ!$C$39:$C$782,СВЦЭМ!$A$39:$A$782,$A93,СВЦЭМ!$B$39:$B$782,W$83)+'СЕТ СН'!$H$12+СВЦЭМ!$D$10+'СЕТ СН'!$H$6-'СЕТ СН'!$H$22</f>
        <v>2304.7407182200004</v>
      </c>
      <c r="X93" s="36">
        <f>SUMIFS(СВЦЭМ!$C$39:$C$782,СВЦЭМ!$A$39:$A$782,$A93,СВЦЭМ!$B$39:$B$782,X$83)+'СЕТ СН'!$H$12+СВЦЭМ!$D$10+'СЕТ СН'!$H$6-'СЕТ СН'!$H$22</f>
        <v>2327.6903014099998</v>
      </c>
      <c r="Y93" s="36">
        <f>SUMIFS(СВЦЭМ!$C$39:$C$782,СВЦЭМ!$A$39:$A$782,$A93,СВЦЭМ!$B$39:$B$782,Y$83)+'СЕТ СН'!$H$12+СВЦЭМ!$D$10+'СЕТ СН'!$H$6-'СЕТ СН'!$H$22</f>
        <v>2354.40349517</v>
      </c>
    </row>
    <row r="94" spans="1:25" ht="15.75" x14ac:dyDescent="0.2">
      <c r="A94" s="35">
        <f t="shared" si="2"/>
        <v>45302</v>
      </c>
      <c r="B94" s="36">
        <f>SUMIFS(СВЦЭМ!$C$39:$C$782,СВЦЭМ!$A$39:$A$782,$A94,СВЦЭМ!$B$39:$B$782,B$83)+'СЕТ СН'!$H$12+СВЦЭМ!$D$10+'СЕТ СН'!$H$6-'СЕТ СН'!$H$22</f>
        <v>2386.4582929799999</v>
      </c>
      <c r="C94" s="36">
        <f>SUMIFS(СВЦЭМ!$C$39:$C$782,СВЦЭМ!$A$39:$A$782,$A94,СВЦЭМ!$B$39:$B$782,C$83)+'СЕТ СН'!$H$12+СВЦЭМ!$D$10+'СЕТ СН'!$H$6-'СЕТ СН'!$H$22</f>
        <v>2422.2521207199998</v>
      </c>
      <c r="D94" s="36">
        <f>SUMIFS(СВЦЭМ!$C$39:$C$782,СВЦЭМ!$A$39:$A$782,$A94,СВЦЭМ!$B$39:$B$782,D$83)+'СЕТ СН'!$H$12+СВЦЭМ!$D$10+'СЕТ СН'!$H$6-'СЕТ СН'!$H$22</f>
        <v>2443.2062970299999</v>
      </c>
      <c r="E94" s="36">
        <f>SUMIFS(СВЦЭМ!$C$39:$C$782,СВЦЭМ!$A$39:$A$782,$A94,СВЦЭМ!$B$39:$B$782,E$83)+'СЕТ СН'!$H$12+СВЦЭМ!$D$10+'СЕТ СН'!$H$6-'СЕТ СН'!$H$22</f>
        <v>2473.0186074999997</v>
      </c>
      <c r="F94" s="36">
        <f>SUMIFS(СВЦЭМ!$C$39:$C$782,СВЦЭМ!$A$39:$A$782,$A94,СВЦЭМ!$B$39:$B$782,F$83)+'СЕТ СН'!$H$12+СВЦЭМ!$D$10+'СЕТ СН'!$H$6-'СЕТ СН'!$H$22</f>
        <v>2463.7211182400001</v>
      </c>
      <c r="G94" s="36">
        <f>SUMIFS(СВЦЭМ!$C$39:$C$782,СВЦЭМ!$A$39:$A$782,$A94,СВЦЭМ!$B$39:$B$782,G$83)+'СЕТ СН'!$H$12+СВЦЭМ!$D$10+'СЕТ СН'!$H$6-'СЕТ СН'!$H$22</f>
        <v>2446.4536110699996</v>
      </c>
      <c r="H94" s="36">
        <f>SUMIFS(СВЦЭМ!$C$39:$C$782,СВЦЭМ!$A$39:$A$782,$A94,СВЦЭМ!$B$39:$B$782,H$83)+'СЕТ СН'!$H$12+СВЦЭМ!$D$10+'СЕТ СН'!$H$6-'СЕТ СН'!$H$22</f>
        <v>2387.29654699</v>
      </c>
      <c r="I94" s="36">
        <f>SUMIFS(СВЦЭМ!$C$39:$C$782,СВЦЭМ!$A$39:$A$782,$A94,СВЦЭМ!$B$39:$B$782,I$83)+'СЕТ СН'!$H$12+СВЦЭМ!$D$10+'СЕТ СН'!$H$6-'СЕТ СН'!$H$22</f>
        <v>2343.1414152699999</v>
      </c>
      <c r="J94" s="36">
        <f>SUMIFS(СВЦЭМ!$C$39:$C$782,СВЦЭМ!$A$39:$A$782,$A94,СВЦЭМ!$B$39:$B$782,J$83)+'СЕТ СН'!$H$12+СВЦЭМ!$D$10+'СЕТ СН'!$H$6-'СЕТ СН'!$H$22</f>
        <v>2331.72217374</v>
      </c>
      <c r="K94" s="36">
        <f>SUMIFS(СВЦЭМ!$C$39:$C$782,СВЦЭМ!$A$39:$A$782,$A94,СВЦЭМ!$B$39:$B$782,K$83)+'СЕТ СН'!$H$12+СВЦЭМ!$D$10+'СЕТ СН'!$H$6-'СЕТ СН'!$H$22</f>
        <v>2310.9395651499999</v>
      </c>
      <c r="L94" s="36">
        <f>SUMIFS(СВЦЭМ!$C$39:$C$782,СВЦЭМ!$A$39:$A$782,$A94,СВЦЭМ!$B$39:$B$782,L$83)+'СЕТ СН'!$H$12+СВЦЭМ!$D$10+'СЕТ СН'!$H$6-'СЕТ СН'!$H$22</f>
        <v>2297.14124524</v>
      </c>
      <c r="M94" s="36">
        <f>SUMIFS(СВЦЭМ!$C$39:$C$782,СВЦЭМ!$A$39:$A$782,$A94,СВЦЭМ!$B$39:$B$782,M$83)+'СЕТ СН'!$H$12+СВЦЭМ!$D$10+'СЕТ СН'!$H$6-'СЕТ СН'!$H$22</f>
        <v>2308.3041460000004</v>
      </c>
      <c r="N94" s="36">
        <f>SUMIFS(СВЦЭМ!$C$39:$C$782,СВЦЭМ!$A$39:$A$782,$A94,СВЦЭМ!$B$39:$B$782,N$83)+'СЕТ СН'!$H$12+СВЦЭМ!$D$10+'СЕТ СН'!$H$6-'СЕТ СН'!$H$22</f>
        <v>2309.2221637900002</v>
      </c>
      <c r="O94" s="36">
        <f>SUMIFS(СВЦЭМ!$C$39:$C$782,СВЦЭМ!$A$39:$A$782,$A94,СВЦЭМ!$B$39:$B$782,O$83)+'СЕТ СН'!$H$12+СВЦЭМ!$D$10+'СЕТ СН'!$H$6-'СЕТ СН'!$H$22</f>
        <v>2326.2645654799999</v>
      </c>
      <c r="P94" s="36">
        <f>SUMIFS(СВЦЭМ!$C$39:$C$782,СВЦЭМ!$A$39:$A$782,$A94,СВЦЭМ!$B$39:$B$782,P$83)+'СЕТ СН'!$H$12+СВЦЭМ!$D$10+'СЕТ СН'!$H$6-'СЕТ СН'!$H$22</f>
        <v>2324.4903144300001</v>
      </c>
      <c r="Q94" s="36">
        <f>SUMIFS(СВЦЭМ!$C$39:$C$782,СВЦЭМ!$A$39:$A$782,$A94,СВЦЭМ!$B$39:$B$782,Q$83)+'СЕТ СН'!$H$12+СВЦЭМ!$D$10+'СЕТ СН'!$H$6-'СЕТ СН'!$H$22</f>
        <v>2343.1049561600003</v>
      </c>
      <c r="R94" s="36">
        <f>SUMIFS(СВЦЭМ!$C$39:$C$782,СВЦЭМ!$A$39:$A$782,$A94,СВЦЭМ!$B$39:$B$782,R$83)+'СЕТ СН'!$H$12+СВЦЭМ!$D$10+'СЕТ СН'!$H$6-'СЕТ СН'!$H$22</f>
        <v>2331.3189835399999</v>
      </c>
      <c r="S94" s="36">
        <f>SUMIFS(СВЦЭМ!$C$39:$C$782,СВЦЭМ!$A$39:$A$782,$A94,СВЦЭМ!$B$39:$B$782,S$83)+'СЕТ СН'!$H$12+СВЦЭМ!$D$10+'СЕТ СН'!$H$6-'СЕТ СН'!$H$22</f>
        <v>2295.6948440000001</v>
      </c>
      <c r="T94" s="36">
        <f>SUMIFS(СВЦЭМ!$C$39:$C$782,СВЦЭМ!$A$39:$A$782,$A94,СВЦЭМ!$B$39:$B$782,T$83)+'СЕТ СН'!$H$12+СВЦЭМ!$D$10+'СЕТ СН'!$H$6-'СЕТ СН'!$H$22</f>
        <v>2280.4641065800001</v>
      </c>
      <c r="U94" s="36">
        <f>SUMIFS(СВЦЭМ!$C$39:$C$782,СВЦЭМ!$A$39:$A$782,$A94,СВЦЭМ!$B$39:$B$782,U$83)+'СЕТ СН'!$H$12+СВЦЭМ!$D$10+'СЕТ СН'!$H$6-'СЕТ СН'!$H$22</f>
        <v>2304.2673705300003</v>
      </c>
      <c r="V94" s="36">
        <f>SUMIFS(СВЦЭМ!$C$39:$C$782,СВЦЭМ!$A$39:$A$782,$A94,СВЦЭМ!$B$39:$B$782,V$83)+'СЕТ СН'!$H$12+СВЦЭМ!$D$10+'СЕТ СН'!$H$6-'СЕТ СН'!$H$22</f>
        <v>2326.2956452600001</v>
      </c>
      <c r="W94" s="36">
        <f>SUMIFS(СВЦЭМ!$C$39:$C$782,СВЦЭМ!$A$39:$A$782,$A94,СВЦЭМ!$B$39:$B$782,W$83)+'СЕТ СН'!$H$12+СВЦЭМ!$D$10+'СЕТ СН'!$H$6-'СЕТ СН'!$H$22</f>
        <v>2332.8462454099999</v>
      </c>
      <c r="X94" s="36">
        <f>SUMIFS(СВЦЭМ!$C$39:$C$782,СВЦЭМ!$A$39:$A$782,$A94,СВЦЭМ!$B$39:$B$782,X$83)+'СЕТ СН'!$H$12+СВЦЭМ!$D$10+'СЕТ СН'!$H$6-'СЕТ СН'!$H$22</f>
        <v>2357.9442642600002</v>
      </c>
      <c r="Y94" s="36">
        <f>SUMIFS(СВЦЭМ!$C$39:$C$782,СВЦЭМ!$A$39:$A$782,$A94,СВЦЭМ!$B$39:$B$782,Y$83)+'СЕТ СН'!$H$12+СВЦЭМ!$D$10+'СЕТ СН'!$H$6-'СЕТ СН'!$H$22</f>
        <v>2397.6221428700001</v>
      </c>
    </row>
    <row r="95" spans="1:25" ht="15.75" x14ac:dyDescent="0.2">
      <c r="A95" s="35">
        <f t="shared" si="2"/>
        <v>45303</v>
      </c>
      <c r="B95" s="36">
        <f>SUMIFS(СВЦЭМ!$C$39:$C$782,СВЦЭМ!$A$39:$A$782,$A95,СВЦЭМ!$B$39:$B$782,B$83)+'СЕТ СН'!$H$12+СВЦЭМ!$D$10+'СЕТ СН'!$H$6-'СЕТ СН'!$H$22</f>
        <v>2429.3105002699999</v>
      </c>
      <c r="C95" s="36">
        <f>SUMIFS(СВЦЭМ!$C$39:$C$782,СВЦЭМ!$A$39:$A$782,$A95,СВЦЭМ!$B$39:$B$782,C$83)+'СЕТ СН'!$H$12+СВЦЭМ!$D$10+'СЕТ СН'!$H$6-'СЕТ СН'!$H$22</f>
        <v>2471.3879505199998</v>
      </c>
      <c r="D95" s="36">
        <f>SUMIFS(СВЦЭМ!$C$39:$C$782,СВЦЭМ!$A$39:$A$782,$A95,СВЦЭМ!$B$39:$B$782,D$83)+'СЕТ СН'!$H$12+СВЦЭМ!$D$10+'СЕТ СН'!$H$6-'СЕТ СН'!$H$22</f>
        <v>2489.3371603699998</v>
      </c>
      <c r="E95" s="36">
        <f>SUMIFS(СВЦЭМ!$C$39:$C$782,СВЦЭМ!$A$39:$A$782,$A95,СВЦЭМ!$B$39:$B$782,E$83)+'СЕТ СН'!$H$12+СВЦЭМ!$D$10+'СЕТ СН'!$H$6-'СЕТ СН'!$H$22</f>
        <v>2504.2501607599997</v>
      </c>
      <c r="F95" s="36">
        <f>SUMIFS(СВЦЭМ!$C$39:$C$782,СВЦЭМ!$A$39:$A$782,$A95,СВЦЭМ!$B$39:$B$782,F$83)+'СЕТ СН'!$H$12+СВЦЭМ!$D$10+'СЕТ СН'!$H$6-'СЕТ СН'!$H$22</f>
        <v>2500.8318111899998</v>
      </c>
      <c r="G95" s="36">
        <f>SUMIFS(СВЦЭМ!$C$39:$C$782,СВЦЭМ!$A$39:$A$782,$A95,СВЦЭМ!$B$39:$B$782,G$83)+'СЕТ СН'!$H$12+СВЦЭМ!$D$10+'СЕТ СН'!$H$6-'СЕТ СН'!$H$22</f>
        <v>2474.9075590899997</v>
      </c>
      <c r="H95" s="36">
        <f>SUMIFS(СВЦЭМ!$C$39:$C$782,СВЦЭМ!$A$39:$A$782,$A95,СВЦЭМ!$B$39:$B$782,H$83)+'СЕТ СН'!$H$12+СВЦЭМ!$D$10+'СЕТ СН'!$H$6-'СЕТ СН'!$H$22</f>
        <v>2418.2430183000001</v>
      </c>
      <c r="I95" s="36">
        <f>SUMIFS(СВЦЭМ!$C$39:$C$782,СВЦЭМ!$A$39:$A$782,$A95,СВЦЭМ!$B$39:$B$782,I$83)+'СЕТ СН'!$H$12+СВЦЭМ!$D$10+'СЕТ СН'!$H$6-'СЕТ СН'!$H$22</f>
        <v>2399.8475894600001</v>
      </c>
      <c r="J95" s="36">
        <f>SUMIFS(СВЦЭМ!$C$39:$C$782,СВЦЭМ!$A$39:$A$782,$A95,СВЦЭМ!$B$39:$B$782,J$83)+'СЕТ СН'!$H$12+СВЦЭМ!$D$10+'СЕТ СН'!$H$6-'СЕТ СН'!$H$22</f>
        <v>2363.7546168600002</v>
      </c>
      <c r="K95" s="36">
        <f>SUMIFS(СВЦЭМ!$C$39:$C$782,СВЦЭМ!$A$39:$A$782,$A95,СВЦЭМ!$B$39:$B$782,K$83)+'СЕТ СН'!$H$12+СВЦЭМ!$D$10+'СЕТ СН'!$H$6-'СЕТ СН'!$H$22</f>
        <v>2343.2779837600001</v>
      </c>
      <c r="L95" s="36">
        <f>SUMIFS(СВЦЭМ!$C$39:$C$782,СВЦЭМ!$A$39:$A$782,$A95,СВЦЭМ!$B$39:$B$782,L$83)+'СЕТ СН'!$H$12+СВЦЭМ!$D$10+'СЕТ СН'!$H$6-'СЕТ СН'!$H$22</f>
        <v>2317.27469152</v>
      </c>
      <c r="M95" s="36">
        <f>SUMIFS(СВЦЭМ!$C$39:$C$782,СВЦЭМ!$A$39:$A$782,$A95,СВЦЭМ!$B$39:$B$782,M$83)+'СЕТ СН'!$H$12+СВЦЭМ!$D$10+'СЕТ СН'!$H$6-'СЕТ СН'!$H$22</f>
        <v>2337.4335435800003</v>
      </c>
      <c r="N95" s="36">
        <f>SUMIFS(СВЦЭМ!$C$39:$C$782,СВЦЭМ!$A$39:$A$782,$A95,СВЦЭМ!$B$39:$B$782,N$83)+'СЕТ СН'!$H$12+СВЦЭМ!$D$10+'СЕТ СН'!$H$6-'СЕТ СН'!$H$22</f>
        <v>2362.3077079700001</v>
      </c>
      <c r="O95" s="36">
        <f>SUMIFS(СВЦЭМ!$C$39:$C$782,СВЦЭМ!$A$39:$A$782,$A95,СВЦЭМ!$B$39:$B$782,O$83)+'СЕТ СН'!$H$12+СВЦЭМ!$D$10+'СЕТ СН'!$H$6-'СЕТ СН'!$H$22</f>
        <v>2375.3195320499999</v>
      </c>
      <c r="P95" s="36">
        <f>SUMIFS(СВЦЭМ!$C$39:$C$782,СВЦЭМ!$A$39:$A$782,$A95,СВЦЭМ!$B$39:$B$782,P$83)+'СЕТ СН'!$H$12+СВЦЭМ!$D$10+'СЕТ СН'!$H$6-'СЕТ СН'!$H$22</f>
        <v>2378.14502498</v>
      </c>
      <c r="Q95" s="36">
        <f>SUMIFS(СВЦЭМ!$C$39:$C$782,СВЦЭМ!$A$39:$A$782,$A95,СВЦЭМ!$B$39:$B$782,Q$83)+'СЕТ СН'!$H$12+СВЦЭМ!$D$10+'СЕТ СН'!$H$6-'СЕТ СН'!$H$22</f>
        <v>2396.2118909700002</v>
      </c>
      <c r="R95" s="36">
        <f>SUMIFS(СВЦЭМ!$C$39:$C$782,СВЦЭМ!$A$39:$A$782,$A95,СВЦЭМ!$B$39:$B$782,R$83)+'СЕТ СН'!$H$12+СВЦЭМ!$D$10+'СЕТ СН'!$H$6-'СЕТ СН'!$H$22</f>
        <v>2398.4646063199998</v>
      </c>
      <c r="S95" s="36">
        <f>SUMIFS(СВЦЭМ!$C$39:$C$782,СВЦЭМ!$A$39:$A$782,$A95,СВЦЭМ!$B$39:$B$782,S$83)+'СЕТ СН'!$H$12+СВЦЭМ!$D$10+'СЕТ СН'!$H$6-'СЕТ СН'!$H$22</f>
        <v>2358.9957099600001</v>
      </c>
      <c r="T95" s="36">
        <f>SUMIFS(СВЦЭМ!$C$39:$C$782,СВЦЭМ!$A$39:$A$782,$A95,СВЦЭМ!$B$39:$B$782,T$83)+'СЕТ СН'!$H$12+СВЦЭМ!$D$10+'СЕТ СН'!$H$6-'СЕТ СН'!$H$22</f>
        <v>2310.1648900300002</v>
      </c>
      <c r="U95" s="36">
        <f>SUMIFS(СВЦЭМ!$C$39:$C$782,СВЦЭМ!$A$39:$A$782,$A95,СВЦЭМ!$B$39:$B$782,U$83)+'СЕТ СН'!$H$12+СВЦЭМ!$D$10+'СЕТ СН'!$H$6-'СЕТ СН'!$H$22</f>
        <v>2323.4813638300002</v>
      </c>
      <c r="V95" s="36">
        <f>SUMIFS(СВЦЭМ!$C$39:$C$782,СВЦЭМ!$A$39:$A$782,$A95,СВЦЭМ!$B$39:$B$782,V$83)+'СЕТ СН'!$H$12+СВЦЭМ!$D$10+'СЕТ СН'!$H$6-'СЕТ СН'!$H$22</f>
        <v>2337.3469440700001</v>
      </c>
      <c r="W95" s="36">
        <f>SUMIFS(СВЦЭМ!$C$39:$C$782,СВЦЭМ!$A$39:$A$782,$A95,СВЦЭМ!$B$39:$B$782,W$83)+'СЕТ СН'!$H$12+СВЦЭМ!$D$10+'СЕТ СН'!$H$6-'СЕТ СН'!$H$22</f>
        <v>2359.4550537100004</v>
      </c>
      <c r="X95" s="36">
        <f>SUMIFS(СВЦЭМ!$C$39:$C$782,СВЦЭМ!$A$39:$A$782,$A95,СВЦЭМ!$B$39:$B$782,X$83)+'СЕТ СН'!$H$12+СВЦЭМ!$D$10+'СЕТ СН'!$H$6-'СЕТ СН'!$H$22</f>
        <v>2386.9184202200004</v>
      </c>
      <c r="Y95" s="36">
        <f>SUMIFS(СВЦЭМ!$C$39:$C$782,СВЦЭМ!$A$39:$A$782,$A95,СВЦЭМ!$B$39:$B$782,Y$83)+'СЕТ СН'!$H$12+СВЦЭМ!$D$10+'СЕТ СН'!$H$6-'СЕТ СН'!$H$22</f>
        <v>2394.79449617</v>
      </c>
    </row>
    <row r="96" spans="1:25" ht="15.75" x14ac:dyDescent="0.2">
      <c r="A96" s="35">
        <f t="shared" si="2"/>
        <v>45304</v>
      </c>
      <c r="B96" s="36">
        <f>SUMIFS(СВЦЭМ!$C$39:$C$782,СВЦЭМ!$A$39:$A$782,$A96,СВЦЭМ!$B$39:$B$782,B$83)+'СЕТ СН'!$H$12+СВЦЭМ!$D$10+'СЕТ СН'!$H$6-'СЕТ СН'!$H$22</f>
        <v>2245.0981624400001</v>
      </c>
      <c r="C96" s="36">
        <f>SUMIFS(СВЦЭМ!$C$39:$C$782,СВЦЭМ!$A$39:$A$782,$A96,СВЦЭМ!$B$39:$B$782,C$83)+'СЕТ СН'!$H$12+СВЦЭМ!$D$10+'СЕТ СН'!$H$6-'СЕТ СН'!$H$22</f>
        <v>2211.6227824500002</v>
      </c>
      <c r="D96" s="36">
        <f>SUMIFS(СВЦЭМ!$C$39:$C$782,СВЦЭМ!$A$39:$A$782,$A96,СВЦЭМ!$B$39:$B$782,D$83)+'СЕТ СН'!$H$12+СВЦЭМ!$D$10+'СЕТ СН'!$H$6-'СЕТ СН'!$H$22</f>
        <v>2240.7094039499998</v>
      </c>
      <c r="E96" s="36">
        <f>SUMIFS(СВЦЭМ!$C$39:$C$782,СВЦЭМ!$A$39:$A$782,$A96,СВЦЭМ!$B$39:$B$782,E$83)+'СЕТ СН'!$H$12+СВЦЭМ!$D$10+'СЕТ СН'!$H$6-'СЕТ СН'!$H$22</f>
        <v>2251.1724179900002</v>
      </c>
      <c r="F96" s="36">
        <f>SUMIFS(СВЦЭМ!$C$39:$C$782,СВЦЭМ!$A$39:$A$782,$A96,СВЦЭМ!$B$39:$B$782,F$83)+'СЕТ СН'!$H$12+СВЦЭМ!$D$10+'СЕТ СН'!$H$6-'СЕТ СН'!$H$22</f>
        <v>2255.8440184800002</v>
      </c>
      <c r="G96" s="36">
        <f>SUMIFS(СВЦЭМ!$C$39:$C$782,СВЦЭМ!$A$39:$A$782,$A96,СВЦЭМ!$B$39:$B$782,G$83)+'СЕТ СН'!$H$12+СВЦЭМ!$D$10+'СЕТ СН'!$H$6-'СЕТ СН'!$H$22</f>
        <v>2248.06286783</v>
      </c>
      <c r="H96" s="36">
        <f>SUMIFS(СВЦЭМ!$C$39:$C$782,СВЦЭМ!$A$39:$A$782,$A96,СВЦЭМ!$B$39:$B$782,H$83)+'СЕТ СН'!$H$12+СВЦЭМ!$D$10+'СЕТ СН'!$H$6-'СЕТ СН'!$H$22</f>
        <v>2235.53557912</v>
      </c>
      <c r="I96" s="36">
        <f>SUMIFS(СВЦЭМ!$C$39:$C$782,СВЦЭМ!$A$39:$A$782,$A96,СВЦЭМ!$B$39:$B$782,I$83)+'СЕТ СН'!$H$12+СВЦЭМ!$D$10+'СЕТ СН'!$H$6-'СЕТ СН'!$H$22</f>
        <v>2245.9460596600002</v>
      </c>
      <c r="J96" s="36">
        <f>SUMIFS(СВЦЭМ!$C$39:$C$782,СВЦЭМ!$A$39:$A$782,$A96,СВЦЭМ!$B$39:$B$782,J$83)+'СЕТ СН'!$H$12+СВЦЭМ!$D$10+'СЕТ СН'!$H$6-'СЕТ СН'!$H$22</f>
        <v>2200.23675112</v>
      </c>
      <c r="K96" s="36">
        <f>SUMIFS(СВЦЭМ!$C$39:$C$782,СВЦЭМ!$A$39:$A$782,$A96,СВЦЭМ!$B$39:$B$782,K$83)+'СЕТ СН'!$H$12+СВЦЭМ!$D$10+'СЕТ СН'!$H$6-'СЕТ СН'!$H$22</f>
        <v>2170.4379807800001</v>
      </c>
      <c r="L96" s="36">
        <f>SUMIFS(СВЦЭМ!$C$39:$C$782,СВЦЭМ!$A$39:$A$782,$A96,СВЦЭМ!$B$39:$B$782,L$83)+'СЕТ СН'!$H$12+СВЦЭМ!$D$10+'СЕТ СН'!$H$6-'СЕТ СН'!$H$22</f>
        <v>2112.2727097699999</v>
      </c>
      <c r="M96" s="36">
        <f>SUMIFS(СВЦЭМ!$C$39:$C$782,СВЦЭМ!$A$39:$A$782,$A96,СВЦЭМ!$B$39:$B$782,M$83)+'СЕТ СН'!$H$12+СВЦЭМ!$D$10+'СЕТ СН'!$H$6-'СЕТ СН'!$H$22</f>
        <v>2100.5839545400004</v>
      </c>
      <c r="N96" s="36">
        <f>SUMIFS(СВЦЭМ!$C$39:$C$782,СВЦЭМ!$A$39:$A$782,$A96,СВЦЭМ!$B$39:$B$782,N$83)+'СЕТ СН'!$H$12+СВЦЭМ!$D$10+'СЕТ СН'!$H$6-'СЕТ СН'!$H$22</f>
        <v>2108.6801499499998</v>
      </c>
      <c r="O96" s="36">
        <f>SUMIFS(СВЦЭМ!$C$39:$C$782,СВЦЭМ!$A$39:$A$782,$A96,СВЦЭМ!$B$39:$B$782,O$83)+'СЕТ СН'!$H$12+СВЦЭМ!$D$10+'СЕТ СН'!$H$6-'СЕТ СН'!$H$22</f>
        <v>2122.6573053100001</v>
      </c>
      <c r="P96" s="36">
        <f>SUMIFS(СВЦЭМ!$C$39:$C$782,СВЦЭМ!$A$39:$A$782,$A96,СВЦЭМ!$B$39:$B$782,P$83)+'СЕТ СН'!$H$12+СВЦЭМ!$D$10+'СЕТ СН'!$H$6-'СЕТ СН'!$H$22</f>
        <v>2143.4804147599998</v>
      </c>
      <c r="Q96" s="36">
        <f>SUMIFS(СВЦЭМ!$C$39:$C$782,СВЦЭМ!$A$39:$A$782,$A96,СВЦЭМ!$B$39:$B$782,Q$83)+'СЕТ СН'!$H$12+СВЦЭМ!$D$10+'СЕТ СН'!$H$6-'СЕТ СН'!$H$22</f>
        <v>2156.2837000999998</v>
      </c>
      <c r="R96" s="36">
        <f>SUMIFS(СВЦЭМ!$C$39:$C$782,СВЦЭМ!$A$39:$A$782,$A96,СВЦЭМ!$B$39:$B$782,R$83)+'СЕТ СН'!$H$12+СВЦЭМ!$D$10+'СЕТ СН'!$H$6-'СЕТ СН'!$H$22</f>
        <v>2138.85570585</v>
      </c>
      <c r="S96" s="36">
        <f>SUMIFS(СВЦЭМ!$C$39:$C$782,СВЦЭМ!$A$39:$A$782,$A96,СВЦЭМ!$B$39:$B$782,S$83)+'СЕТ СН'!$H$12+СВЦЭМ!$D$10+'СЕТ СН'!$H$6-'СЕТ СН'!$H$22</f>
        <v>2117.5716411800004</v>
      </c>
      <c r="T96" s="36">
        <f>SUMIFS(СВЦЭМ!$C$39:$C$782,СВЦЭМ!$A$39:$A$782,$A96,СВЦЭМ!$B$39:$B$782,T$83)+'СЕТ СН'!$H$12+СВЦЭМ!$D$10+'СЕТ СН'!$H$6-'СЕТ СН'!$H$22</f>
        <v>2077.8128724200001</v>
      </c>
      <c r="U96" s="36">
        <f>SUMIFS(СВЦЭМ!$C$39:$C$782,СВЦЭМ!$A$39:$A$782,$A96,СВЦЭМ!$B$39:$B$782,U$83)+'СЕТ СН'!$H$12+СВЦЭМ!$D$10+'СЕТ СН'!$H$6-'СЕТ СН'!$H$22</f>
        <v>2077.3474846899999</v>
      </c>
      <c r="V96" s="36">
        <f>SUMIFS(СВЦЭМ!$C$39:$C$782,СВЦЭМ!$A$39:$A$782,$A96,СВЦЭМ!$B$39:$B$782,V$83)+'СЕТ СН'!$H$12+СВЦЭМ!$D$10+'СЕТ СН'!$H$6-'СЕТ СН'!$H$22</f>
        <v>2098.7241846699999</v>
      </c>
      <c r="W96" s="36">
        <f>SUMIFS(СВЦЭМ!$C$39:$C$782,СВЦЭМ!$A$39:$A$782,$A96,СВЦЭМ!$B$39:$B$782,W$83)+'СЕТ СН'!$H$12+СВЦЭМ!$D$10+'СЕТ СН'!$H$6-'СЕТ СН'!$H$22</f>
        <v>2111.9441658599999</v>
      </c>
      <c r="X96" s="36">
        <f>SUMIFS(СВЦЭМ!$C$39:$C$782,СВЦЭМ!$A$39:$A$782,$A96,СВЦЭМ!$B$39:$B$782,X$83)+'СЕТ СН'!$H$12+СВЦЭМ!$D$10+'СЕТ СН'!$H$6-'СЕТ СН'!$H$22</f>
        <v>2139.1067977500002</v>
      </c>
      <c r="Y96" s="36">
        <f>SUMIFS(СВЦЭМ!$C$39:$C$782,СВЦЭМ!$A$39:$A$782,$A96,СВЦЭМ!$B$39:$B$782,Y$83)+'СЕТ СН'!$H$12+СВЦЭМ!$D$10+'СЕТ СН'!$H$6-'СЕТ СН'!$H$22</f>
        <v>2166.66564776</v>
      </c>
    </row>
    <row r="97" spans="1:25" ht="15.75" x14ac:dyDescent="0.2">
      <c r="A97" s="35">
        <f t="shared" si="2"/>
        <v>45305</v>
      </c>
      <c r="B97" s="36">
        <f>SUMIFS(СВЦЭМ!$C$39:$C$782,СВЦЭМ!$A$39:$A$782,$A97,СВЦЭМ!$B$39:$B$782,B$83)+'СЕТ СН'!$H$12+СВЦЭМ!$D$10+'СЕТ СН'!$H$6-'СЕТ СН'!$H$22</f>
        <v>2324.3484107100003</v>
      </c>
      <c r="C97" s="36">
        <f>SUMIFS(СВЦЭМ!$C$39:$C$782,СВЦЭМ!$A$39:$A$782,$A97,СВЦЭМ!$B$39:$B$782,C$83)+'СЕТ СН'!$H$12+СВЦЭМ!$D$10+'СЕТ СН'!$H$6-'СЕТ СН'!$H$22</f>
        <v>2340.96318913</v>
      </c>
      <c r="D97" s="36">
        <f>SUMIFS(СВЦЭМ!$C$39:$C$782,СВЦЭМ!$A$39:$A$782,$A97,СВЦЭМ!$B$39:$B$782,D$83)+'СЕТ СН'!$H$12+СВЦЭМ!$D$10+'СЕТ СН'!$H$6-'СЕТ СН'!$H$22</f>
        <v>2362.8155254200001</v>
      </c>
      <c r="E97" s="36">
        <f>SUMIFS(СВЦЭМ!$C$39:$C$782,СВЦЭМ!$A$39:$A$782,$A97,СВЦЭМ!$B$39:$B$782,E$83)+'СЕТ СН'!$H$12+СВЦЭМ!$D$10+'СЕТ СН'!$H$6-'СЕТ СН'!$H$22</f>
        <v>2378.1462706299999</v>
      </c>
      <c r="F97" s="36">
        <f>SUMIFS(СВЦЭМ!$C$39:$C$782,СВЦЭМ!$A$39:$A$782,$A97,СВЦЭМ!$B$39:$B$782,F$83)+'СЕТ СН'!$H$12+СВЦЭМ!$D$10+'СЕТ СН'!$H$6-'СЕТ СН'!$H$22</f>
        <v>2388.7127684799998</v>
      </c>
      <c r="G97" s="36">
        <f>SUMIFS(СВЦЭМ!$C$39:$C$782,СВЦЭМ!$A$39:$A$782,$A97,СВЦЭМ!$B$39:$B$782,G$83)+'СЕТ СН'!$H$12+СВЦЭМ!$D$10+'СЕТ СН'!$H$6-'СЕТ СН'!$H$22</f>
        <v>2372.6108033999999</v>
      </c>
      <c r="H97" s="36">
        <f>SUMIFS(СВЦЭМ!$C$39:$C$782,СВЦЭМ!$A$39:$A$782,$A97,СВЦЭМ!$B$39:$B$782,H$83)+'СЕТ СН'!$H$12+СВЦЭМ!$D$10+'СЕТ СН'!$H$6-'СЕТ СН'!$H$22</f>
        <v>2347.8430127000001</v>
      </c>
      <c r="I97" s="36">
        <f>SUMIFS(СВЦЭМ!$C$39:$C$782,СВЦЭМ!$A$39:$A$782,$A97,СВЦЭМ!$B$39:$B$782,I$83)+'СЕТ СН'!$H$12+СВЦЭМ!$D$10+'СЕТ СН'!$H$6-'СЕТ СН'!$H$22</f>
        <v>2334.5148925000003</v>
      </c>
      <c r="J97" s="36">
        <f>SUMIFS(СВЦЭМ!$C$39:$C$782,СВЦЭМ!$A$39:$A$782,$A97,СВЦЭМ!$B$39:$B$782,J$83)+'СЕТ СН'!$H$12+СВЦЭМ!$D$10+'СЕТ СН'!$H$6-'СЕТ СН'!$H$22</f>
        <v>2316.1192748100002</v>
      </c>
      <c r="K97" s="36">
        <f>SUMIFS(СВЦЭМ!$C$39:$C$782,СВЦЭМ!$A$39:$A$782,$A97,СВЦЭМ!$B$39:$B$782,K$83)+'СЕТ СН'!$H$12+СВЦЭМ!$D$10+'СЕТ СН'!$H$6-'СЕТ СН'!$H$22</f>
        <v>2265.6148619599999</v>
      </c>
      <c r="L97" s="36">
        <f>SUMIFS(СВЦЭМ!$C$39:$C$782,СВЦЭМ!$A$39:$A$782,$A97,СВЦЭМ!$B$39:$B$782,L$83)+'СЕТ СН'!$H$12+СВЦЭМ!$D$10+'СЕТ СН'!$H$6-'СЕТ СН'!$H$22</f>
        <v>2227.5996766799999</v>
      </c>
      <c r="M97" s="36">
        <f>SUMIFS(СВЦЭМ!$C$39:$C$782,СВЦЭМ!$A$39:$A$782,$A97,СВЦЭМ!$B$39:$B$782,M$83)+'СЕТ СН'!$H$12+СВЦЭМ!$D$10+'СЕТ СН'!$H$6-'СЕТ СН'!$H$22</f>
        <v>2217.3221873700004</v>
      </c>
      <c r="N97" s="36">
        <f>SUMIFS(СВЦЭМ!$C$39:$C$782,СВЦЭМ!$A$39:$A$782,$A97,СВЦЭМ!$B$39:$B$782,N$83)+'СЕТ СН'!$H$12+СВЦЭМ!$D$10+'СЕТ СН'!$H$6-'СЕТ СН'!$H$22</f>
        <v>2215.1865151299999</v>
      </c>
      <c r="O97" s="36">
        <f>SUMIFS(СВЦЭМ!$C$39:$C$782,СВЦЭМ!$A$39:$A$782,$A97,СВЦЭМ!$B$39:$B$782,O$83)+'СЕТ СН'!$H$12+СВЦЭМ!$D$10+'СЕТ СН'!$H$6-'СЕТ СН'!$H$22</f>
        <v>2235.0059478600001</v>
      </c>
      <c r="P97" s="36">
        <f>SUMIFS(СВЦЭМ!$C$39:$C$782,СВЦЭМ!$A$39:$A$782,$A97,СВЦЭМ!$B$39:$B$782,P$83)+'СЕТ СН'!$H$12+СВЦЭМ!$D$10+'СЕТ СН'!$H$6-'СЕТ СН'!$H$22</f>
        <v>2261.4606180400001</v>
      </c>
      <c r="Q97" s="36">
        <f>SUMIFS(СВЦЭМ!$C$39:$C$782,СВЦЭМ!$A$39:$A$782,$A97,СВЦЭМ!$B$39:$B$782,Q$83)+'СЕТ СН'!$H$12+СВЦЭМ!$D$10+'СЕТ СН'!$H$6-'СЕТ СН'!$H$22</f>
        <v>2257.2013288300004</v>
      </c>
      <c r="R97" s="36">
        <f>SUMIFS(СВЦЭМ!$C$39:$C$782,СВЦЭМ!$A$39:$A$782,$A97,СВЦЭМ!$B$39:$B$782,R$83)+'СЕТ СН'!$H$12+СВЦЭМ!$D$10+'СЕТ СН'!$H$6-'СЕТ СН'!$H$22</f>
        <v>2249.0657948200001</v>
      </c>
      <c r="S97" s="36">
        <f>SUMIFS(СВЦЭМ!$C$39:$C$782,СВЦЭМ!$A$39:$A$782,$A97,СВЦЭМ!$B$39:$B$782,S$83)+'СЕТ СН'!$H$12+СВЦЭМ!$D$10+'СЕТ СН'!$H$6-'СЕТ СН'!$H$22</f>
        <v>2206.71329986</v>
      </c>
      <c r="T97" s="36">
        <f>SUMIFS(СВЦЭМ!$C$39:$C$782,СВЦЭМ!$A$39:$A$782,$A97,СВЦЭМ!$B$39:$B$782,T$83)+'СЕТ СН'!$H$12+СВЦЭМ!$D$10+'СЕТ СН'!$H$6-'СЕТ СН'!$H$22</f>
        <v>2163.1142771</v>
      </c>
      <c r="U97" s="36">
        <f>SUMIFS(СВЦЭМ!$C$39:$C$782,СВЦЭМ!$A$39:$A$782,$A97,СВЦЭМ!$B$39:$B$782,U$83)+'СЕТ СН'!$H$12+СВЦЭМ!$D$10+'СЕТ СН'!$H$6-'СЕТ СН'!$H$22</f>
        <v>2181.13914123</v>
      </c>
      <c r="V97" s="36">
        <f>SUMIFS(СВЦЭМ!$C$39:$C$782,СВЦЭМ!$A$39:$A$782,$A97,СВЦЭМ!$B$39:$B$782,V$83)+'СЕТ СН'!$H$12+СВЦЭМ!$D$10+'СЕТ СН'!$H$6-'СЕТ СН'!$H$22</f>
        <v>2196.43492775</v>
      </c>
      <c r="W97" s="36">
        <f>SUMIFS(СВЦЭМ!$C$39:$C$782,СВЦЭМ!$A$39:$A$782,$A97,СВЦЭМ!$B$39:$B$782,W$83)+'СЕТ СН'!$H$12+СВЦЭМ!$D$10+'СЕТ СН'!$H$6-'СЕТ СН'!$H$22</f>
        <v>2226.3724438600002</v>
      </c>
      <c r="X97" s="36">
        <f>SUMIFS(СВЦЭМ!$C$39:$C$782,СВЦЭМ!$A$39:$A$782,$A97,СВЦЭМ!$B$39:$B$782,X$83)+'СЕТ СН'!$H$12+СВЦЭМ!$D$10+'СЕТ СН'!$H$6-'СЕТ СН'!$H$22</f>
        <v>2265.1017460000003</v>
      </c>
      <c r="Y97" s="36">
        <f>SUMIFS(СВЦЭМ!$C$39:$C$782,СВЦЭМ!$A$39:$A$782,$A97,СВЦЭМ!$B$39:$B$782,Y$83)+'СЕТ СН'!$H$12+СВЦЭМ!$D$10+'СЕТ СН'!$H$6-'СЕТ СН'!$H$22</f>
        <v>2285.4542670999999</v>
      </c>
    </row>
    <row r="98" spans="1:25" ht="15.75" x14ac:dyDescent="0.2">
      <c r="A98" s="35">
        <f t="shared" si="2"/>
        <v>45306</v>
      </c>
      <c r="B98" s="36">
        <f>SUMIFS(СВЦЭМ!$C$39:$C$782,СВЦЭМ!$A$39:$A$782,$A98,СВЦЭМ!$B$39:$B$782,B$83)+'СЕТ СН'!$H$12+СВЦЭМ!$D$10+'СЕТ СН'!$H$6-'СЕТ СН'!$H$22</f>
        <v>2291.9488401500003</v>
      </c>
      <c r="C98" s="36">
        <f>SUMIFS(СВЦЭМ!$C$39:$C$782,СВЦЭМ!$A$39:$A$782,$A98,СВЦЭМ!$B$39:$B$782,C$83)+'СЕТ СН'!$H$12+СВЦЭМ!$D$10+'СЕТ СН'!$H$6-'СЕТ СН'!$H$22</f>
        <v>2336.4866356299999</v>
      </c>
      <c r="D98" s="36">
        <f>SUMIFS(СВЦЭМ!$C$39:$C$782,СВЦЭМ!$A$39:$A$782,$A98,СВЦЭМ!$B$39:$B$782,D$83)+'СЕТ СН'!$H$12+СВЦЭМ!$D$10+'СЕТ СН'!$H$6-'СЕТ СН'!$H$22</f>
        <v>2349.8573303499998</v>
      </c>
      <c r="E98" s="36">
        <f>SUMIFS(СВЦЭМ!$C$39:$C$782,СВЦЭМ!$A$39:$A$782,$A98,СВЦЭМ!$B$39:$B$782,E$83)+'СЕТ СН'!$H$12+СВЦЭМ!$D$10+'СЕТ СН'!$H$6-'СЕТ СН'!$H$22</f>
        <v>2377.2806872700003</v>
      </c>
      <c r="F98" s="36">
        <f>SUMIFS(СВЦЭМ!$C$39:$C$782,СВЦЭМ!$A$39:$A$782,$A98,СВЦЭМ!$B$39:$B$782,F$83)+'СЕТ СН'!$H$12+СВЦЭМ!$D$10+'СЕТ СН'!$H$6-'СЕТ СН'!$H$22</f>
        <v>2375.7068518400001</v>
      </c>
      <c r="G98" s="36">
        <f>SUMIFS(СВЦЭМ!$C$39:$C$782,СВЦЭМ!$A$39:$A$782,$A98,СВЦЭМ!$B$39:$B$782,G$83)+'СЕТ СН'!$H$12+СВЦЭМ!$D$10+'СЕТ СН'!$H$6-'СЕТ СН'!$H$22</f>
        <v>2346.0587266500002</v>
      </c>
      <c r="H98" s="36">
        <f>SUMIFS(СВЦЭМ!$C$39:$C$782,СВЦЭМ!$A$39:$A$782,$A98,СВЦЭМ!$B$39:$B$782,H$83)+'СЕТ СН'!$H$12+СВЦЭМ!$D$10+'СЕТ СН'!$H$6-'СЕТ СН'!$H$22</f>
        <v>2317.1262822799999</v>
      </c>
      <c r="I98" s="36">
        <f>SUMIFS(СВЦЭМ!$C$39:$C$782,СВЦЭМ!$A$39:$A$782,$A98,СВЦЭМ!$B$39:$B$782,I$83)+'СЕТ СН'!$H$12+СВЦЭМ!$D$10+'СЕТ СН'!$H$6-'СЕТ СН'!$H$22</f>
        <v>2276.4383986000003</v>
      </c>
      <c r="J98" s="36">
        <f>SUMIFS(СВЦЭМ!$C$39:$C$782,СВЦЭМ!$A$39:$A$782,$A98,СВЦЭМ!$B$39:$B$782,J$83)+'СЕТ СН'!$H$12+СВЦЭМ!$D$10+'СЕТ СН'!$H$6-'СЕТ СН'!$H$22</f>
        <v>2230.7557787000001</v>
      </c>
      <c r="K98" s="36">
        <f>SUMIFS(СВЦЭМ!$C$39:$C$782,СВЦЭМ!$A$39:$A$782,$A98,СВЦЭМ!$B$39:$B$782,K$83)+'СЕТ СН'!$H$12+СВЦЭМ!$D$10+'СЕТ СН'!$H$6-'СЕТ СН'!$H$22</f>
        <v>2198.3491356599998</v>
      </c>
      <c r="L98" s="36">
        <f>SUMIFS(СВЦЭМ!$C$39:$C$782,СВЦЭМ!$A$39:$A$782,$A98,СВЦЭМ!$B$39:$B$782,L$83)+'СЕТ СН'!$H$12+СВЦЭМ!$D$10+'СЕТ СН'!$H$6-'СЕТ СН'!$H$22</f>
        <v>2179.0523453200003</v>
      </c>
      <c r="M98" s="36">
        <f>SUMIFS(СВЦЭМ!$C$39:$C$782,СВЦЭМ!$A$39:$A$782,$A98,СВЦЭМ!$B$39:$B$782,M$83)+'СЕТ СН'!$H$12+СВЦЭМ!$D$10+'СЕТ СН'!$H$6-'СЕТ СН'!$H$22</f>
        <v>2192.1010366700002</v>
      </c>
      <c r="N98" s="36">
        <f>SUMIFS(СВЦЭМ!$C$39:$C$782,СВЦЭМ!$A$39:$A$782,$A98,СВЦЭМ!$B$39:$B$782,N$83)+'СЕТ СН'!$H$12+СВЦЭМ!$D$10+'СЕТ СН'!$H$6-'СЕТ СН'!$H$22</f>
        <v>2229.4002487400003</v>
      </c>
      <c r="O98" s="36">
        <f>SUMIFS(СВЦЭМ!$C$39:$C$782,СВЦЭМ!$A$39:$A$782,$A98,СВЦЭМ!$B$39:$B$782,O$83)+'СЕТ СН'!$H$12+СВЦЭМ!$D$10+'СЕТ СН'!$H$6-'СЕТ СН'!$H$22</f>
        <v>2240.4711481200002</v>
      </c>
      <c r="P98" s="36">
        <f>SUMIFS(СВЦЭМ!$C$39:$C$782,СВЦЭМ!$A$39:$A$782,$A98,СВЦЭМ!$B$39:$B$782,P$83)+'СЕТ СН'!$H$12+СВЦЭМ!$D$10+'СЕТ СН'!$H$6-'СЕТ СН'!$H$22</f>
        <v>2265.0187248100001</v>
      </c>
      <c r="Q98" s="36">
        <f>SUMIFS(СВЦЭМ!$C$39:$C$782,СВЦЭМ!$A$39:$A$782,$A98,СВЦЭМ!$B$39:$B$782,Q$83)+'СЕТ СН'!$H$12+СВЦЭМ!$D$10+'СЕТ СН'!$H$6-'СЕТ СН'!$H$22</f>
        <v>2273.9353197</v>
      </c>
      <c r="R98" s="36">
        <f>SUMIFS(СВЦЭМ!$C$39:$C$782,СВЦЭМ!$A$39:$A$782,$A98,СВЦЭМ!$B$39:$B$782,R$83)+'СЕТ СН'!$H$12+СВЦЭМ!$D$10+'СЕТ СН'!$H$6-'СЕТ СН'!$H$22</f>
        <v>2294.82501499</v>
      </c>
      <c r="S98" s="36">
        <f>SUMIFS(СВЦЭМ!$C$39:$C$782,СВЦЭМ!$A$39:$A$782,$A98,СВЦЭМ!$B$39:$B$782,S$83)+'СЕТ СН'!$H$12+СВЦЭМ!$D$10+'СЕТ СН'!$H$6-'СЕТ СН'!$H$22</f>
        <v>2255.9383347399998</v>
      </c>
      <c r="T98" s="36">
        <f>SUMIFS(СВЦЭМ!$C$39:$C$782,СВЦЭМ!$A$39:$A$782,$A98,СВЦЭМ!$B$39:$B$782,T$83)+'СЕТ СН'!$H$12+СВЦЭМ!$D$10+'СЕТ СН'!$H$6-'СЕТ СН'!$H$22</f>
        <v>2209.9629247399998</v>
      </c>
      <c r="U98" s="36">
        <f>SUMIFS(СВЦЭМ!$C$39:$C$782,СВЦЭМ!$A$39:$A$782,$A98,СВЦЭМ!$B$39:$B$782,U$83)+'СЕТ СН'!$H$12+СВЦЭМ!$D$10+'СЕТ СН'!$H$6-'СЕТ СН'!$H$22</f>
        <v>2228.5701785199999</v>
      </c>
      <c r="V98" s="36">
        <f>SUMIFS(СВЦЭМ!$C$39:$C$782,СВЦЭМ!$A$39:$A$782,$A98,СВЦЭМ!$B$39:$B$782,V$83)+'СЕТ СН'!$H$12+СВЦЭМ!$D$10+'СЕТ СН'!$H$6-'СЕТ СН'!$H$22</f>
        <v>2247.0042495500002</v>
      </c>
      <c r="W98" s="36">
        <f>SUMIFS(СВЦЭМ!$C$39:$C$782,СВЦЭМ!$A$39:$A$782,$A98,СВЦЭМ!$B$39:$B$782,W$83)+'СЕТ СН'!$H$12+СВЦЭМ!$D$10+'СЕТ СН'!$H$6-'СЕТ СН'!$H$22</f>
        <v>2256.6364310600002</v>
      </c>
      <c r="X98" s="36">
        <f>SUMIFS(СВЦЭМ!$C$39:$C$782,СВЦЭМ!$A$39:$A$782,$A98,СВЦЭМ!$B$39:$B$782,X$83)+'СЕТ СН'!$H$12+СВЦЭМ!$D$10+'СЕТ СН'!$H$6-'СЕТ СН'!$H$22</f>
        <v>2250.9532810800001</v>
      </c>
      <c r="Y98" s="36">
        <f>SUMIFS(СВЦЭМ!$C$39:$C$782,СВЦЭМ!$A$39:$A$782,$A98,СВЦЭМ!$B$39:$B$782,Y$83)+'СЕТ СН'!$H$12+СВЦЭМ!$D$10+'СЕТ СН'!$H$6-'СЕТ СН'!$H$22</f>
        <v>2278.67001725</v>
      </c>
    </row>
    <row r="99" spans="1:25" ht="15.75" x14ac:dyDescent="0.2">
      <c r="A99" s="35">
        <f t="shared" si="2"/>
        <v>45307</v>
      </c>
      <c r="B99" s="36">
        <f>SUMIFS(СВЦЭМ!$C$39:$C$782,СВЦЭМ!$A$39:$A$782,$A99,СВЦЭМ!$B$39:$B$782,B$83)+'СЕТ СН'!$H$12+СВЦЭМ!$D$10+'СЕТ СН'!$H$6-'СЕТ СН'!$H$22</f>
        <v>2367.4550952600002</v>
      </c>
      <c r="C99" s="36">
        <f>SUMIFS(СВЦЭМ!$C$39:$C$782,СВЦЭМ!$A$39:$A$782,$A99,СВЦЭМ!$B$39:$B$782,C$83)+'СЕТ СН'!$H$12+СВЦЭМ!$D$10+'СЕТ СН'!$H$6-'СЕТ СН'!$H$22</f>
        <v>2409.0087357399998</v>
      </c>
      <c r="D99" s="36">
        <f>SUMIFS(СВЦЭМ!$C$39:$C$782,СВЦЭМ!$A$39:$A$782,$A99,СВЦЭМ!$B$39:$B$782,D$83)+'СЕТ СН'!$H$12+СВЦЭМ!$D$10+'СЕТ СН'!$H$6-'СЕТ СН'!$H$22</f>
        <v>2429.9842550999997</v>
      </c>
      <c r="E99" s="36">
        <f>SUMIFS(СВЦЭМ!$C$39:$C$782,СВЦЭМ!$A$39:$A$782,$A99,СВЦЭМ!$B$39:$B$782,E$83)+'СЕТ СН'!$H$12+СВЦЭМ!$D$10+'СЕТ СН'!$H$6-'СЕТ СН'!$H$22</f>
        <v>2446.7961611199999</v>
      </c>
      <c r="F99" s="36">
        <f>SUMIFS(СВЦЭМ!$C$39:$C$782,СВЦЭМ!$A$39:$A$782,$A99,СВЦЭМ!$B$39:$B$782,F$83)+'СЕТ СН'!$H$12+СВЦЭМ!$D$10+'СЕТ СН'!$H$6-'СЕТ СН'!$H$22</f>
        <v>2445.8303423399998</v>
      </c>
      <c r="G99" s="36">
        <f>SUMIFS(СВЦЭМ!$C$39:$C$782,СВЦЭМ!$A$39:$A$782,$A99,СВЦЭМ!$B$39:$B$782,G$83)+'СЕТ СН'!$H$12+СВЦЭМ!$D$10+'СЕТ СН'!$H$6-'СЕТ СН'!$H$22</f>
        <v>2428.25650301</v>
      </c>
      <c r="H99" s="36">
        <f>SUMIFS(СВЦЭМ!$C$39:$C$782,СВЦЭМ!$A$39:$A$782,$A99,СВЦЭМ!$B$39:$B$782,H$83)+'СЕТ СН'!$H$12+СВЦЭМ!$D$10+'СЕТ СН'!$H$6-'СЕТ СН'!$H$22</f>
        <v>2355.0769852800004</v>
      </c>
      <c r="I99" s="36">
        <f>SUMIFS(СВЦЭМ!$C$39:$C$782,СВЦЭМ!$A$39:$A$782,$A99,СВЦЭМ!$B$39:$B$782,I$83)+'СЕТ СН'!$H$12+СВЦЭМ!$D$10+'СЕТ СН'!$H$6-'СЕТ СН'!$H$22</f>
        <v>2308.6004757700002</v>
      </c>
      <c r="J99" s="36">
        <f>SUMIFS(СВЦЭМ!$C$39:$C$782,СВЦЭМ!$A$39:$A$782,$A99,СВЦЭМ!$B$39:$B$782,J$83)+'СЕТ СН'!$H$12+СВЦЭМ!$D$10+'СЕТ СН'!$H$6-'СЕТ СН'!$H$22</f>
        <v>2262.1897110800001</v>
      </c>
      <c r="K99" s="36">
        <f>SUMIFS(СВЦЭМ!$C$39:$C$782,СВЦЭМ!$A$39:$A$782,$A99,СВЦЭМ!$B$39:$B$782,K$83)+'СЕТ СН'!$H$12+СВЦЭМ!$D$10+'СЕТ СН'!$H$6-'СЕТ СН'!$H$22</f>
        <v>2228.7756918700002</v>
      </c>
      <c r="L99" s="36">
        <f>SUMIFS(СВЦЭМ!$C$39:$C$782,СВЦЭМ!$A$39:$A$782,$A99,СВЦЭМ!$B$39:$B$782,L$83)+'СЕТ СН'!$H$12+СВЦЭМ!$D$10+'СЕТ СН'!$H$6-'СЕТ СН'!$H$22</f>
        <v>2224.6576951300003</v>
      </c>
      <c r="M99" s="36">
        <f>SUMIFS(СВЦЭМ!$C$39:$C$782,СВЦЭМ!$A$39:$A$782,$A99,СВЦЭМ!$B$39:$B$782,M$83)+'СЕТ СН'!$H$12+СВЦЭМ!$D$10+'СЕТ СН'!$H$6-'СЕТ СН'!$H$22</f>
        <v>2255.4281610899998</v>
      </c>
      <c r="N99" s="36">
        <f>SUMIFS(СВЦЭМ!$C$39:$C$782,СВЦЭМ!$A$39:$A$782,$A99,СВЦЭМ!$B$39:$B$782,N$83)+'СЕТ СН'!$H$12+СВЦЭМ!$D$10+'СЕТ СН'!$H$6-'СЕТ СН'!$H$22</f>
        <v>2276.2447523600003</v>
      </c>
      <c r="O99" s="36">
        <f>SUMIFS(СВЦЭМ!$C$39:$C$782,СВЦЭМ!$A$39:$A$782,$A99,СВЦЭМ!$B$39:$B$782,O$83)+'СЕТ СН'!$H$12+СВЦЭМ!$D$10+'СЕТ СН'!$H$6-'СЕТ СН'!$H$22</f>
        <v>2281.3920814900002</v>
      </c>
      <c r="P99" s="36">
        <f>SUMIFS(СВЦЭМ!$C$39:$C$782,СВЦЭМ!$A$39:$A$782,$A99,СВЦЭМ!$B$39:$B$782,P$83)+'СЕТ СН'!$H$12+СВЦЭМ!$D$10+'СЕТ СН'!$H$6-'СЕТ СН'!$H$22</f>
        <v>2300.3988656000001</v>
      </c>
      <c r="Q99" s="36">
        <f>SUMIFS(СВЦЭМ!$C$39:$C$782,СВЦЭМ!$A$39:$A$782,$A99,СВЦЭМ!$B$39:$B$782,Q$83)+'СЕТ СН'!$H$12+СВЦЭМ!$D$10+'СЕТ СН'!$H$6-'СЕТ СН'!$H$22</f>
        <v>2306.4146501</v>
      </c>
      <c r="R99" s="36">
        <f>SUMIFS(СВЦЭМ!$C$39:$C$782,СВЦЭМ!$A$39:$A$782,$A99,СВЦЭМ!$B$39:$B$782,R$83)+'СЕТ СН'!$H$12+СВЦЭМ!$D$10+'СЕТ СН'!$H$6-'СЕТ СН'!$H$22</f>
        <v>2306.7035606700001</v>
      </c>
      <c r="S99" s="36">
        <f>SUMIFS(СВЦЭМ!$C$39:$C$782,СВЦЭМ!$A$39:$A$782,$A99,СВЦЭМ!$B$39:$B$782,S$83)+'СЕТ СН'!$H$12+СВЦЭМ!$D$10+'СЕТ СН'!$H$6-'СЕТ СН'!$H$22</f>
        <v>2273.3585102000002</v>
      </c>
      <c r="T99" s="36">
        <f>SUMIFS(СВЦЭМ!$C$39:$C$782,СВЦЭМ!$A$39:$A$782,$A99,СВЦЭМ!$B$39:$B$782,T$83)+'СЕТ СН'!$H$12+СВЦЭМ!$D$10+'СЕТ СН'!$H$6-'СЕТ СН'!$H$22</f>
        <v>2221.9239799699999</v>
      </c>
      <c r="U99" s="36">
        <f>SUMIFS(СВЦЭМ!$C$39:$C$782,СВЦЭМ!$A$39:$A$782,$A99,СВЦЭМ!$B$39:$B$782,U$83)+'СЕТ СН'!$H$12+СВЦЭМ!$D$10+'СЕТ СН'!$H$6-'СЕТ СН'!$H$22</f>
        <v>2235.3244193</v>
      </c>
      <c r="V99" s="36">
        <f>SUMIFS(СВЦЭМ!$C$39:$C$782,СВЦЭМ!$A$39:$A$782,$A99,СВЦЭМ!$B$39:$B$782,V$83)+'СЕТ СН'!$H$12+СВЦЭМ!$D$10+'СЕТ СН'!$H$6-'СЕТ СН'!$H$22</f>
        <v>2260.7972261499999</v>
      </c>
      <c r="W99" s="36">
        <f>SUMIFS(СВЦЭМ!$C$39:$C$782,СВЦЭМ!$A$39:$A$782,$A99,СВЦЭМ!$B$39:$B$782,W$83)+'СЕТ СН'!$H$12+СВЦЭМ!$D$10+'СЕТ СН'!$H$6-'СЕТ СН'!$H$22</f>
        <v>2269.8953423800003</v>
      </c>
      <c r="X99" s="36">
        <f>SUMIFS(СВЦЭМ!$C$39:$C$782,СВЦЭМ!$A$39:$A$782,$A99,СВЦЭМ!$B$39:$B$782,X$83)+'СЕТ СН'!$H$12+СВЦЭМ!$D$10+'СЕТ СН'!$H$6-'СЕТ СН'!$H$22</f>
        <v>2288.3553469899998</v>
      </c>
      <c r="Y99" s="36">
        <f>SUMIFS(СВЦЭМ!$C$39:$C$782,СВЦЭМ!$A$39:$A$782,$A99,СВЦЭМ!$B$39:$B$782,Y$83)+'СЕТ СН'!$H$12+СВЦЭМ!$D$10+'СЕТ СН'!$H$6-'СЕТ СН'!$H$22</f>
        <v>2315.5049269400001</v>
      </c>
    </row>
    <row r="100" spans="1:25" ht="15.75" x14ac:dyDescent="0.2">
      <c r="A100" s="35">
        <f t="shared" si="2"/>
        <v>45308</v>
      </c>
      <c r="B100" s="36">
        <f>SUMIFS(СВЦЭМ!$C$39:$C$782,СВЦЭМ!$A$39:$A$782,$A100,СВЦЭМ!$B$39:$B$782,B$83)+'СЕТ СН'!$H$12+СВЦЭМ!$D$10+'СЕТ СН'!$H$6-'СЕТ СН'!$H$22</f>
        <v>2266.2915560600004</v>
      </c>
      <c r="C100" s="36">
        <f>SUMIFS(СВЦЭМ!$C$39:$C$782,СВЦЭМ!$A$39:$A$782,$A100,СВЦЭМ!$B$39:$B$782,C$83)+'СЕТ СН'!$H$12+СВЦЭМ!$D$10+'СЕТ СН'!$H$6-'СЕТ СН'!$H$22</f>
        <v>2314.6174240099999</v>
      </c>
      <c r="D100" s="36">
        <f>SUMIFS(СВЦЭМ!$C$39:$C$782,СВЦЭМ!$A$39:$A$782,$A100,СВЦЭМ!$B$39:$B$782,D$83)+'СЕТ СН'!$H$12+СВЦЭМ!$D$10+'СЕТ СН'!$H$6-'СЕТ СН'!$H$22</f>
        <v>2343.9068170999999</v>
      </c>
      <c r="E100" s="36">
        <f>SUMIFS(СВЦЭМ!$C$39:$C$782,СВЦЭМ!$A$39:$A$782,$A100,СВЦЭМ!$B$39:$B$782,E$83)+'СЕТ СН'!$H$12+СВЦЭМ!$D$10+'СЕТ СН'!$H$6-'СЕТ СН'!$H$22</f>
        <v>2358.0506335300001</v>
      </c>
      <c r="F100" s="36">
        <f>SUMIFS(СВЦЭМ!$C$39:$C$782,СВЦЭМ!$A$39:$A$782,$A100,СВЦЭМ!$B$39:$B$782,F$83)+'СЕТ СН'!$H$12+СВЦЭМ!$D$10+'СЕТ СН'!$H$6-'СЕТ СН'!$H$22</f>
        <v>2345.7456894500001</v>
      </c>
      <c r="G100" s="36">
        <f>SUMIFS(СВЦЭМ!$C$39:$C$782,СВЦЭМ!$A$39:$A$782,$A100,СВЦЭМ!$B$39:$B$782,G$83)+'СЕТ СН'!$H$12+СВЦЭМ!$D$10+'СЕТ СН'!$H$6-'СЕТ СН'!$H$22</f>
        <v>2317.3017818200001</v>
      </c>
      <c r="H100" s="36">
        <f>SUMIFS(СВЦЭМ!$C$39:$C$782,СВЦЭМ!$A$39:$A$782,$A100,СВЦЭМ!$B$39:$B$782,H$83)+'СЕТ СН'!$H$12+СВЦЭМ!$D$10+'СЕТ СН'!$H$6-'СЕТ СН'!$H$22</f>
        <v>2261.1100547699998</v>
      </c>
      <c r="I100" s="36">
        <f>SUMIFS(СВЦЭМ!$C$39:$C$782,СВЦЭМ!$A$39:$A$782,$A100,СВЦЭМ!$B$39:$B$782,I$83)+'СЕТ СН'!$H$12+СВЦЭМ!$D$10+'СЕТ СН'!$H$6-'СЕТ СН'!$H$22</f>
        <v>2218.2654008999998</v>
      </c>
      <c r="J100" s="36">
        <f>SUMIFS(СВЦЭМ!$C$39:$C$782,СВЦЭМ!$A$39:$A$782,$A100,СВЦЭМ!$B$39:$B$782,J$83)+'СЕТ СН'!$H$12+СВЦЭМ!$D$10+'СЕТ СН'!$H$6-'СЕТ СН'!$H$22</f>
        <v>2181.7356517799999</v>
      </c>
      <c r="K100" s="36">
        <f>SUMIFS(СВЦЭМ!$C$39:$C$782,СВЦЭМ!$A$39:$A$782,$A100,СВЦЭМ!$B$39:$B$782,K$83)+'СЕТ СН'!$H$12+СВЦЭМ!$D$10+'СЕТ СН'!$H$6-'СЕТ СН'!$H$22</f>
        <v>2160.4613877800002</v>
      </c>
      <c r="L100" s="36">
        <f>SUMIFS(СВЦЭМ!$C$39:$C$782,СВЦЭМ!$A$39:$A$782,$A100,СВЦЭМ!$B$39:$B$782,L$83)+'СЕТ СН'!$H$12+СВЦЭМ!$D$10+'СЕТ СН'!$H$6-'СЕТ СН'!$H$22</f>
        <v>2144.1305109700002</v>
      </c>
      <c r="M100" s="36">
        <f>SUMIFS(СВЦЭМ!$C$39:$C$782,СВЦЭМ!$A$39:$A$782,$A100,СВЦЭМ!$B$39:$B$782,M$83)+'СЕТ СН'!$H$12+СВЦЭМ!$D$10+'СЕТ СН'!$H$6-'СЕТ СН'!$H$22</f>
        <v>2165.2214516700001</v>
      </c>
      <c r="N100" s="36">
        <f>SUMIFS(СВЦЭМ!$C$39:$C$782,СВЦЭМ!$A$39:$A$782,$A100,СВЦЭМ!$B$39:$B$782,N$83)+'СЕТ СН'!$H$12+СВЦЭМ!$D$10+'СЕТ СН'!$H$6-'СЕТ СН'!$H$22</f>
        <v>2188.3739242600004</v>
      </c>
      <c r="O100" s="36">
        <f>SUMIFS(СВЦЭМ!$C$39:$C$782,СВЦЭМ!$A$39:$A$782,$A100,СВЦЭМ!$B$39:$B$782,O$83)+'СЕТ СН'!$H$12+СВЦЭМ!$D$10+'СЕТ СН'!$H$6-'СЕТ СН'!$H$22</f>
        <v>2184.44268483</v>
      </c>
      <c r="P100" s="36">
        <f>SUMIFS(СВЦЭМ!$C$39:$C$782,СВЦЭМ!$A$39:$A$782,$A100,СВЦЭМ!$B$39:$B$782,P$83)+'СЕТ СН'!$H$12+СВЦЭМ!$D$10+'СЕТ СН'!$H$6-'СЕТ СН'!$H$22</f>
        <v>2199.3783689700003</v>
      </c>
      <c r="Q100" s="36">
        <f>SUMIFS(СВЦЭМ!$C$39:$C$782,СВЦЭМ!$A$39:$A$782,$A100,СВЦЭМ!$B$39:$B$782,Q$83)+'СЕТ СН'!$H$12+СВЦЭМ!$D$10+'СЕТ СН'!$H$6-'СЕТ СН'!$H$22</f>
        <v>2206.67439616</v>
      </c>
      <c r="R100" s="36">
        <f>SUMIFS(СВЦЭМ!$C$39:$C$782,СВЦЭМ!$A$39:$A$782,$A100,СВЦЭМ!$B$39:$B$782,R$83)+'СЕТ СН'!$H$12+СВЦЭМ!$D$10+'СЕТ СН'!$H$6-'СЕТ СН'!$H$22</f>
        <v>2207.4191147400002</v>
      </c>
      <c r="S100" s="36">
        <f>SUMIFS(СВЦЭМ!$C$39:$C$782,СВЦЭМ!$A$39:$A$782,$A100,СВЦЭМ!$B$39:$B$782,S$83)+'СЕТ СН'!$H$12+СВЦЭМ!$D$10+'СЕТ СН'!$H$6-'СЕТ СН'!$H$22</f>
        <v>2176.46206261</v>
      </c>
      <c r="T100" s="36">
        <f>SUMIFS(СВЦЭМ!$C$39:$C$782,СВЦЭМ!$A$39:$A$782,$A100,СВЦЭМ!$B$39:$B$782,T$83)+'СЕТ СН'!$H$12+СВЦЭМ!$D$10+'СЕТ СН'!$H$6-'СЕТ СН'!$H$22</f>
        <v>2129.19110688</v>
      </c>
      <c r="U100" s="36">
        <f>SUMIFS(СВЦЭМ!$C$39:$C$782,СВЦЭМ!$A$39:$A$782,$A100,СВЦЭМ!$B$39:$B$782,U$83)+'СЕТ СН'!$H$12+СВЦЭМ!$D$10+'СЕТ СН'!$H$6-'СЕТ СН'!$H$22</f>
        <v>2135.3622288699999</v>
      </c>
      <c r="V100" s="36">
        <f>SUMIFS(СВЦЭМ!$C$39:$C$782,СВЦЭМ!$A$39:$A$782,$A100,СВЦЭМ!$B$39:$B$782,V$83)+'СЕТ СН'!$H$12+СВЦЭМ!$D$10+'СЕТ СН'!$H$6-'СЕТ СН'!$H$22</f>
        <v>2157.54886029</v>
      </c>
      <c r="W100" s="36">
        <f>SUMIFS(СВЦЭМ!$C$39:$C$782,СВЦЭМ!$A$39:$A$782,$A100,СВЦЭМ!$B$39:$B$782,W$83)+'СЕТ СН'!$H$12+СВЦЭМ!$D$10+'СЕТ СН'!$H$6-'СЕТ СН'!$H$22</f>
        <v>2169.1520230800002</v>
      </c>
      <c r="X100" s="36">
        <f>SUMIFS(СВЦЭМ!$C$39:$C$782,СВЦЭМ!$A$39:$A$782,$A100,СВЦЭМ!$B$39:$B$782,X$83)+'СЕТ СН'!$H$12+СВЦЭМ!$D$10+'СЕТ СН'!$H$6-'СЕТ СН'!$H$22</f>
        <v>2200.2171775200004</v>
      </c>
      <c r="Y100" s="36">
        <f>SUMIFS(СВЦЭМ!$C$39:$C$782,СВЦЭМ!$A$39:$A$782,$A100,СВЦЭМ!$B$39:$B$782,Y$83)+'СЕТ СН'!$H$12+СВЦЭМ!$D$10+'СЕТ СН'!$H$6-'СЕТ СН'!$H$22</f>
        <v>2229.9156772800002</v>
      </c>
    </row>
    <row r="101" spans="1:25" ht="15.75" x14ac:dyDescent="0.2">
      <c r="A101" s="35">
        <f t="shared" si="2"/>
        <v>45309</v>
      </c>
      <c r="B101" s="36">
        <f>SUMIFS(СВЦЭМ!$C$39:$C$782,СВЦЭМ!$A$39:$A$782,$A101,СВЦЭМ!$B$39:$B$782,B$83)+'СЕТ СН'!$H$12+СВЦЭМ!$D$10+'СЕТ СН'!$H$6-'СЕТ СН'!$H$22</f>
        <v>2292.71935553</v>
      </c>
      <c r="C101" s="36">
        <f>SUMIFS(СВЦЭМ!$C$39:$C$782,СВЦЭМ!$A$39:$A$782,$A101,СВЦЭМ!$B$39:$B$782,C$83)+'СЕТ СН'!$H$12+СВЦЭМ!$D$10+'СЕТ СН'!$H$6-'СЕТ СН'!$H$22</f>
        <v>2284.8329204000001</v>
      </c>
      <c r="D101" s="36">
        <f>SUMIFS(СВЦЭМ!$C$39:$C$782,СВЦЭМ!$A$39:$A$782,$A101,СВЦЭМ!$B$39:$B$782,D$83)+'СЕТ СН'!$H$12+СВЦЭМ!$D$10+'СЕТ СН'!$H$6-'СЕТ СН'!$H$22</f>
        <v>2327.1246892400004</v>
      </c>
      <c r="E101" s="36">
        <f>SUMIFS(СВЦЭМ!$C$39:$C$782,СВЦЭМ!$A$39:$A$782,$A101,СВЦЭМ!$B$39:$B$782,E$83)+'СЕТ СН'!$H$12+СВЦЭМ!$D$10+'СЕТ СН'!$H$6-'СЕТ СН'!$H$22</f>
        <v>2360.8884184099998</v>
      </c>
      <c r="F101" s="36">
        <f>SUMIFS(СВЦЭМ!$C$39:$C$782,СВЦЭМ!$A$39:$A$782,$A101,СВЦЭМ!$B$39:$B$782,F$83)+'СЕТ СН'!$H$12+СВЦЭМ!$D$10+'СЕТ СН'!$H$6-'СЕТ СН'!$H$22</f>
        <v>2365.69381028</v>
      </c>
      <c r="G101" s="36">
        <f>SUMIFS(СВЦЭМ!$C$39:$C$782,СВЦЭМ!$A$39:$A$782,$A101,СВЦЭМ!$B$39:$B$782,G$83)+'СЕТ СН'!$H$12+СВЦЭМ!$D$10+'СЕТ СН'!$H$6-'СЕТ СН'!$H$22</f>
        <v>2349.7494415199999</v>
      </c>
      <c r="H101" s="36">
        <f>SUMIFS(СВЦЭМ!$C$39:$C$782,СВЦЭМ!$A$39:$A$782,$A101,СВЦЭМ!$B$39:$B$782,H$83)+'СЕТ СН'!$H$12+СВЦЭМ!$D$10+'СЕТ СН'!$H$6-'СЕТ СН'!$H$22</f>
        <v>2319.9828448100002</v>
      </c>
      <c r="I101" s="36">
        <f>SUMIFS(СВЦЭМ!$C$39:$C$782,СВЦЭМ!$A$39:$A$782,$A101,СВЦЭМ!$B$39:$B$782,I$83)+'СЕТ СН'!$H$12+СВЦЭМ!$D$10+'СЕТ СН'!$H$6-'СЕТ СН'!$H$22</f>
        <v>2330.1786940399998</v>
      </c>
      <c r="J101" s="36">
        <f>SUMIFS(СВЦЭМ!$C$39:$C$782,СВЦЭМ!$A$39:$A$782,$A101,СВЦЭМ!$B$39:$B$782,J$83)+'СЕТ СН'!$H$12+СВЦЭМ!$D$10+'СЕТ СН'!$H$6-'СЕТ СН'!$H$22</f>
        <v>2309.0874639800004</v>
      </c>
      <c r="K101" s="36">
        <f>SUMIFS(СВЦЭМ!$C$39:$C$782,СВЦЭМ!$A$39:$A$782,$A101,СВЦЭМ!$B$39:$B$782,K$83)+'СЕТ СН'!$H$12+СВЦЭМ!$D$10+'СЕТ СН'!$H$6-'СЕТ СН'!$H$22</f>
        <v>2275.6341062800002</v>
      </c>
      <c r="L101" s="36">
        <f>SUMIFS(СВЦЭМ!$C$39:$C$782,СВЦЭМ!$A$39:$A$782,$A101,СВЦЭМ!$B$39:$B$782,L$83)+'СЕТ СН'!$H$12+СВЦЭМ!$D$10+'СЕТ СН'!$H$6-'СЕТ СН'!$H$22</f>
        <v>2280.64034193</v>
      </c>
      <c r="M101" s="36">
        <f>SUMIFS(СВЦЭМ!$C$39:$C$782,СВЦЭМ!$A$39:$A$782,$A101,СВЦЭМ!$B$39:$B$782,M$83)+'СЕТ СН'!$H$12+СВЦЭМ!$D$10+'СЕТ СН'!$H$6-'СЕТ СН'!$H$22</f>
        <v>2296.59165205</v>
      </c>
      <c r="N101" s="36">
        <f>SUMIFS(СВЦЭМ!$C$39:$C$782,СВЦЭМ!$A$39:$A$782,$A101,СВЦЭМ!$B$39:$B$782,N$83)+'СЕТ СН'!$H$12+СВЦЭМ!$D$10+'СЕТ СН'!$H$6-'СЕТ СН'!$H$22</f>
        <v>2321.1173374800001</v>
      </c>
      <c r="O101" s="36">
        <f>SUMIFS(СВЦЭМ!$C$39:$C$782,СВЦЭМ!$A$39:$A$782,$A101,СВЦЭМ!$B$39:$B$782,O$83)+'СЕТ СН'!$H$12+СВЦЭМ!$D$10+'СЕТ СН'!$H$6-'СЕТ СН'!$H$22</f>
        <v>2332.9899969600001</v>
      </c>
      <c r="P101" s="36">
        <f>SUMIFS(СВЦЭМ!$C$39:$C$782,СВЦЭМ!$A$39:$A$782,$A101,СВЦЭМ!$B$39:$B$782,P$83)+'СЕТ СН'!$H$12+СВЦЭМ!$D$10+'СЕТ СН'!$H$6-'СЕТ СН'!$H$22</f>
        <v>2345.5743449299998</v>
      </c>
      <c r="Q101" s="36">
        <f>SUMIFS(СВЦЭМ!$C$39:$C$782,СВЦЭМ!$A$39:$A$782,$A101,СВЦЭМ!$B$39:$B$782,Q$83)+'СЕТ СН'!$H$12+СВЦЭМ!$D$10+'СЕТ СН'!$H$6-'СЕТ СН'!$H$22</f>
        <v>2347.6240625500004</v>
      </c>
      <c r="R101" s="36">
        <f>SUMIFS(СВЦЭМ!$C$39:$C$782,СВЦЭМ!$A$39:$A$782,$A101,СВЦЭМ!$B$39:$B$782,R$83)+'СЕТ СН'!$H$12+СВЦЭМ!$D$10+'СЕТ СН'!$H$6-'СЕТ СН'!$H$22</f>
        <v>2346.88014346</v>
      </c>
      <c r="S101" s="36">
        <f>SUMIFS(СВЦЭМ!$C$39:$C$782,СВЦЭМ!$A$39:$A$782,$A101,СВЦЭМ!$B$39:$B$782,S$83)+'СЕТ СН'!$H$12+СВЦЭМ!$D$10+'СЕТ СН'!$H$6-'СЕТ СН'!$H$22</f>
        <v>2309.62489899</v>
      </c>
      <c r="T101" s="36">
        <f>SUMIFS(СВЦЭМ!$C$39:$C$782,СВЦЭМ!$A$39:$A$782,$A101,СВЦЭМ!$B$39:$B$782,T$83)+'СЕТ СН'!$H$12+СВЦЭМ!$D$10+'СЕТ СН'!$H$6-'СЕТ СН'!$H$22</f>
        <v>2252.5408202500003</v>
      </c>
      <c r="U101" s="36">
        <f>SUMIFS(СВЦЭМ!$C$39:$C$782,СВЦЭМ!$A$39:$A$782,$A101,СВЦЭМ!$B$39:$B$782,U$83)+'СЕТ СН'!$H$12+СВЦЭМ!$D$10+'СЕТ СН'!$H$6-'СЕТ СН'!$H$22</f>
        <v>2262.7118188000004</v>
      </c>
      <c r="V101" s="36">
        <f>SUMIFS(СВЦЭМ!$C$39:$C$782,СВЦЭМ!$A$39:$A$782,$A101,СВЦЭМ!$B$39:$B$782,V$83)+'СЕТ СН'!$H$12+СВЦЭМ!$D$10+'СЕТ СН'!$H$6-'СЕТ СН'!$H$22</f>
        <v>2281.2250365600003</v>
      </c>
      <c r="W101" s="36">
        <f>SUMIFS(СВЦЭМ!$C$39:$C$782,СВЦЭМ!$A$39:$A$782,$A101,СВЦЭМ!$B$39:$B$782,W$83)+'СЕТ СН'!$H$12+СВЦЭМ!$D$10+'СЕТ СН'!$H$6-'СЕТ СН'!$H$22</f>
        <v>2293.4652694400002</v>
      </c>
      <c r="X101" s="36">
        <f>SUMIFS(СВЦЭМ!$C$39:$C$782,СВЦЭМ!$A$39:$A$782,$A101,СВЦЭМ!$B$39:$B$782,X$83)+'СЕТ СН'!$H$12+СВЦЭМ!$D$10+'СЕТ СН'!$H$6-'СЕТ СН'!$H$22</f>
        <v>2321.33027399</v>
      </c>
      <c r="Y101" s="36">
        <f>SUMIFS(СВЦЭМ!$C$39:$C$782,СВЦЭМ!$A$39:$A$782,$A101,СВЦЭМ!$B$39:$B$782,Y$83)+'СЕТ СН'!$H$12+СВЦЭМ!$D$10+'СЕТ СН'!$H$6-'СЕТ СН'!$H$22</f>
        <v>2349.5982203800004</v>
      </c>
    </row>
    <row r="102" spans="1:25" ht="15.75" x14ac:dyDescent="0.2">
      <c r="A102" s="35">
        <f t="shared" si="2"/>
        <v>45310</v>
      </c>
      <c r="B102" s="36">
        <f>SUMIFS(СВЦЭМ!$C$39:$C$782,СВЦЭМ!$A$39:$A$782,$A102,СВЦЭМ!$B$39:$B$782,B$83)+'СЕТ СН'!$H$12+СВЦЭМ!$D$10+'СЕТ СН'!$H$6-'СЕТ СН'!$H$22</f>
        <v>2392.9106410200002</v>
      </c>
      <c r="C102" s="36">
        <f>SUMIFS(СВЦЭМ!$C$39:$C$782,СВЦЭМ!$A$39:$A$782,$A102,СВЦЭМ!$B$39:$B$782,C$83)+'СЕТ СН'!$H$12+СВЦЭМ!$D$10+'СЕТ СН'!$H$6-'СЕТ СН'!$H$22</f>
        <v>2435.4577163600002</v>
      </c>
      <c r="D102" s="36">
        <f>SUMIFS(СВЦЭМ!$C$39:$C$782,СВЦЭМ!$A$39:$A$782,$A102,СВЦЭМ!$B$39:$B$782,D$83)+'СЕТ СН'!$H$12+СВЦЭМ!$D$10+'СЕТ СН'!$H$6-'СЕТ СН'!$H$22</f>
        <v>2443.2879779599998</v>
      </c>
      <c r="E102" s="36">
        <f>SUMIFS(СВЦЭМ!$C$39:$C$782,СВЦЭМ!$A$39:$A$782,$A102,СВЦЭМ!$B$39:$B$782,E$83)+'СЕТ СН'!$H$12+СВЦЭМ!$D$10+'СЕТ СН'!$H$6-'СЕТ СН'!$H$22</f>
        <v>2453.2921270000002</v>
      </c>
      <c r="F102" s="36">
        <f>SUMIFS(СВЦЭМ!$C$39:$C$782,СВЦЭМ!$A$39:$A$782,$A102,СВЦЭМ!$B$39:$B$782,F$83)+'СЕТ СН'!$H$12+СВЦЭМ!$D$10+'СЕТ СН'!$H$6-'СЕТ СН'!$H$22</f>
        <v>2456.6518861700001</v>
      </c>
      <c r="G102" s="36">
        <f>SUMIFS(СВЦЭМ!$C$39:$C$782,СВЦЭМ!$A$39:$A$782,$A102,СВЦЭМ!$B$39:$B$782,G$83)+'СЕТ СН'!$H$12+СВЦЭМ!$D$10+'СЕТ СН'!$H$6-'СЕТ СН'!$H$22</f>
        <v>2439.3491188699995</v>
      </c>
      <c r="H102" s="36">
        <f>SUMIFS(СВЦЭМ!$C$39:$C$782,СВЦЭМ!$A$39:$A$782,$A102,СВЦЭМ!$B$39:$B$782,H$83)+'СЕТ СН'!$H$12+СВЦЭМ!$D$10+'СЕТ СН'!$H$6-'СЕТ СН'!$H$22</f>
        <v>2372.51383708</v>
      </c>
      <c r="I102" s="36">
        <f>SUMIFS(СВЦЭМ!$C$39:$C$782,СВЦЭМ!$A$39:$A$782,$A102,СВЦЭМ!$B$39:$B$782,I$83)+'СЕТ СН'!$H$12+СВЦЭМ!$D$10+'СЕТ СН'!$H$6-'СЕТ СН'!$H$22</f>
        <v>2314.0617857000002</v>
      </c>
      <c r="J102" s="36">
        <f>SUMIFS(СВЦЭМ!$C$39:$C$782,СВЦЭМ!$A$39:$A$782,$A102,СВЦЭМ!$B$39:$B$782,J$83)+'СЕТ СН'!$H$12+СВЦЭМ!$D$10+'СЕТ СН'!$H$6-'СЕТ СН'!$H$22</f>
        <v>2286.4224676000003</v>
      </c>
      <c r="K102" s="36">
        <f>SUMIFS(СВЦЭМ!$C$39:$C$782,СВЦЭМ!$A$39:$A$782,$A102,СВЦЭМ!$B$39:$B$782,K$83)+'СЕТ СН'!$H$12+СВЦЭМ!$D$10+'СЕТ СН'!$H$6-'СЕТ СН'!$H$22</f>
        <v>2269.1254992200002</v>
      </c>
      <c r="L102" s="36">
        <f>SUMIFS(СВЦЭМ!$C$39:$C$782,СВЦЭМ!$A$39:$A$782,$A102,СВЦЭМ!$B$39:$B$782,L$83)+'СЕТ СН'!$H$12+СВЦЭМ!$D$10+'СЕТ СН'!$H$6-'СЕТ СН'!$H$22</f>
        <v>2255.7160865300002</v>
      </c>
      <c r="M102" s="36">
        <f>SUMIFS(СВЦЭМ!$C$39:$C$782,СВЦЭМ!$A$39:$A$782,$A102,СВЦЭМ!$B$39:$B$782,M$83)+'СЕТ СН'!$H$12+СВЦЭМ!$D$10+'СЕТ СН'!$H$6-'СЕТ СН'!$H$22</f>
        <v>2253.4337618</v>
      </c>
      <c r="N102" s="36">
        <f>SUMIFS(СВЦЭМ!$C$39:$C$782,СВЦЭМ!$A$39:$A$782,$A102,СВЦЭМ!$B$39:$B$782,N$83)+'СЕТ СН'!$H$12+СВЦЭМ!$D$10+'СЕТ СН'!$H$6-'СЕТ СН'!$H$22</f>
        <v>2267.3513291700001</v>
      </c>
      <c r="O102" s="36">
        <f>SUMIFS(СВЦЭМ!$C$39:$C$782,СВЦЭМ!$A$39:$A$782,$A102,СВЦЭМ!$B$39:$B$782,O$83)+'СЕТ СН'!$H$12+СВЦЭМ!$D$10+'СЕТ СН'!$H$6-'СЕТ СН'!$H$22</f>
        <v>2274.1060723099999</v>
      </c>
      <c r="P102" s="36">
        <f>SUMIFS(СВЦЭМ!$C$39:$C$782,СВЦЭМ!$A$39:$A$782,$A102,СВЦЭМ!$B$39:$B$782,P$83)+'СЕТ СН'!$H$12+СВЦЭМ!$D$10+'СЕТ СН'!$H$6-'СЕТ СН'!$H$22</f>
        <v>2276.6841230500004</v>
      </c>
      <c r="Q102" s="36">
        <f>SUMIFS(СВЦЭМ!$C$39:$C$782,СВЦЭМ!$A$39:$A$782,$A102,СВЦЭМ!$B$39:$B$782,Q$83)+'СЕТ СН'!$H$12+СВЦЭМ!$D$10+'СЕТ СН'!$H$6-'СЕТ СН'!$H$22</f>
        <v>2302.5216571600004</v>
      </c>
      <c r="R102" s="36">
        <f>SUMIFS(СВЦЭМ!$C$39:$C$782,СВЦЭМ!$A$39:$A$782,$A102,СВЦЭМ!$B$39:$B$782,R$83)+'СЕТ СН'!$H$12+СВЦЭМ!$D$10+'СЕТ СН'!$H$6-'СЕТ СН'!$H$22</f>
        <v>2312.4881515000002</v>
      </c>
      <c r="S102" s="36">
        <f>SUMIFS(СВЦЭМ!$C$39:$C$782,СВЦЭМ!$A$39:$A$782,$A102,СВЦЭМ!$B$39:$B$782,S$83)+'СЕТ СН'!$H$12+СВЦЭМ!$D$10+'СЕТ СН'!$H$6-'СЕТ СН'!$H$22</f>
        <v>2270.8163091200004</v>
      </c>
      <c r="T102" s="36">
        <f>SUMIFS(СВЦЭМ!$C$39:$C$782,СВЦЭМ!$A$39:$A$782,$A102,СВЦЭМ!$B$39:$B$782,T$83)+'СЕТ СН'!$H$12+СВЦЭМ!$D$10+'СЕТ СН'!$H$6-'СЕТ СН'!$H$22</f>
        <v>2214.7934780699998</v>
      </c>
      <c r="U102" s="36">
        <f>SUMIFS(СВЦЭМ!$C$39:$C$782,СВЦЭМ!$A$39:$A$782,$A102,СВЦЭМ!$B$39:$B$782,U$83)+'СЕТ СН'!$H$12+СВЦЭМ!$D$10+'СЕТ СН'!$H$6-'СЕТ СН'!$H$22</f>
        <v>2230.6488666599998</v>
      </c>
      <c r="V102" s="36">
        <f>SUMIFS(СВЦЭМ!$C$39:$C$782,СВЦЭМ!$A$39:$A$782,$A102,СВЦЭМ!$B$39:$B$782,V$83)+'СЕТ СН'!$H$12+СВЦЭМ!$D$10+'СЕТ СН'!$H$6-'СЕТ СН'!$H$22</f>
        <v>2245.88562834</v>
      </c>
      <c r="W102" s="36">
        <f>SUMIFS(СВЦЭМ!$C$39:$C$782,СВЦЭМ!$A$39:$A$782,$A102,СВЦЭМ!$B$39:$B$782,W$83)+'СЕТ СН'!$H$12+СВЦЭМ!$D$10+'СЕТ СН'!$H$6-'СЕТ СН'!$H$22</f>
        <v>2255.1988670400001</v>
      </c>
      <c r="X102" s="36">
        <f>SUMIFS(СВЦЭМ!$C$39:$C$782,СВЦЭМ!$A$39:$A$782,$A102,СВЦЭМ!$B$39:$B$782,X$83)+'СЕТ СН'!$H$12+СВЦЭМ!$D$10+'СЕТ СН'!$H$6-'СЕТ СН'!$H$22</f>
        <v>2282.2735990700003</v>
      </c>
      <c r="Y102" s="36">
        <f>SUMIFS(СВЦЭМ!$C$39:$C$782,СВЦЭМ!$A$39:$A$782,$A102,СВЦЭМ!$B$39:$B$782,Y$83)+'СЕТ СН'!$H$12+СВЦЭМ!$D$10+'СЕТ СН'!$H$6-'СЕТ СН'!$H$22</f>
        <v>2383.6900648700002</v>
      </c>
    </row>
    <row r="103" spans="1:25" ht="15.75" x14ac:dyDescent="0.2">
      <c r="A103" s="35">
        <f t="shared" si="2"/>
        <v>45311</v>
      </c>
      <c r="B103" s="36">
        <f>SUMIFS(СВЦЭМ!$C$39:$C$782,СВЦЭМ!$A$39:$A$782,$A103,СВЦЭМ!$B$39:$B$782,B$83)+'СЕТ СН'!$H$12+СВЦЭМ!$D$10+'СЕТ СН'!$H$6-'СЕТ СН'!$H$22</f>
        <v>2389.1625499500001</v>
      </c>
      <c r="C103" s="36">
        <f>SUMIFS(СВЦЭМ!$C$39:$C$782,СВЦЭМ!$A$39:$A$782,$A103,СВЦЭМ!$B$39:$B$782,C$83)+'СЕТ СН'!$H$12+СВЦЭМ!$D$10+'СЕТ СН'!$H$6-'СЕТ СН'!$H$22</f>
        <v>2397.1856046900002</v>
      </c>
      <c r="D103" s="36">
        <f>SUMIFS(СВЦЭМ!$C$39:$C$782,СВЦЭМ!$A$39:$A$782,$A103,СВЦЭМ!$B$39:$B$782,D$83)+'СЕТ СН'!$H$12+СВЦЭМ!$D$10+'СЕТ СН'!$H$6-'СЕТ СН'!$H$22</f>
        <v>2428.2640460799998</v>
      </c>
      <c r="E103" s="36">
        <f>SUMIFS(СВЦЭМ!$C$39:$C$782,СВЦЭМ!$A$39:$A$782,$A103,СВЦЭМ!$B$39:$B$782,E$83)+'СЕТ СН'!$H$12+СВЦЭМ!$D$10+'СЕТ СН'!$H$6-'СЕТ СН'!$H$22</f>
        <v>2437.5560533299999</v>
      </c>
      <c r="F103" s="36">
        <f>SUMIFS(СВЦЭМ!$C$39:$C$782,СВЦЭМ!$A$39:$A$782,$A103,СВЦЭМ!$B$39:$B$782,F$83)+'СЕТ СН'!$H$12+СВЦЭМ!$D$10+'СЕТ СН'!$H$6-'СЕТ СН'!$H$22</f>
        <v>2436.3147556299996</v>
      </c>
      <c r="G103" s="36">
        <f>SUMIFS(СВЦЭМ!$C$39:$C$782,СВЦЭМ!$A$39:$A$782,$A103,СВЦЭМ!$B$39:$B$782,G$83)+'СЕТ СН'!$H$12+СВЦЭМ!$D$10+'СЕТ СН'!$H$6-'СЕТ СН'!$H$22</f>
        <v>2422.96803361</v>
      </c>
      <c r="H103" s="36">
        <f>SUMIFS(СВЦЭМ!$C$39:$C$782,СВЦЭМ!$A$39:$A$782,$A103,СВЦЭМ!$B$39:$B$782,H$83)+'СЕТ СН'!$H$12+СВЦЭМ!$D$10+'СЕТ СН'!$H$6-'СЕТ СН'!$H$22</f>
        <v>2388.8035623400001</v>
      </c>
      <c r="I103" s="36">
        <f>SUMIFS(СВЦЭМ!$C$39:$C$782,СВЦЭМ!$A$39:$A$782,$A103,СВЦЭМ!$B$39:$B$782,I$83)+'СЕТ СН'!$H$12+СВЦЭМ!$D$10+'СЕТ СН'!$H$6-'СЕТ СН'!$H$22</f>
        <v>2361.66680051</v>
      </c>
      <c r="J103" s="36">
        <f>SUMIFS(СВЦЭМ!$C$39:$C$782,СВЦЭМ!$A$39:$A$782,$A103,СВЦЭМ!$B$39:$B$782,J$83)+'СЕТ СН'!$H$12+СВЦЭМ!$D$10+'СЕТ СН'!$H$6-'СЕТ СН'!$H$22</f>
        <v>2300.0543300400004</v>
      </c>
      <c r="K103" s="36">
        <f>SUMIFS(СВЦЭМ!$C$39:$C$782,СВЦЭМ!$A$39:$A$782,$A103,СВЦЭМ!$B$39:$B$782,K$83)+'СЕТ СН'!$H$12+СВЦЭМ!$D$10+'СЕТ СН'!$H$6-'СЕТ СН'!$H$22</f>
        <v>2257.0548581399999</v>
      </c>
      <c r="L103" s="36">
        <f>SUMIFS(СВЦЭМ!$C$39:$C$782,СВЦЭМ!$A$39:$A$782,$A103,СВЦЭМ!$B$39:$B$782,L$83)+'СЕТ СН'!$H$12+СВЦЭМ!$D$10+'СЕТ СН'!$H$6-'СЕТ СН'!$H$22</f>
        <v>2226.0979934500001</v>
      </c>
      <c r="M103" s="36">
        <f>SUMIFS(СВЦЭМ!$C$39:$C$782,СВЦЭМ!$A$39:$A$782,$A103,СВЦЭМ!$B$39:$B$782,M$83)+'СЕТ СН'!$H$12+СВЦЭМ!$D$10+'СЕТ СН'!$H$6-'СЕТ СН'!$H$22</f>
        <v>2228.5169941700001</v>
      </c>
      <c r="N103" s="36">
        <f>SUMIFS(СВЦЭМ!$C$39:$C$782,СВЦЭМ!$A$39:$A$782,$A103,СВЦЭМ!$B$39:$B$782,N$83)+'СЕТ СН'!$H$12+СВЦЭМ!$D$10+'СЕТ СН'!$H$6-'СЕТ СН'!$H$22</f>
        <v>2246.0910265900002</v>
      </c>
      <c r="O103" s="36">
        <f>SUMIFS(СВЦЭМ!$C$39:$C$782,СВЦЭМ!$A$39:$A$782,$A103,СВЦЭМ!$B$39:$B$782,O$83)+'СЕТ СН'!$H$12+СВЦЭМ!$D$10+'СЕТ СН'!$H$6-'СЕТ СН'!$H$22</f>
        <v>2261.1042623000003</v>
      </c>
      <c r="P103" s="36">
        <f>SUMIFS(СВЦЭМ!$C$39:$C$782,СВЦЭМ!$A$39:$A$782,$A103,СВЦЭМ!$B$39:$B$782,P$83)+'СЕТ СН'!$H$12+СВЦЭМ!$D$10+'СЕТ СН'!$H$6-'СЕТ СН'!$H$22</f>
        <v>2273.5680923700002</v>
      </c>
      <c r="Q103" s="36">
        <f>SUMIFS(СВЦЭМ!$C$39:$C$782,СВЦЭМ!$A$39:$A$782,$A103,СВЦЭМ!$B$39:$B$782,Q$83)+'СЕТ СН'!$H$12+СВЦЭМ!$D$10+'СЕТ СН'!$H$6-'СЕТ СН'!$H$22</f>
        <v>2288.27643627</v>
      </c>
      <c r="R103" s="36">
        <f>SUMIFS(СВЦЭМ!$C$39:$C$782,СВЦЭМ!$A$39:$A$782,$A103,СВЦЭМ!$B$39:$B$782,R$83)+'СЕТ СН'!$H$12+СВЦЭМ!$D$10+'СЕТ СН'!$H$6-'СЕТ СН'!$H$22</f>
        <v>2308.9379023800002</v>
      </c>
      <c r="S103" s="36">
        <f>SUMIFS(СВЦЭМ!$C$39:$C$782,СВЦЭМ!$A$39:$A$782,$A103,СВЦЭМ!$B$39:$B$782,S$83)+'СЕТ СН'!$H$12+СВЦЭМ!$D$10+'СЕТ СН'!$H$6-'СЕТ СН'!$H$22</f>
        <v>2267.92218843</v>
      </c>
      <c r="T103" s="36">
        <f>SUMIFS(СВЦЭМ!$C$39:$C$782,СВЦЭМ!$A$39:$A$782,$A103,СВЦЭМ!$B$39:$B$782,T$83)+'СЕТ СН'!$H$12+СВЦЭМ!$D$10+'СЕТ СН'!$H$6-'СЕТ СН'!$H$22</f>
        <v>2219.4737527400002</v>
      </c>
      <c r="U103" s="36">
        <f>SUMIFS(СВЦЭМ!$C$39:$C$782,СВЦЭМ!$A$39:$A$782,$A103,СВЦЭМ!$B$39:$B$782,U$83)+'СЕТ СН'!$H$12+СВЦЭМ!$D$10+'СЕТ СН'!$H$6-'СЕТ СН'!$H$22</f>
        <v>2239.3065498599999</v>
      </c>
      <c r="V103" s="36">
        <f>SUMIFS(СВЦЭМ!$C$39:$C$782,СВЦЭМ!$A$39:$A$782,$A103,СВЦЭМ!$B$39:$B$782,V$83)+'СЕТ СН'!$H$12+СВЦЭМ!$D$10+'СЕТ СН'!$H$6-'СЕТ СН'!$H$22</f>
        <v>2250.1426587599999</v>
      </c>
      <c r="W103" s="36">
        <f>SUMIFS(СВЦЭМ!$C$39:$C$782,СВЦЭМ!$A$39:$A$782,$A103,СВЦЭМ!$B$39:$B$782,W$83)+'СЕТ СН'!$H$12+СВЦЭМ!$D$10+'СЕТ СН'!$H$6-'СЕТ СН'!$H$22</f>
        <v>2263.1343727100002</v>
      </c>
      <c r="X103" s="36">
        <f>SUMIFS(СВЦЭМ!$C$39:$C$782,СВЦЭМ!$A$39:$A$782,$A103,СВЦЭМ!$B$39:$B$782,X$83)+'СЕТ СН'!$H$12+СВЦЭМ!$D$10+'СЕТ СН'!$H$6-'СЕТ СН'!$H$22</f>
        <v>2291.6694733300001</v>
      </c>
      <c r="Y103" s="36">
        <f>SUMIFS(СВЦЭМ!$C$39:$C$782,СВЦЭМ!$A$39:$A$782,$A103,СВЦЭМ!$B$39:$B$782,Y$83)+'СЕТ СН'!$H$12+СВЦЭМ!$D$10+'СЕТ СН'!$H$6-'СЕТ СН'!$H$22</f>
        <v>2312.2154057300004</v>
      </c>
    </row>
    <row r="104" spans="1:25" ht="15.75" x14ac:dyDescent="0.2">
      <c r="A104" s="35">
        <f t="shared" si="2"/>
        <v>45312</v>
      </c>
      <c r="B104" s="36">
        <f>SUMIFS(СВЦЭМ!$C$39:$C$782,СВЦЭМ!$A$39:$A$782,$A104,СВЦЭМ!$B$39:$B$782,B$83)+'СЕТ СН'!$H$12+СВЦЭМ!$D$10+'СЕТ СН'!$H$6-'СЕТ СН'!$H$22</f>
        <v>2363.0535130200001</v>
      </c>
      <c r="C104" s="36">
        <f>SUMIFS(СВЦЭМ!$C$39:$C$782,СВЦЭМ!$A$39:$A$782,$A104,СВЦЭМ!$B$39:$B$782,C$83)+'СЕТ СН'!$H$12+СВЦЭМ!$D$10+'СЕТ СН'!$H$6-'СЕТ СН'!$H$22</f>
        <v>2410.8950142200001</v>
      </c>
      <c r="D104" s="36">
        <f>SUMIFS(СВЦЭМ!$C$39:$C$782,СВЦЭМ!$A$39:$A$782,$A104,СВЦЭМ!$B$39:$B$782,D$83)+'СЕТ СН'!$H$12+СВЦЭМ!$D$10+'СЕТ СН'!$H$6-'СЕТ СН'!$H$22</f>
        <v>2431.2032161000002</v>
      </c>
      <c r="E104" s="36">
        <f>SUMIFS(СВЦЭМ!$C$39:$C$782,СВЦЭМ!$A$39:$A$782,$A104,СВЦЭМ!$B$39:$B$782,E$83)+'СЕТ СН'!$H$12+СВЦЭМ!$D$10+'СЕТ СН'!$H$6-'СЕТ СН'!$H$22</f>
        <v>2447.4866096599999</v>
      </c>
      <c r="F104" s="36">
        <f>SUMIFS(СВЦЭМ!$C$39:$C$782,СВЦЭМ!$A$39:$A$782,$A104,СВЦЭМ!$B$39:$B$782,F$83)+'СЕТ СН'!$H$12+СВЦЭМ!$D$10+'СЕТ СН'!$H$6-'СЕТ СН'!$H$22</f>
        <v>2441.1199849700001</v>
      </c>
      <c r="G104" s="36">
        <f>SUMIFS(СВЦЭМ!$C$39:$C$782,СВЦЭМ!$A$39:$A$782,$A104,СВЦЭМ!$B$39:$B$782,G$83)+'СЕТ СН'!$H$12+СВЦЭМ!$D$10+'СЕТ СН'!$H$6-'СЕТ СН'!$H$22</f>
        <v>2430.7842136699996</v>
      </c>
      <c r="H104" s="36">
        <f>SUMIFS(СВЦЭМ!$C$39:$C$782,СВЦЭМ!$A$39:$A$782,$A104,СВЦЭМ!$B$39:$B$782,H$83)+'СЕТ СН'!$H$12+СВЦЭМ!$D$10+'СЕТ СН'!$H$6-'СЕТ СН'!$H$22</f>
        <v>2420.4532635999999</v>
      </c>
      <c r="I104" s="36">
        <f>SUMIFS(СВЦЭМ!$C$39:$C$782,СВЦЭМ!$A$39:$A$782,$A104,СВЦЭМ!$B$39:$B$782,I$83)+'СЕТ СН'!$H$12+СВЦЭМ!$D$10+'СЕТ СН'!$H$6-'СЕТ СН'!$H$22</f>
        <v>2414.9989941100002</v>
      </c>
      <c r="J104" s="36">
        <f>SUMIFS(СВЦЭМ!$C$39:$C$782,СВЦЭМ!$A$39:$A$782,$A104,СВЦЭМ!$B$39:$B$782,J$83)+'СЕТ СН'!$H$12+СВЦЭМ!$D$10+'СЕТ СН'!$H$6-'СЕТ СН'!$H$22</f>
        <v>2363.8284417300001</v>
      </c>
      <c r="K104" s="36">
        <f>SUMIFS(СВЦЭМ!$C$39:$C$782,СВЦЭМ!$A$39:$A$782,$A104,СВЦЭМ!$B$39:$B$782,K$83)+'СЕТ СН'!$H$12+СВЦЭМ!$D$10+'СЕТ СН'!$H$6-'СЕТ СН'!$H$22</f>
        <v>2307.3734238699999</v>
      </c>
      <c r="L104" s="36">
        <f>SUMIFS(СВЦЭМ!$C$39:$C$782,СВЦЭМ!$A$39:$A$782,$A104,СВЦЭМ!$B$39:$B$782,L$83)+'СЕТ СН'!$H$12+СВЦЭМ!$D$10+'СЕТ СН'!$H$6-'СЕТ СН'!$H$22</f>
        <v>2259.2411408100002</v>
      </c>
      <c r="M104" s="36">
        <f>SUMIFS(СВЦЭМ!$C$39:$C$782,СВЦЭМ!$A$39:$A$782,$A104,СВЦЭМ!$B$39:$B$782,M$83)+'СЕТ СН'!$H$12+СВЦЭМ!$D$10+'СЕТ СН'!$H$6-'СЕТ СН'!$H$22</f>
        <v>2237.3483373200002</v>
      </c>
      <c r="N104" s="36">
        <f>SUMIFS(СВЦЭМ!$C$39:$C$782,СВЦЭМ!$A$39:$A$782,$A104,СВЦЭМ!$B$39:$B$782,N$83)+'СЕТ СН'!$H$12+СВЦЭМ!$D$10+'СЕТ СН'!$H$6-'СЕТ СН'!$H$22</f>
        <v>2244.0086600700001</v>
      </c>
      <c r="O104" s="36">
        <f>SUMIFS(СВЦЭМ!$C$39:$C$782,СВЦЭМ!$A$39:$A$782,$A104,СВЦЭМ!$B$39:$B$782,O$83)+'СЕТ СН'!$H$12+СВЦЭМ!$D$10+'СЕТ СН'!$H$6-'СЕТ СН'!$H$22</f>
        <v>2262.1951528999998</v>
      </c>
      <c r="P104" s="36">
        <f>SUMIFS(СВЦЭМ!$C$39:$C$782,СВЦЭМ!$A$39:$A$782,$A104,СВЦЭМ!$B$39:$B$782,P$83)+'СЕТ СН'!$H$12+СВЦЭМ!$D$10+'СЕТ СН'!$H$6-'СЕТ СН'!$H$22</f>
        <v>2283.51061514</v>
      </c>
      <c r="Q104" s="36">
        <f>SUMIFS(СВЦЭМ!$C$39:$C$782,СВЦЭМ!$A$39:$A$782,$A104,СВЦЭМ!$B$39:$B$782,Q$83)+'СЕТ СН'!$H$12+СВЦЭМ!$D$10+'СЕТ СН'!$H$6-'СЕТ СН'!$H$22</f>
        <v>2305.7931688500003</v>
      </c>
      <c r="R104" s="36">
        <f>SUMIFS(СВЦЭМ!$C$39:$C$782,СВЦЭМ!$A$39:$A$782,$A104,СВЦЭМ!$B$39:$B$782,R$83)+'СЕТ СН'!$H$12+СВЦЭМ!$D$10+'СЕТ СН'!$H$6-'СЕТ СН'!$H$22</f>
        <v>2298.25761061</v>
      </c>
      <c r="S104" s="36">
        <f>SUMIFS(СВЦЭМ!$C$39:$C$782,СВЦЭМ!$A$39:$A$782,$A104,СВЦЭМ!$B$39:$B$782,S$83)+'СЕТ СН'!$H$12+СВЦЭМ!$D$10+'СЕТ СН'!$H$6-'СЕТ СН'!$H$22</f>
        <v>2279.8998525300003</v>
      </c>
      <c r="T104" s="36">
        <f>SUMIFS(СВЦЭМ!$C$39:$C$782,СВЦЭМ!$A$39:$A$782,$A104,СВЦЭМ!$B$39:$B$782,T$83)+'СЕТ СН'!$H$12+СВЦЭМ!$D$10+'СЕТ СН'!$H$6-'СЕТ СН'!$H$22</f>
        <v>2215.4479606499999</v>
      </c>
      <c r="U104" s="36">
        <f>SUMIFS(СВЦЭМ!$C$39:$C$782,СВЦЭМ!$A$39:$A$782,$A104,СВЦЭМ!$B$39:$B$782,U$83)+'СЕТ СН'!$H$12+СВЦЭМ!$D$10+'СЕТ СН'!$H$6-'СЕТ СН'!$H$22</f>
        <v>2226.0144180699999</v>
      </c>
      <c r="V104" s="36">
        <f>SUMIFS(СВЦЭМ!$C$39:$C$782,СВЦЭМ!$A$39:$A$782,$A104,СВЦЭМ!$B$39:$B$782,V$83)+'СЕТ СН'!$H$12+СВЦЭМ!$D$10+'СЕТ СН'!$H$6-'СЕТ СН'!$H$22</f>
        <v>2219.2589555700001</v>
      </c>
      <c r="W104" s="36">
        <f>SUMIFS(СВЦЭМ!$C$39:$C$782,СВЦЭМ!$A$39:$A$782,$A104,СВЦЭМ!$B$39:$B$782,W$83)+'СЕТ СН'!$H$12+СВЦЭМ!$D$10+'СЕТ СН'!$H$6-'СЕТ СН'!$H$22</f>
        <v>2235.6097959899998</v>
      </c>
      <c r="X104" s="36">
        <f>SUMIFS(СВЦЭМ!$C$39:$C$782,СВЦЭМ!$A$39:$A$782,$A104,СВЦЭМ!$B$39:$B$782,X$83)+'СЕТ СН'!$H$12+СВЦЭМ!$D$10+'СЕТ СН'!$H$6-'СЕТ СН'!$H$22</f>
        <v>2266.9656098200003</v>
      </c>
      <c r="Y104" s="36">
        <f>SUMIFS(СВЦЭМ!$C$39:$C$782,СВЦЭМ!$A$39:$A$782,$A104,СВЦЭМ!$B$39:$B$782,Y$83)+'СЕТ СН'!$H$12+СВЦЭМ!$D$10+'СЕТ СН'!$H$6-'СЕТ СН'!$H$22</f>
        <v>2292.4396706400003</v>
      </c>
    </row>
    <row r="105" spans="1:25" ht="15.75" x14ac:dyDescent="0.2">
      <c r="A105" s="35">
        <f t="shared" si="2"/>
        <v>45313</v>
      </c>
      <c r="B105" s="36">
        <f>SUMIFS(СВЦЭМ!$C$39:$C$782,СВЦЭМ!$A$39:$A$782,$A105,СВЦЭМ!$B$39:$B$782,B$83)+'СЕТ СН'!$H$12+СВЦЭМ!$D$10+'СЕТ СН'!$H$6-'СЕТ СН'!$H$22</f>
        <v>2342.9864389599998</v>
      </c>
      <c r="C105" s="36">
        <f>SUMIFS(СВЦЭМ!$C$39:$C$782,СВЦЭМ!$A$39:$A$782,$A105,СВЦЭМ!$B$39:$B$782,C$83)+'СЕТ СН'!$H$12+СВЦЭМ!$D$10+'СЕТ СН'!$H$6-'СЕТ СН'!$H$22</f>
        <v>2446.9423283900001</v>
      </c>
      <c r="D105" s="36">
        <f>SUMIFS(СВЦЭМ!$C$39:$C$782,СВЦЭМ!$A$39:$A$782,$A105,СВЦЭМ!$B$39:$B$782,D$83)+'СЕТ СН'!$H$12+СВЦЭМ!$D$10+'СЕТ СН'!$H$6-'СЕТ СН'!$H$22</f>
        <v>2512.3596576099999</v>
      </c>
      <c r="E105" s="36">
        <f>SUMIFS(СВЦЭМ!$C$39:$C$782,СВЦЭМ!$A$39:$A$782,$A105,СВЦЭМ!$B$39:$B$782,E$83)+'СЕТ СН'!$H$12+СВЦЭМ!$D$10+'СЕТ СН'!$H$6-'СЕТ СН'!$H$22</f>
        <v>2515.93964482</v>
      </c>
      <c r="F105" s="36">
        <f>SUMIFS(СВЦЭМ!$C$39:$C$782,СВЦЭМ!$A$39:$A$782,$A105,СВЦЭМ!$B$39:$B$782,F$83)+'СЕТ СН'!$H$12+СВЦЭМ!$D$10+'СЕТ СН'!$H$6-'СЕТ СН'!$H$22</f>
        <v>2513.9209093599998</v>
      </c>
      <c r="G105" s="36">
        <f>SUMIFS(СВЦЭМ!$C$39:$C$782,СВЦЭМ!$A$39:$A$782,$A105,СВЦЭМ!$B$39:$B$782,G$83)+'СЕТ СН'!$H$12+СВЦЭМ!$D$10+'СЕТ СН'!$H$6-'СЕТ СН'!$H$22</f>
        <v>2503.65915025</v>
      </c>
      <c r="H105" s="36">
        <f>SUMIFS(СВЦЭМ!$C$39:$C$782,СВЦЭМ!$A$39:$A$782,$A105,СВЦЭМ!$B$39:$B$782,H$83)+'СЕТ СН'!$H$12+СВЦЭМ!$D$10+'СЕТ СН'!$H$6-'СЕТ СН'!$H$22</f>
        <v>2463.6281178300001</v>
      </c>
      <c r="I105" s="36">
        <f>SUMIFS(СВЦЭМ!$C$39:$C$782,СВЦЭМ!$A$39:$A$782,$A105,СВЦЭМ!$B$39:$B$782,I$83)+'СЕТ СН'!$H$12+СВЦЭМ!$D$10+'СЕТ СН'!$H$6-'СЕТ СН'!$H$22</f>
        <v>2449.0739141999998</v>
      </c>
      <c r="J105" s="36">
        <f>SUMIFS(СВЦЭМ!$C$39:$C$782,СВЦЭМ!$A$39:$A$782,$A105,СВЦЭМ!$B$39:$B$782,J$83)+'СЕТ СН'!$H$12+СВЦЭМ!$D$10+'СЕТ СН'!$H$6-'СЕТ СН'!$H$22</f>
        <v>2420.98266496</v>
      </c>
      <c r="K105" s="36">
        <f>SUMIFS(СВЦЭМ!$C$39:$C$782,СВЦЭМ!$A$39:$A$782,$A105,СВЦЭМ!$B$39:$B$782,K$83)+'СЕТ СН'!$H$12+СВЦЭМ!$D$10+'СЕТ СН'!$H$6-'СЕТ СН'!$H$22</f>
        <v>2378.9045530100002</v>
      </c>
      <c r="L105" s="36">
        <f>SUMIFS(СВЦЭМ!$C$39:$C$782,СВЦЭМ!$A$39:$A$782,$A105,СВЦЭМ!$B$39:$B$782,L$83)+'СЕТ СН'!$H$12+СВЦЭМ!$D$10+'СЕТ СН'!$H$6-'СЕТ СН'!$H$22</f>
        <v>2368.7903020499998</v>
      </c>
      <c r="M105" s="36">
        <f>SUMIFS(СВЦЭМ!$C$39:$C$782,СВЦЭМ!$A$39:$A$782,$A105,СВЦЭМ!$B$39:$B$782,M$83)+'СЕТ СН'!$H$12+СВЦЭМ!$D$10+'СЕТ СН'!$H$6-'СЕТ СН'!$H$22</f>
        <v>2401.9839130500004</v>
      </c>
      <c r="N105" s="36">
        <f>SUMIFS(СВЦЭМ!$C$39:$C$782,СВЦЭМ!$A$39:$A$782,$A105,СВЦЭМ!$B$39:$B$782,N$83)+'СЕТ СН'!$H$12+СВЦЭМ!$D$10+'СЕТ СН'!$H$6-'СЕТ СН'!$H$22</f>
        <v>2402.7163451500001</v>
      </c>
      <c r="O105" s="36">
        <f>SUMIFS(СВЦЭМ!$C$39:$C$782,СВЦЭМ!$A$39:$A$782,$A105,СВЦЭМ!$B$39:$B$782,O$83)+'СЕТ СН'!$H$12+СВЦЭМ!$D$10+'СЕТ СН'!$H$6-'СЕТ СН'!$H$22</f>
        <v>2411.62135919</v>
      </c>
      <c r="P105" s="36">
        <f>SUMIFS(СВЦЭМ!$C$39:$C$782,СВЦЭМ!$A$39:$A$782,$A105,СВЦЭМ!$B$39:$B$782,P$83)+'СЕТ СН'!$H$12+СВЦЭМ!$D$10+'СЕТ СН'!$H$6-'СЕТ СН'!$H$22</f>
        <v>2462.54680736</v>
      </c>
      <c r="Q105" s="36">
        <f>SUMIFS(СВЦЭМ!$C$39:$C$782,СВЦЭМ!$A$39:$A$782,$A105,СВЦЭМ!$B$39:$B$782,Q$83)+'СЕТ СН'!$H$12+СВЦЭМ!$D$10+'СЕТ СН'!$H$6-'СЕТ СН'!$H$22</f>
        <v>2486.0330283099997</v>
      </c>
      <c r="R105" s="36">
        <f>SUMIFS(СВЦЭМ!$C$39:$C$782,СВЦЭМ!$A$39:$A$782,$A105,СВЦЭМ!$B$39:$B$782,R$83)+'СЕТ СН'!$H$12+СВЦЭМ!$D$10+'СЕТ СН'!$H$6-'СЕТ СН'!$H$22</f>
        <v>2490.0141853699997</v>
      </c>
      <c r="S105" s="36">
        <f>SUMIFS(СВЦЭМ!$C$39:$C$782,СВЦЭМ!$A$39:$A$782,$A105,СВЦЭМ!$B$39:$B$782,S$83)+'СЕТ СН'!$H$12+СВЦЭМ!$D$10+'СЕТ СН'!$H$6-'СЕТ СН'!$H$22</f>
        <v>2451.6831276500002</v>
      </c>
      <c r="T105" s="36">
        <f>SUMIFS(СВЦЭМ!$C$39:$C$782,СВЦЭМ!$A$39:$A$782,$A105,СВЦЭМ!$B$39:$B$782,T$83)+'СЕТ СН'!$H$12+СВЦЭМ!$D$10+'СЕТ СН'!$H$6-'СЕТ СН'!$H$22</f>
        <v>2395.43238389</v>
      </c>
      <c r="U105" s="36">
        <f>SUMIFS(СВЦЭМ!$C$39:$C$782,СВЦЭМ!$A$39:$A$782,$A105,СВЦЭМ!$B$39:$B$782,U$83)+'СЕТ СН'!$H$12+СВЦЭМ!$D$10+'СЕТ СН'!$H$6-'СЕТ СН'!$H$22</f>
        <v>2397.2536284600001</v>
      </c>
      <c r="V105" s="36">
        <f>SUMIFS(СВЦЭМ!$C$39:$C$782,СВЦЭМ!$A$39:$A$782,$A105,СВЦЭМ!$B$39:$B$782,V$83)+'СЕТ СН'!$H$12+СВЦЭМ!$D$10+'СЕТ СН'!$H$6-'СЕТ СН'!$H$22</f>
        <v>2435.5522385599998</v>
      </c>
      <c r="W105" s="36">
        <f>SUMIFS(СВЦЭМ!$C$39:$C$782,СВЦЭМ!$A$39:$A$782,$A105,СВЦЭМ!$B$39:$B$782,W$83)+'СЕТ СН'!$H$12+СВЦЭМ!$D$10+'СЕТ СН'!$H$6-'СЕТ СН'!$H$22</f>
        <v>2455.4404498299996</v>
      </c>
      <c r="X105" s="36">
        <f>SUMIFS(СВЦЭМ!$C$39:$C$782,СВЦЭМ!$A$39:$A$782,$A105,СВЦЭМ!$B$39:$B$782,X$83)+'СЕТ СН'!$H$12+СВЦЭМ!$D$10+'СЕТ СН'!$H$6-'СЕТ СН'!$H$22</f>
        <v>2491.0209213999997</v>
      </c>
      <c r="Y105" s="36">
        <f>SUMIFS(СВЦЭМ!$C$39:$C$782,СВЦЭМ!$A$39:$A$782,$A105,СВЦЭМ!$B$39:$B$782,Y$83)+'СЕТ СН'!$H$12+СВЦЭМ!$D$10+'СЕТ СН'!$H$6-'СЕТ СН'!$H$22</f>
        <v>2534.1376404899997</v>
      </c>
    </row>
    <row r="106" spans="1:25" ht="15.75" x14ac:dyDescent="0.2">
      <c r="A106" s="35">
        <f t="shared" si="2"/>
        <v>45314</v>
      </c>
      <c r="B106" s="36">
        <f>SUMIFS(СВЦЭМ!$C$39:$C$782,СВЦЭМ!$A$39:$A$782,$A106,СВЦЭМ!$B$39:$B$782,B$83)+'СЕТ СН'!$H$12+СВЦЭМ!$D$10+'СЕТ СН'!$H$6-'СЕТ СН'!$H$22</f>
        <v>2454.1931344099999</v>
      </c>
      <c r="C106" s="36">
        <f>SUMIFS(СВЦЭМ!$C$39:$C$782,СВЦЭМ!$A$39:$A$782,$A106,СВЦЭМ!$B$39:$B$782,C$83)+'СЕТ СН'!$H$12+СВЦЭМ!$D$10+'СЕТ СН'!$H$6-'СЕТ СН'!$H$22</f>
        <v>2512.9156167199999</v>
      </c>
      <c r="D106" s="36">
        <f>SUMIFS(СВЦЭМ!$C$39:$C$782,СВЦЭМ!$A$39:$A$782,$A106,СВЦЭМ!$B$39:$B$782,D$83)+'СЕТ СН'!$H$12+СВЦЭМ!$D$10+'СЕТ СН'!$H$6-'СЕТ СН'!$H$22</f>
        <v>2535.97317699</v>
      </c>
      <c r="E106" s="36">
        <f>SUMIFS(СВЦЭМ!$C$39:$C$782,СВЦЭМ!$A$39:$A$782,$A106,СВЦЭМ!$B$39:$B$782,E$83)+'СЕТ СН'!$H$12+СВЦЭМ!$D$10+'СЕТ СН'!$H$6-'СЕТ СН'!$H$22</f>
        <v>2543.6432326999998</v>
      </c>
      <c r="F106" s="36">
        <f>SUMIFS(СВЦЭМ!$C$39:$C$782,СВЦЭМ!$A$39:$A$782,$A106,СВЦЭМ!$B$39:$B$782,F$83)+'СЕТ СН'!$H$12+СВЦЭМ!$D$10+'СЕТ СН'!$H$6-'СЕТ СН'!$H$22</f>
        <v>2543.3640151299996</v>
      </c>
      <c r="G106" s="36">
        <f>SUMIFS(СВЦЭМ!$C$39:$C$782,СВЦЭМ!$A$39:$A$782,$A106,СВЦЭМ!$B$39:$B$782,G$83)+'СЕТ СН'!$H$12+СВЦЭМ!$D$10+'СЕТ СН'!$H$6-'СЕТ СН'!$H$22</f>
        <v>2534.5234263899997</v>
      </c>
      <c r="H106" s="36">
        <f>SUMIFS(СВЦЭМ!$C$39:$C$782,СВЦЭМ!$A$39:$A$782,$A106,СВЦЭМ!$B$39:$B$782,H$83)+'СЕТ СН'!$H$12+СВЦЭМ!$D$10+'СЕТ СН'!$H$6-'СЕТ СН'!$H$22</f>
        <v>2452.67432702</v>
      </c>
      <c r="I106" s="36">
        <f>SUMIFS(СВЦЭМ!$C$39:$C$782,СВЦЭМ!$A$39:$A$782,$A106,СВЦЭМ!$B$39:$B$782,I$83)+'СЕТ СН'!$H$12+СВЦЭМ!$D$10+'СЕТ СН'!$H$6-'СЕТ СН'!$H$22</f>
        <v>2403.5243867400004</v>
      </c>
      <c r="J106" s="36">
        <f>SUMIFS(СВЦЭМ!$C$39:$C$782,СВЦЭМ!$A$39:$A$782,$A106,СВЦЭМ!$B$39:$B$782,J$83)+'СЕТ СН'!$H$12+СВЦЭМ!$D$10+'СЕТ СН'!$H$6-'СЕТ СН'!$H$22</f>
        <v>2355.0295352900002</v>
      </c>
      <c r="K106" s="36">
        <f>SUMIFS(СВЦЭМ!$C$39:$C$782,СВЦЭМ!$A$39:$A$782,$A106,СВЦЭМ!$B$39:$B$782,K$83)+'СЕТ СН'!$H$12+СВЦЭМ!$D$10+'СЕТ СН'!$H$6-'СЕТ СН'!$H$22</f>
        <v>2318.95087332</v>
      </c>
      <c r="L106" s="36">
        <f>SUMIFS(СВЦЭМ!$C$39:$C$782,СВЦЭМ!$A$39:$A$782,$A106,СВЦЭМ!$B$39:$B$782,L$83)+'СЕТ СН'!$H$12+СВЦЭМ!$D$10+'СЕТ СН'!$H$6-'СЕТ СН'!$H$22</f>
        <v>2334.7295940700001</v>
      </c>
      <c r="M106" s="36">
        <f>SUMIFS(СВЦЭМ!$C$39:$C$782,СВЦЭМ!$A$39:$A$782,$A106,СВЦЭМ!$B$39:$B$782,M$83)+'СЕТ СН'!$H$12+СВЦЭМ!$D$10+'СЕТ СН'!$H$6-'СЕТ СН'!$H$22</f>
        <v>2378.4041893600001</v>
      </c>
      <c r="N106" s="36">
        <f>SUMIFS(СВЦЭМ!$C$39:$C$782,СВЦЭМ!$A$39:$A$782,$A106,СВЦЭМ!$B$39:$B$782,N$83)+'СЕТ СН'!$H$12+СВЦЭМ!$D$10+'СЕТ СН'!$H$6-'СЕТ СН'!$H$22</f>
        <v>2394.9078254000001</v>
      </c>
      <c r="O106" s="36">
        <f>SUMIFS(СВЦЭМ!$C$39:$C$782,СВЦЭМ!$A$39:$A$782,$A106,СВЦЭМ!$B$39:$B$782,O$83)+'СЕТ СН'!$H$12+СВЦЭМ!$D$10+'СЕТ СН'!$H$6-'СЕТ СН'!$H$22</f>
        <v>2397.4182151200002</v>
      </c>
      <c r="P106" s="36">
        <f>SUMIFS(СВЦЭМ!$C$39:$C$782,СВЦЭМ!$A$39:$A$782,$A106,СВЦЭМ!$B$39:$B$782,P$83)+'СЕТ СН'!$H$12+СВЦЭМ!$D$10+'СЕТ СН'!$H$6-'СЕТ СН'!$H$22</f>
        <v>2407.2925831100001</v>
      </c>
      <c r="Q106" s="36">
        <f>SUMIFS(СВЦЭМ!$C$39:$C$782,СВЦЭМ!$A$39:$A$782,$A106,СВЦЭМ!$B$39:$B$782,Q$83)+'СЕТ СН'!$H$12+СВЦЭМ!$D$10+'СЕТ СН'!$H$6-'СЕТ СН'!$H$22</f>
        <v>2425.3553279100001</v>
      </c>
      <c r="R106" s="36">
        <f>SUMIFS(СВЦЭМ!$C$39:$C$782,СВЦЭМ!$A$39:$A$782,$A106,СВЦЭМ!$B$39:$B$782,R$83)+'СЕТ СН'!$H$12+СВЦЭМ!$D$10+'СЕТ СН'!$H$6-'СЕТ СН'!$H$22</f>
        <v>2425.9022585500002</v>
      </c>
      <c r="S106" s="36">
        <f>SUMIFS(СВЦЭМ!$C$39:$C$782,СВЦЭМ!$A$39:$A$782,$A106,СВЦЭМ!$B$39:$B$782,S$83)+'СЕТ СН'!$H$12+СВЦЭМ!$D$10+'СЕТ СН'!$H$6-'СЕТ СН'!$H$22</f>
        <v>2394.3112740799997</v>
      </c>
      <c r="T106" s="36">
        <f>SUMIFS(СВЦЭМ!$C$39:$C$782,СВЦЭМ!$A$39:$A$782,$A106,СВЦЭМ!$B$39:$B$782,T$83)+'СЕТ СН'!$H$12+СВЦЭМ!$D$10+'СЕТ СН'!$H$6-'СЕТ СН'!$H$22</f>
        <v>2348.9083444100002</v>
      </c>
      <c r="U106" s="36">
        <f>SUMIFS(СВЦЭМ!$C$39:$C$782,СВЦЭМ!$A$39:$A$782,$A106,СВЦЭМ!$B$39:$B$782,U$83)+'СЕТ СН'!$H$12+СВЦЭМ!$D$10+'СЕТ СН'!$H$6-'СЕТ СН'!$H$22</f>
        <v>2354.6634823200002</v>
      </c>
      <c r="V106" s="36">
        <f>SUMIFS(СВЦЭМ!$C$39:$C$782,СВЦЭМ!$A$39:$A$782,$A106,СВЦЭМ!$B$39:$B$782,V$83)+'СЕТ СН'!$H$12+СВЦЭМ!$D$10+'СЕТ СН'!$H$6-'СЕТ СН'!$H$22</f>
        <v>2358.6378329099998</v>
      </c>
      <c r="W106" s="36">
        <f>SUMIFS(СВЦЭМ!$C$39:$C$782,СВЦЭМ!$A$39:$A$782,$A106,СВЦЭМ!$B$39:$B$782,W$83)+'СЕТ СН'!$H$12+СВЦЭМ!$D$10+'СЕТ СН'!$H$6-'СЕТ СН'!$H$22</f>
        <v>2368.6777217200001</v>
      </c>
      <c r="X106" s="36">
        <f>SUMIFS(СВЦЭМ!$C$39:$C$782,СВЦЭМ!$A$39:$A$782,$A106,СВЦЭМ!$B$39:$B$782,X$83)+'СЕТ СН'!$H$12+СВЦЭМ!$D$10+'СЕТ СН'!$H$6-'СЕТ СН'!$H$22</f>
        <v>2401.6179408600001</v>
      </c>
      <c r="Y106" s="36">
        <f>SUMIFS(СВЦЭМ!$C$39:$C$782,СВЦЭМ!$A$39:$A$782,$A106,СВЦЭМ!$B$39:$B$782,Y$83)+'СЕТ СН'!$H$12+СВЦЭМ!$D$10+'СЕТ СН'!$H$6-'СЕТ СН'!$H$22</f>
        <v>2440.5462759699999</v>
      </c>
    </row>
    <row r="107" spans="1:25" ht="15.75" x14ac:dyDescent="0.2">
      <c r="A107" s="35">
        <f t="shared" si="2"/>
        <v>45315</v>
      </c>
      <c r="B107" s="36">
        <f>SUMIFS(СВЦЭМ!$C$39:$C$782,СВЦЭМ!$A$39:$A$782,$A107,СВЦЭМ!$B$39:$B$782,B$83)+'СЕТ СН'!$H$12+СВЦЭМ!$D$10+'СЕТ СН'!$H$6-'СЕТ СН'!$H$22</f>
        <v>2541.78200814</v>
      </c>
      <c r="C107" s="36">
        <f>SUMIFS(СВЦЭМ!$C$39:$C$782,СВЦЭМ!$A$39:$A$782,$A107,СВЦЭМ!$B$39:$B$782,C$83)+'СЕТ СН'!$H$12+СВЦЭМ!$D$10+'СЕТ СН'!$H$6-'СЕТ СН'!$H$22</f>
        <v>2590.9877489599999</v>
      </c>
      <c r="D107" s="36">
        <f>SUMIFS(СВЦЭМ!$C$39:$C$782,СВЦЭМ!$A$39:$A$782,$A107,СВЦЭМ!$B$39:$B$782,D$83)+'СЕТ СН'!$H$12+СВЦЭМ!$D$10+'СЕТ СН'!$H$6-'СЕТ СН'!$H$22</f>
        <v>2607.5794159799998</v>
      </c>
      <c r="E107" s="36">
        <f>SUMIFS(СВЦЭМ!$C$39:$C$782,СВЦЭМ!$A$39:$A$782,$A107,СВЦЭМ!$B$39:$B$782,E$83)+'СЕТ СН'!$H$12+СВЦЭМ!$D$10+'СЕТ СН'!$H$6-'СЕТ СН'!$H$22</f>
        <v>2623.9920949699999</v>
      </c>
      <c r="F107" s="36">
        <f>SUMIFS(СВЦЭМ!$C$39:$C$782,СВЦЭМ!$A$39:$A$782,$A107,СВЦЭМ!$B$39:$B$782,F$83)+'СЕТ СН'!$H$12+СВЦЭМ!$D$10+'СЕТ СН'!$H$6-'СЕТ СН'!$H$22</f>
        <v>2612.5811013299999</v>
      </c>
      <c r="G107" s="36">
        <f>SUMIFS(СВЦЭМ!$C$39:$C$782,СВЦЭМ!$A$39:$A$782,$A107,СВЦЭМ!$B$39:$B$782,G$83)+'СЕТ СН'!$H$12+СВЦЭМ!$D$10+'СЕТ СН'!$H$6-'СЕТ СН'!$H$22</f>
        <v>2588.17923406</v>
      </c>
      <c r="H107" s="36">
        <f>SUMIFS(СВЦЭМ!$C$39:$C$782,СВЦЭМ!$A$39:$A$782,$A107,СВЦЭМ!$B$39:$B$782,H$83)+'СЕТ СН'!$H$12+СВЦЭМ!$D$10+'СЕТ СН'!$H$6-'СЕТ СН'!$H$22</f>
        <v>2545.4081423499997</v>
      </c>
      <c r="I107" s="36">
        <f>SUMIFS(СВЦЭМ!$C$39:$C$782,СВЦЭМ!$A$39:$A$782,$A107,СВЦЭМ!$B$39:$B$782,I$83)+'СЕТ СН'!$H$12+СВЦЭМ!$D$10+'СЕТ СН'!$H$6-'СЕТ СН'!$H$22</f>
        <v>2504.7403903199997</v>
      </c>
      <c r="J107" s="36">
        <f>SUMIFS(СВЦЭМ!$C$39:$C$782,СВЦЭМ!$A$39:$A$782,$A107,СВЦЭМ!$B$39:$B$782,J$83)+'СЕТ СН'!$H$12+СВЦЭМ!$D$10+'СЕТ СН'!$H$6-'СЕТ СН'!$H$22</f>
        <v>2455.9922453499998</v>
      </c>
      <c r="K107" s="36">
        <f>SUMIFS(СВЦЭМ!$C$39:$C$782,СВЦЭМ!$A$39:$A$782,$A107,СВЦЭМ!$B$39:$B$782,K$83)+'СЕТ СН'!$H$12+СВЦЭМ!$D$10+'СЕТ СН'!$H$6-'СЕТ СН'!$H$22</f>
        <v>2429.1729515299999</v>
      </c>
      <c r="L107" s="36">
        <f>SUMIFS(СВЦЭМ!$C$39:$C$782,СВЦЭМ!$A$39:$A$782,$A107,СВЦЭМ!$B$39:$B$782,L$83)+'СЕТ СН'!$H$12+СВЦЭМ!$D$10+'СЕТ СН'!$H$6-'СЕТ СН'!$H$22</f>
        <v>2414.6368786800003</v>
      </c>
      <c r="M107" s="36">
        <f>SUMIFS(СВЦЭМ!$C$39:$C$782,СВЦЭМ!$A$39:$A$782,$A107,СВЦЭМ!$B$39:$B$782,M$83)+'СЕТ СН'!$H$12+СВЦЭМ!$D$10+'СЕТ СН'!$H$6-'СЕТ СН'!$H$22</f>
        <v>2450.8258791499998</v>
      </c>
      <c r="N107" s="36">
        <f>SUMIFS(СВЦЭМ!$C$39:$C$782,СВЦЭМ!$A$39:$A$782,$A107,СВЦЭМ!$B$39:$B$782,N$83)+'СЕТ СН'!$H$12+СВЦЭМ!$D$10+'СЕТ СН'!$H$6-'СЕТ СН'!$H$22</f>
        <v>2473.1320567399998</v>
      </c>
      <c r="O107" s="36">
        <f>SUMIFS(СВЦЭМ!$C$39:$C$782,СВЦЭМ!$A$39:$A$782,$A107,СВЦЭМ!$B$39:$B$782,O$83)+'СЕТ СН'!$H$12+СВЦЭМ!$D$10+'СЕТ СН'!$H$6-'СЕТ СН'!$H$22</f>
        <v>2473.7080140499997</v>
      </c>
      <c r="P107" s="36">
        <f>SUMIFS(СВЦЭМ!$C$39:$C$782,СВЦЭМ!$A$39:$A$782,$A107,СВЦЭМ!$B$39:$B$782,P$83)+'СЕТ СН'!$H$12+СВЦЭМ!$D$10+'СЕТ СН'!$H$6-'СЕТ СН'!$H$22</f>
        <v>2494.8562128899998</v>
      </c>
      <c r="Q107" s="36">
        <f>SUMIFS(СВЦЭМ!$C$39:$C$782,СВЦЭМ!$A$39:$A$782,$A107,СВЦЭМ!$B$39:$B$782,Q$83)+'СЕТ СН'!$H$12+СВЦЭМ!$D$10+'СЕТ СН'!$H$6-'СЕТ СН'!$H$22</f>
        <v>2505.2488877999999</v>
      </c>
      <c r="R107" s="36">
        <f>SUMIFS(СВЦЭМ!$C$39:$C$782,СВЦЭМ!$A$39:$A$782,$A107,СВЦЭМ!$B$39:$B$782,R$83)+'СЕТ СН'!$H$12+СВЦЭМ!$D$10+'СЕТ СН'!$H$6-'СЕТ СН'!$H$22</f>
        <v>2498.1928144399999</v>
      </c>
      <c r="S107" s="36">
        <f>SUMIFS(СВЦЭМ!$C$39:$C$782,СВЦЭМ!$A$39:$A$782,$A107,СВЦЭМ!$B$39:$B$782,S$83)+'СЕТ СН'!$H$12+СВЦЭМ!$D$10+'СЕТ СН'!$H$6-'СЕТ СН'!$H$22</f>
        <v>2478.19517696</v>
      </c>
      <c r="T107" s="36">
        <f>SUMIFS(СВЦЭМ!$C$39:$C$782,СВЦЭМ!$A$39:$A$782,$A107,СВЦЭМ!$B$39:$B$782,T$83)+'СЕТ СН'!$H$12+СВЦЭМ!$D$10+'СЕТ СН'!$H$6-'СЕТ СН'!$H$22</f>
        <v>2428.5304965299997</v>
      </c>
      <c r="U107" s="36">
        <f>SUMIFS(СВЦЭМ!$C$39:$C$782,СВЦЭМ!$A$39:$A$782,$A107,СВЦЭМ!$B$39:$B$782,U$83)+'СЕТ СН'!$H$12+СВЦЭМ!$D$10+'СЕТ СН'!$H$6-'СЕТ СН'!$H$22</f>
        <v>2429.8875171300001</v>
      </c>
      <c r="V107" s="36">
        <f>SUMIFS(СВЦЭМ!$C$39:$C$782,СВЦЭМ!$A$39:$A$782,$A107,СВЦЭМ!$B$39:$B$782,V$83)+'СЕТ СН'!$H$12+СВЦЭМ!$D$10+'СЕТ СН'!$H$6-'СЕТ СН'!$H$22</f>
        <v>2439.9029725599999</v>
      </c>
      <c r="W107" s="36">
        <f>SUMIFS(СВЦЭМ!$C$39:$C$782,СВЦЭМ!$A$39:$A$782,$A107,СВЦЭМ!$B$39:$B$782,W$83)+'СЕТ СН'!$H$12+СВЦЭМ!$D$10+'СЕТ СН'!$H$6-'СЕТ СН'!$H$22</f>
        <v>2458.2744896199997</v>
      </c>
      <c r="X107" s="36">
        <f>SUMIFS(СВЦЭМ!$C$39:$C$782,СВЦЭМ!$A$39:$A$782,$A107,СВЦЭМ!$B$39:$B$782,X$83)+'СЕТ СН'!$H$12+СВЦЭМ!$D$10+'СЕТ СН'!$H$6-'СЕТ СН'!$H$22</f>
        <v>2475.36704534</v>
      </c>
      <c r="Y107" s="36">
        <f>SUMIFS(СВЦЭМ!$C$39:$C$782,СВЦЭМ!$A$39:$A$782,$A107,СВЦЭМ!$B$39:$B$782,Y$83)+'СЕТ СН'!$H$12+СВЦЭМ!$D$10+'СЕТ СН'!$H$6-'СЕТ СН'!$H$22</f>
        <v>2499.46424854</v>
      </c>
    </row>
    <row r="108" spans="1:25" ht="15.75" x14ac:dyDescent="0.2">
      <c r="A108" s="35">
        <f t="shared" si="2"/>
        <v>45316</v>
      </c>
      <c r="B108" s="36">
        <f>SUMIFS(СВЦЭМ!$C$39:$C$782,СВЦЭМ!$A$39:$A$782,$A108,СВЦЭМ!$B$39:$B$782,B$83)+'СЕТ СН'!$H$12+СВЦЭМ!$D$10+'СЕТ СН'!$H$6-'СЕТ СН'!$H$22</f>
        <v>2482.58314135</v>
      </c>
      <c r="C108" s="36">
        <f>SUMIFS(СВЦЭМ!$C$39:$C$782,СВЦЭМ!$A$39:$A$782,$A108,СВЦЭМ!$B$39:$B$782,C$83)+'СЕТ СН'!$H$12+СВЦЭМ!$D$10+'СЕТ СН'!$H$6-'СЕТ СН'!$H$22</f>
        <v>2530.9841329299998</v>
      </c>
      <c r="D108" s="36">
        <f>SUMIFS(СВЦЭМ!$C$39:$C$782,СВЦЭМ!$A$39:$A$782,$A108,СВЦЭМ!$B$39:$B$782,D$83)+'СЕТ СН'!$H$12+СВЦЭМ!$D$10+'СЕТ СН'!$H$6-'СЕТ СН'!$H$22</f>
        <v>2571.1661863999998</v>
      </c>
      <c r="E108" s="36">
        <f>SUMIFS(СВЦЭМ!$C$39:$C$782,СВЦЭМ!$A$39:$A$782,$A108,СВЦЭМ!$B$39:$B$782,E$83)+'СЕТ СН'!$H$12+СВЦЭМ!$D$10+'СЕТ СН'!$H$6-'СЕТ СН'!$H$22</f>
        <v>2577.52893391</v>
      </c>
      <c r="F108" s="36">
        <f>SUMIFS(СВЦЭМ!$C$39:$C$782,СВЦЭМ!$A$39:$A$782,$A108,СВЦЭМ!$B$39:$B$782,F$83)+'СЕТ СН'!$H$12+СВЦЭМ!$D$10+'СЕТ СН'!$H$6-'СЕТ СН'!$H$22</f>
        <v>2563.2751809900001</v>
      </c>
      <c r="G108" s="36">
        <f>SUMIFS(СВЦЭМ!$C$39:$C$782,СВЦЭМ!$A$39:$A$782,$A108,СВЦЭМ!$B$39:$B$782,G$83)+'СЕТ СН'!$H$12+СВЦЭМ!$D$10+'СЕТ СН'!$H$6-'СЕТ СН'!$H$22</f>
        <v>2553.0011569799999</v>
      </c>
      <c r="H108" s="36">
        <f>SUMIFS(СВЦЭМ!$C$39:$C$782,СВЦЭМ!$A$39:$A$782,$A108,СВЦЭМ!$B$39:$B$782,H$83)+'СЕТ СН'!$H$12+СВЦЭМ!$D$10+'СЕТ СН'!$H$6-'СЕТ СН'!$H$22</f>
        <v>2458.21500105</v>
      </c>
      <c r="I108" s="36">
        <f>SUMIFS(СВЦЭМ!$C$39:$C$782,СВЦЭМ!$A$39:$A$782,$A108,СВЦЭМ!$B$39:$B$782,I$83)+'СЕТ СН'!$H$12+СВЦЭМ!$D$10+'СЕТ СН'!$H$6-'СЕТ СН'!$H$22</f>
        <v>2400.2318816900001</v>
      </c>
      <c r="J108" s="36">
        <f>SUMIFS(СВЦЭМ!$C$39:$C$782,СВЦЭМ!$A$39:$A$782,$A108,СВЦЭМ!$B$39:$B$782,J$83)+'СЕТ СН'!$H$12+СВЦЭМ!$D$10+'СЕТ СН'!$H$6-'СЕТ СН'!$H$22</f>
        <v>2363.5661140399998</v>
      </c>
      <c r="K108" s="36">
        <f>SUMIFS(СВЦЭМ!$C$39:$C$782,СВЦЭМ!$A$39:$A$782,$A108,СВЦЭМ!$B$39:$B$782,K$83)+'СЕТ СН'!$H$12+СВЦЭМ!$D$10+'СЕТ СН'!$H$6-'СЕТ СН'!$H$22</f>
        <v>2337.67875456</v>
      </c>
      <c r="L108" s="36">
        <f>SUMIFS(СВЦЭМ!$C$39:$C$782,СВЦЭМ!$A$39:$A$782,$A108,СВЦЭМ!$B$39:$B$782,L$83)+'СЕТ СН'!$H$12+СВЦЭМ!$D$10+'СЕТ СН'!$H$6-'СЕТ СН'!$H$22</f>
        <v>2321.5382560400003</v>
      </c>
      <c r="M108" s="36">
        <f>SUMIFS(СВЦЭМ!$C$39:$C$782,СВЦЭМ!$A$39:$A$782,$A108,СВЦЭМ!$B$39:$B$782,M$83)+'СЕТ СН'!$H$12+СВЦЭМ!$D$10+'СЕТ СН'!$H$6-'СЕТ СН'!$H$22</f>
        <v>2340.6013772200004</v>
      </c>
      <c r="N108" s="36">
        <f>SUMIFS(СВЦЭМ!$C$39:$C$782,СВЦЭМ!$A$39:$A$782,$A108,СВЦЭМ!$B$39:$B$782,N$83)+'СЕТ СН'!$H$12+СВЦЭМ!$D$10+'СЕТ СН'!$H$6-'СЕТ СН'!$H$22</f>
        <v>2364.7728355300001</v>
      </c>
      <c r="O108" s="36">
        <f>SUMIFS(СВЦЭМ!$C$39:$C$782,СВЦЭМ!$A$39:$A$782,$A108,СВЦЭМ!$B$39:$B$782,O$83)+'СЕТ СН'!$H$12+СВЦЭМ!$D$10+'СЕТ СН'!$H$6-'СЕТ СН'!$H$22</f>
        <v>2378.1447258200001</v>
      </c>
      <c r="P108" s="36">
        <f>SUMIFS(СВЦЭМ!$C$39:$C$782,СВЦЭМ!$A$39:$A$782,$A108,СВЦЭМ!$B$39:$B$782,P$83)+'СЕТ СН'!$H$12+СВЦЭМ!$D$10+'СЕТ СН'!$H$6-'СЕТ СН'!$H$22</f>
        <v>2383.3841274599999</v>
      </c>
      <c r="Q108" s="36">
        <f>SUMIFS(СВЦЭМ!$C$39:$C$782,СВЦЭМ!$A$39:$A$782,$A108,СВЦЭМ!$B$39:$B$782,Q$83)+'СЕТ СН'!$H$12+СВЦЭМ!$D$10+'СЕТ СН'!$H$6-'СЕТ СН'!$H$22</f>
        <v>2391.434827</v>
      </c>
      <c r="R108" s="36">
        <f>SUMIFS(СВЦЭМ!$C$39:$C$782,СВЦЭМ!$A$39:$A$782,$A108,СВЦЭМ!$B$39:$B$782,R$83)+'СЕТ СН'!$H$12+СВЦЭМ!$D$10+'СЕТ СН'!$H$6-'СЕТ СН'!$H$22</f>
        <v>2384.36872124</v>
      </c>
      <c r="S108" s="36">
        <f>SUMIFS(СВЦЭМ!$C$39:$C$782,СВЦЭМ!$A$39:$A$782,$A108,СВЦЭМ!$B$39:$B$782,S$83)+'СЕТ СН'!$H$12+СВЦЭМ!$D$10+'СЕТ СН'!$H$6-'СЕТ СН'!$H$22</f>
        <v>2371.2508541699999</v>
      </c>
      <c r="T108" s="36">
        <f>SUMIFS(СВЦЭМ!$C$39:$C$782,СВЦЭМ!$A$39:$A$782,$A108,СВЦЭМ!$B$39:$B$782,T$83)+'СЕТ СН'!$H$12+СВЦЭМ!$D$10+'СЕТ СН'!$H$6-'СЕТ СН'!$H$22</f>
        <v>2316.08370917</v>
      </c>
      <c r="U108" s="36">
        <f>SUMIFS(СВЦЭМ!$C$39:$C$782,СВЦЭМ!$A$39:$A$782,$A108,СВЦЭМ!$B$39:$B$782,U$83)+'СЕТ СН'!$H$12+СВЦЭМ!$D$10+'СЕТ СН'!$H$6-'СЕТ СН'!$H$22</f>
        <v>2320.2836328499998</v>
      </c>
      <c r="V108" s="36">
        <f>SUMIFS(СВЦЭМ!$C$39:$C$782,СВЦЭМ!$A$39:$A$782,$A108,СВЦЭМ!$B$39:$B$782,V$83)+'СЕТ СН'!$H$12+СВЦЭМ!$D$10+'СЕТ СН'!$H$6-'СЕТ СН'!$H$22</f>
        <v>2375.73476261</v>
      </c>
      <c r="W108" s="36">
        <f>SUMIFS(СВЦЭМ!$C$39:$C$782,СВЦЭМ!$A$39:$A$782,$A108,СВЦЭМ!$B$39:$B$782,W$83)+'СЕТ СН'!$H$12+СВЦЭМ!$D$10+'СЕТ СН'!$H$6-'СЕТ СН'!$H$22</f>
        <v>2383.3540034900002</v>
      </c>
      <c r="X108" s="36">
        <f>SUMIFS(СВЦЭМ!$C$39:$C$782,СВЦЭМ!$A$39:$A$782,$A108,СВЦЭМ!$B$39:$B$782,X$83)+'СЕТ СН'!$H$12+СВЦЭМ!$D$10+'СЕТ СН'!$H$6-'СЕТ СН'!$H$22</f>
        <v>2416.9848136600003</v>
      </c>
      <c r="Y108" s="36">
        <f>SUMIFS(СВЦЭМ!$C$39:$C$782,СВЦЭМ!$A$39:$A$782,$A108,СВЦЭМ!$B$39:$B$782,Y$83)+'СЕТ СН'!$H$12+СВЦЭМ!$D$10+'СЕТ СН'!$H$6-'СЕТ СН'!$H$22</f>
        <v>2425.7085868499998</v>
      </c>
    </row>
    <row r="109" spans="1:25" ht="15.75" x14ac:dyDescent="0.2">
      <c r="A109" s="35">
        <f t="shared" si="2"/>
        <v>45317</v>
      </c>
      <c r="B109" s="36">
        <f>SUMIFS(СВЦЭМ!$C$39:$C$782,СВЦЭМ!$A$39:$A$782,$A109,СВЦЭМ!$B$39:$B$782,B$83)+'СЕТ СН'!$H$12+СВЦЭМ!$D$10+'СЕТ СН'!$H$6-'СЕТ СН'!$H$22</f>
        <v>2500.9887062499997</v>
      </c>
      <c r="C109" s="36">
        <f>SUMIFS(СВЦЭМ!$C$39:$C$782,СВЦЭМ!$A$39:$A$782,$A109,СВЦЭМ!$B$39:$B$782,C$83)+'СЕТ СН'!$H$12+СВЦЭМ!$D$10+'СЕТ СН'!$H$6-'СЕТ СН'!$H$22</f>
        <v>2551.1626157199998</v>
      </c>
      <c r="D109" s="36">
        <f>SUMIFS(СВЦЭМ!$C$39:$C$782,СВЦЭМ!$A$39:$A$782,$A109,СВЦЭМ!$B$39:$B$782,D$83)+'СЕТ СН'!$H$12+СВЦЭМ!$D$10+'СЕТ СН'!$H$6-'СЕТ СН'!$H$22</f>
        <v>2566.3072866299999</v>
      </c>
      <c r="E109" s="36">
        <f>SUMIFS(СВЦЭМ!$C$39:$C$782,СВЦЭМ!$A$39:$A$782,$A109,СВЦЭМ!$B$39:$B$782,E$83)+'СЕТ СН'!$H$12+СВЦЭМ!$D$10+'СЕТ СН'!$H$6-'СЕТ СН'!$H$22</f>
        <v>2563.5714706700001</v>
      </c>
      <c r="F109" s="36">
        <f>SUMIFS(СВЦЭМ!$C$39:$C$782,СВЦЭМ!$A$39:$A$782,$A109,СВЦЭМ!$B$39:$B$782,F$83)+'СЕТ СН'!$H$12+СВЦЭМ!$D$10+'СЕТ СН'!$H$6-'СЕТ СН'!$H$22</f>
        <v>2562.7942630299999</v>
      </c>
      <c r="G109" s="36">
        <f>SUMIFS(СВЦЭМ!$C$39:$C$782,СВЦЭМ!$A$39:$A$782,$A109,СВЦЭМ!$B$39:$B$782,G$83)+'СЕТ СН'!$H$12+СВЦЭМ!$D$10+'СЕТ СН'!$H$6-'СЕТ СН'!$H$22</f>
        <v>2552.4348224099999</v>
      </c>
      <c r="H109" s="36">
        <f>SUMIFS(СВЦЭМ!$C$39:$C$782,СВЦЭМ!$A$39:$A$782,$A109,СВЦЭМ!$B$39:$B$782,H$83)+'СЕТ СН'!$H$12+СВЦЭМ!$D$10+'СЕТ СН'!$H$6-'СЕТ СН'!$H$22</f>
        <v>2483.1073900399997</v>
      </c>
      <c r="I109" s="36">
        <f>SUMIFS(СВЦЭМ!$C$39:$C$782,СВЦЭМ!$A$39:$A$782,$A109,СВЦЭМ!$B$39:$B$782,I$83)+'СЕТ СН'!$H$12+СВЦЭМ!$D$10+'СЕТ СН'!$H$6-'СЕТ СН'!$H$22</f>
        <v>2426.4528719499999</v>
      </c>
      <c r="J109" s="36">
        <f>SUMIFS(СВЦЭМ!$C$39:$C$782,СВЦЭМ!$A$39:$A$782,$A109,СВЦЭМ!$B$39:$B$782,J$83)+'СЕТ СН'!$H$12+СВЦЭМ!$D$10+'СЕТ СН'!$H$6-'СЕТ СН'!$H$22</f>
        <v>2357.2701117400002</v>
      </c>
      <c r="K109" s="36">
        <f>SUMIFS(СВЦЭМ!$C$39:$C$782,СВЦЭМ!$A$39:$A$782,$A109,СВЦЭМ!$B$39:$B$782,K$83)+'СЕТ СН'!$H$12+СВЦЭМ!$D$10+'СЕТ СН'!$H$6-'СЕТ СН'!$H$22</f>
        <v>2358.7265991599998</v>
      </c>
      <c r="L109" s="36">
        <f>SUMIFS(СВЦЭМ!$C$39:$C$782,СВЦЭМ!$A$39:$A$782,$A109,СВЦЭМ!$B$39:$B$782,L$83)+'СЕТ СН'!$H$12+СВЦЭМ!$D$10+'СЕТ СН'!$H$6-'СЕТ СН'!$H$22</f>
        <v>2352.1241648300002</v>
      </c>
      <c r="M109" s="36">
        <f>SUMIFS(СВЦЭМ!$C$39:$C$782,СВЦЭМ!$A$39:$A$782,$A109,СВЦЭМ!$B$39:$B$782,M$83)+'СЕТ СН'!$H$12+СВЦЭМ!$D$10+'СЕТ СН'!$H$6-'СЕТ СН'!$H$22</f>
        <v>2363.3169915200001</v>
      </c>
      <c r="N109" s="36">
        <f>SUMIFS(СВЦЭМ!$C$39:$C$782,СВЦЭМ!$A$39:$A$782,$A109,СВЦЭМ!$B$39:$B$782,N$83)+'СЕТ СН'!$H$12+СВЦЭМ!$D$10+'СЕТ СН'!$H$6-'СЕТ СН'!$H$22</f>
        <v>2372.5462240500001</v>
      </c>
      <c r="O109" s="36">
        <f>SUMIFS(СВЦЭМ!$C$39:$C$782,СВЦЭМ!$A$39:$A$782,$A109,СВЦЭМ!$B$39:$B$782,O$83)+'СЕТ СН'!$H$12+СВЦЭМ!$D$10+'СЕТ СН'!$H$6-'СЕТ СН'!$H$22</f>
        <v>2368.98038855</v>
      </c>
      <c r="P109" s="36">
        <f>SUMIFS(СВЦЭМ!$C$39:$C$782,СВЦЭМ!$A$39:$A$782,$A109,СВЦЭМ!$B$39:$B$782,P$83)+'СЕТ СН'!$H$12+СВЦЭМ!$D$10+'СЕТ СН'!$H$6-'СЕТ СН'!$H$22</f>
        <v>2364.6293909000001</v>
      </c>
      <c r="Q109" s="36">
        <f>SUMIFS(СВЦЭМ!$C$39:$C$782,СВЦЭМ!$A$39:$A$782,$A109,СВЦЭМ!$B$39:$B$782,Q$83)+'СЕТ СН'!$H$12+СВЦЭМ!$D$10+'СЕТ СН'!$H$6-'СЕТ СН'!$H$22</f>
        <v>2392.7289345200002</v>
      </c>
      <c r="R109" s="36">
        <f>SUMIFS(СВЦЭМ!$C$39:$C$782,СВЦЭМ!$A$39:$A$782,$A109,СВЦЭМ!$B$39:$B$782,R$83)+'СЕТ СН'!$H$12+СВЦЭМ!$D$10+'СЕТ СН'!$H$6-'СЕТ СН'!$H$22</f>
        <v>2415.2387970099999</v>
      </c>
      <c r="S109" s="36">
        <f>SUMIFS(СВЦЭМ!$C$39:$C$782,СВЦЭМ!$A$39:$A$782,$A109,СВЦЭМ!$B$39:$B$782,S$83)+'СЕТ СН'!$H$12+СВЦЭМ!$D$10+'СЕТ СН'!$H$6-'СЕТ СН'!$H$22</f>
        <v>2396.1904885000004</v>
      </c>
      <c r="T109" s="36">
        <f>SUMIFS(СВЦЭМ!$C$39:$C$782,СВЦЭМ!$A$39:$A$782,$A109,СВЦЭМ!$B$39:$B$782,T$83)+'СЕТ СН'!$H$12+СВЦЭМ!$D$10+'СЕТ СН'!$H$6-'СЕТ СН'!$H$22</f>
        <v>2344.3039767800001</v>
      </c>
      <c r="U109" s="36">
        <f>SUMIFS(СВЦЭМ!$C$39:$C$782,СВЦЭМ!$A$39:$A$782,$A109,СВЦЭМ!$B$39:$B$782,U$83)+'СЕТ СН'!$H$12+СВЦЭМ!$D$10+'СЕТ СН'!$H$6-'СЕТ СН'!$H$22</f>
        <v>2322.8995737800001</v>
      </c>
      <c r="V109" s="36">
        <f>SUMIFS(СВЦЭМ!$C$39:$C$782,СВЦЭМ!$A$39:$A$782,$A109,СВЦЭМ!$B$39:$B$782,V$83)+'СЕТ СН'!$H$12+СВЦЭМ!$D$10+'СЕТ СН'!$H$6-'СЕТ СН'!$H$22</f>
        <v>2368.5450995900001</v>
      </c>
      <c r="W109" s="36">
        <f>SUMIFS(СВЦЭМ!$C$39:$C$782,СВЦЭМ!$A$39:$A$782,$A109,СВЦЭМ!$B$39:$B$782,W$83)+'СЕТ СН'!$H$12+СВЦЭМ!$D$10+'СЕТ СН'!$H$6-'СЕТ СН'!$H$22</f>
        <v>2364.7042378699998</v>
      </c>
      <c r="X109" s="36">
        <f>SUMIFS(СВЦЭМ!$C$39:$C$782,СВЦЭМ!$A$39:$A$782,$A109,СВЦЭМ!$B$39:$B$782,X$83)+'СЕТ СН'!$H$12+СВЦЭМ!$D$10+'СЕТ СН'!$H$6-'СЕТ СН'!$H$22</f>
        <v>2393.4969999499999</v>
      </c>
      <c r="Y109" s="36">
        <f>SUMIFS(СВЦЭМ!$C$39:$C$782,СВЦЭМ!$A$39:$A$782,$A109,СВЦЭМ!$B$39:$B$782,Y$83)+'СЕТ СН'!$H$12+СВЦЭМ!$D$10+'СЕТ СН'!$H$6-'СЕТ СН'!$H$22</f>
        <v>2507.3933569199999</v>
      </c>
    </row>
    <row r="110" spans="1:25" ht="15.75" x14ac:dyDescent="0.2">
      <c r="A110" s="35">
        <f t="shared" si="2"/>
        <v>45318</v>
      </c>
      <c r="B110" s="36">
        <f>SUMIFS(СВЦЭМ!$C$39:$C$782,СВЦЭМ!$A$39:$A$782,$A110,СВЦЭМ!$B$39:$B$782,B$83)+'СЕТ СН'!$H$12+СВЦЭМ!$D$10+'СЕТ СН'!$H$6-'СЕТ СН'!$H$22</f>
        <v>2339.2723457700004</v>
      </c>
      <c r="C110" s="36">
        <f>SUMIFS(СВЦЭМ!$C$39:$C$782,СВЦЭМ!$A$39:$A$782,$A110,СВЦЭМ!$B$39:$B$782,C$83)+'СЕТ СН'!$H$12+СВЦЭМ!$D$10+'СЕТ СН'!$H$6-'СЕТ СН'!$H$22</f>
        <v>2379.4168807599999</v>
      </c>
      <c r="D110" s="36">
        <f>SUMIFS(СВЦЭМ!$C$39:$C$782,СВЦЭМ!$A$39:$A$782,$A110,СВЦЭМ!$B$39:$B$782,D$83)+'СЕТ СН'!$H$12+СВЦЭМ!$D$10+'СЕТ СН'!$H$6-'СЕТ СН'!$H$22</f>
        <v>2400.2343995199999</v>
      </c>
      <c r="E110" s="36">
        <f>SUMIFS(СВЦЭМ!$C$39:$C$782,СВЦЭМ!$A$39:$A$782,$A110,СВЦЭМ!$B$39:$B$782,E$83)+'СЕТ СН'!$H$12+СВЦЭМ!$D$10+'СЕТ СН'!$H$6-'СЕТ СН'!$H$22</f>
        <v>2416.4457749900002</v>
      </c>
      <c r="F110" s="36">
        <f>SUMIFS(СВЦЭМ!$C$39:$C$782,СВЦЭМ!$A$39:$A$782,$A110,СВЦЭМ!$B$39:$B$782,F$83)+'СЕТ СН'!$H$12+СВЦЭМ!$D$10+'СЕТ СН'!$H$6-'СЕТ СН'!$H$22</f>
        <v>2406.12772193</v>
      </c>
      <c r="G110" s="36">
        <f>SUMIFS(СВЦЭМ!$C$39:$C$782,СВЦЭМ!$A$39:$A$782,$A110,СВЦЭМ!$B$39:$B$782,G$83)+'СЕТ СН'!$H$12+СВЦЭМ!$D$10+'СЕТ СН'!$H$6-'СЕТ СН'!$H$22</f>
        <v>2397.7782804899998</v>
      </c>
      <c r="H110" s="36">
        <f>SUMIFS(СВЦЭМ!$C$39:$C$782,СВЦЭМ!$A$39:$A$782,$A110,СВЦЭМ!$B$39:$B$782,H$83)+'СЕТ СН'!$H$12+СВЦЭМ!$D$10+'СЕТ СН'!$H$6-'СЕТ СН'!$H$22</f>
        <v>2373.8738559600001</v>
      </c>
      <c r="I110" s="36">
        <f>SUMIFS(СВЦЭМ!$C$39:$C$782,СВЦЭМ!$A$39:$A$782,$A110,СВЦЭМ!$B$39:$B$782,I$83)+'СЕТ СН'!$H$12+СВЦЭМ!$D$10+'СЕТ СН'!$H$6-'СЕТ СН'!$H$22</f>
        <v>2351.03397245</v>
      </c>
      <c r="J110" s="36">
        <f>SUMIFS(СВЦЭМ!$C$39:$C$782,СВЦЭМ!$A$39:$A$782,$A110,СВЦЭМ!$B$39:$B$782,J$83)+'СЕТ СН'!$H$12+СВЦЭМ!$D$10+'СЕТ СН'!$H$6-'СЕТ СН'!$H$22</f>
        <v>2267.1539312200002</v>
      </c>
      <c r="K110" s="36">
        <f>SUMIFS(СВЦЭМ!$C$39:$C$782,СВЦЭМ!$A$39:$A$782,$A110,СВЦЭМ!$B$39:$B$782,K$83)+'СЕТ СН'!$H$12+СВЦЭМ!$D$10+'СЕТ СН'!$H$6-'СЕТ СН'!$H$22</f>
        <v>2200.780088</v>
      </c>
      <c r="L110" s="36">
        <f>SUMIFS(СВЦЭМ!$C$39:$C$782,СВЦЭМ!$A$39:$A$782,$A110,СВЦЭМ!$B$39:$B$782,L$83)+'СЕТ СН'!$H$12+СВЦЭМ!$D$10+'СЕТ СН'!$H$6-'СЕТ СН'!$H$22</f>
        <v>2164.84253661</v>
      </c>
      <c r="M110" s="36">
        <f>SUMIFS(СВЦЭМ!$C$39:$C$782,СВЦЭМ!$A$39:$A$782,$A110,СВЦЭМ!$B$39:$B$782,M$83)+'СЕТ СН'!$H$12+СВЦЭМ!$D$10+'СЕТ СН'!$H$6-'СЕТ СН'!$H$22</f>
        <v>2181.8592414200002</v>
      </c>
      <c r="N110" s="36">
        <f>SUMIFS(СВЦЭМ!$C$39:$C$782,СВЦЭМ!$A$39:$A$782,$A110,СВЦЭМ!$B$39:$B$782,N$83)+'СЕТ СН'!$H$12+СВЦЭМ!$D$10+'СЕТ СН'!$H$6-'СЕТ СН'!$H$22</f>
        <v>2195.15533013</v>
      </c>
      <c r="O110" s="36">
        <f>SUMIFS(СВЦЭМ!$C$39:$C$782,СВЦЭМ!$A$39:$A$782,$A110,СВЦЭМ!$B$39:$B$782,O$83)+'СЕТ СН'!$H$12+СВЦЭМ!$D$10+'СЕТ СН'!$H$6-'СЕТ СН'!$H$22</f>
        <v>2205.9324551600002</v>
      </c>
      <c r="P110" s="36">
        <f>SUMIFS(СВЦЭМ!$C$39:$C$782,СВЦЭМ!$A$39:$A$782,$A110,СВЦЭМ!$B$39:$B$782,P$83)+'СЕТ СН'!$H$12+СВЦЭМ!$D$10+'СЕТ СН'!$H$6-'СЕТ СН'!$H$22</f>
        <v>2215.3735372000001</v>
      </c>
      <c r="Q110" s="36">
        <f>SUMIFS(СВЦЭМ!$C$39:$C$782,СВЦЭМ!$A$39:$A$782,$A110,СВЦЭМ!$B$39:$B$782,Q$83)+'СЕТ СН'!$H$12+СВЦЭМ!$D$10+'СЕТ СН'!$H$6-'СЕТ СН'!$H$22</f>
        <v>2222.5080097300001</v>
      </c>
      <c r="R110" s="36">
        <f>SUMIFS(СВЦЭМ!$C$39:$C$782,СВЦЭМ!$A$39:$A$782,$A110,СВЦЭМ!$B$39:$B$782,R$83)+'СЕТ СН'!$H$12+СВЦЭМ!$D$10+'СЕТ СН'!$H$6-'СЕТ СН'!$H$22</f>
        <v>2226.96103984</v>
      </c>
      <c r="S110" s="36">
        <f>SUMIFS(СВЦЭМ!$C$39:$C$782,СВЦЭМ!$A$39:$A$782,$A110,СВЦЭМ!$B$39:$B$782,S$83)+'СЕТ СН'!$H$12+СВЦЭМ!$D$10+'СЕТ СН'!$H$6-'СЕТ СН'!$H$22</f>
        <v>2236.61370962</v>
      </c>
      <c r="T110" s="36">
        <f>SUMIFS(СВЦЭМ!$C$39:$C$782,СВЦЭМ!$A$39:$A$782,$A110,СВЦЭМ!$B$39:$B$782,T$83)+'СЕТ СН'!$H$12+СВЦЭМ!$D$10+'СЕТ СН'!$H$6-'СЕТ СН'!$H$22</f>
        <v>2183.4056183500002</v>
      </c>
      <c r="U110" s="36">
        <f>SUMIFS(СВЦЭМ!$C$39:$C$782,СВЦЭМ!$A$39:$A$782,$A110,СВЦЭМ!$B$39:$B$782,U$83)+'СЕТ СН'!$H$12+СВЦЭМ!$D$10+'СЕТ СН'!$H$6-'СЕТ СН'!$H$22</f>
        <v>2193.1435308199998</v>
      </c>
      <c r="V110" s="36">
        <f>SUMIFS(СВЦЭМ!$C$39:$C$782,СВЦЭМ!$A$39:$A$782,$A110,СВЦЭМ!$B$39:$B$782,V$83)+'СЕТ СН'!$H$12+СВЦЭМ!$D$10+'СЕТ СН'!$H$6-'СЕТ СН'!$H$22</f>
        <v>2209.88617359</v>
      </c>
      <c r="W110" s="36">
        <f>SUMIFS(СВЦЭМ!$C$39:$C$782,СВЦЭМ!$A$39:$A$782,$A110,СВЦЭМ!$B$39:$B$782,W$83)+'СЕТ СН'!$H$12+СВЦЭМ!$D$10+'СЕТ СН'!$H$6-'СЕТ СН'!$H$22</f>
        <v>2232.2818950999999</v>
      </c>
      <c r="X110" s="36">
        <f>SUMIFS(СВЦЭМ!$C$39:$C$782,СВЦЭМ!$A$39:$A$782,$A110,СВЦЭМ!$B$39:$B$782,X$83)+'СЕТ СН'!$H$12+СВЦЭМ!$D$10+'СЕТ СН'!$H$6-'СЕТ СН'!$H$22</f>
        <v>2263.0228713300003</v>
      </c>
      <c r="Y110" s="36">
        <f>SUMIFS(СВЦЭМ!$C$39:$C$782,СВЦЭМ!$A$39:$A$782,$A110,СВЦЭМ!$B$39:$B$782,Y$83)+'СЕТ СН'!$H$12+СВЦЭМ!$D$10+'СЕТ СН'!$H$6-'СЕТ СН'!$H$22</f>
        <v>2291.7542249799999</v>
      </c>
    </row>
    <row r="111" spans="1:25" ht="15.75" x14ac:dyDescent="0.2">
      <c r="A111" s="35">
        <f t="shared" si="2"/>
        <v>45319</v>
      </c>
      <c r="B111" s="36">
        <f>SUMIFS(СВЦЭМ!$C$39:$C$782,СВЦЭМ!$A$39:$A$782,$A111,СВЦЭМ!$B$39:$B$782,B$83)+'СЕТ СН'!$H$12+СВЦЭМ!$D$10+'СЕТ СН'!$H$6-'СЕТ СН'!$H$22</f>
        <v>2298.3491058500003</v>
      </c>
      <c r="C111" s="36">
        <f>SUMIFS(СВЦЭМ!$C$39:$C$782,СВЦЭМ!$A$39:$A$782,$A111,СВЦЭМ!$B$39:$B$782,C$83)+'СЕТ СН'!$H$12+СВЦЭМ!$D$10+'СЕТ СН'!$H$6-'СЕТ СН'!$H$22</f>
        <v>2342.8698267899999</v>
      </c>
      <c r="D111" s="36">
        <f>SUMIFS(СВЦЭМ!$C$39:$C$782,СВЦЭМ!$A$39:$A$782,$A111,СВЦЭМ!$B$39:$B$782,D$83)+'СЕТ СН'!$H$12+СВЦЭМ!$D$10+'СЕТ СН'!$H$6-'СЕТ СН'!$H$22</f>
        <v>2371.1140277900004</v>
      </c>
      <c r="E111" s="36">
        <f>SUMIFS(СВЦЭМ!$C$39:$C$782,СВЦЭМ!$A$39:$A$782,$A111,СВЦЭМ!$B$39:$B$782,E$83)+'СЕТ СН'!$H$12+СВЦЭМ!$D$10+'СЕТ СН'!$H$6-'СЕТ СН'!$H$22</f>
        <v>2380.5364268000003</v>
      </c>
      <c r="F111" s="36">
        <f>SUMIFS(СВЦЭМ!$C$39:$C$782,СВЦЭМ!$A$39:$A$782,$A111,СВЦЭМ!$B$39:$B$782,F$83)+'СЕТ СН'!$H$12+СВЦЭМ!$D$10+'СЕТ СН'!$H$6-'СЕТ СН'!$H$22</f>
        <v>2376.2421715500004</v>
      </c>
      <c r="G111" s="36">
        <f>SUMIFS(СВЦЭМ!$C$39:$C$782,СВЦЭМ!$A$39:$A$782,$A111,СВЦЭМ!$B$39:$B$782,G$83)+'СЕТ СН'!$H$12+СВЦЭМ!$D$10+'СЕТ СН'!$H$6-'СЕТ СН'!$H$22</f>
        <v>2369.7190663199999</v>
      </c>
      <c r="H111" s="36">
        <f>SUMIFS(СВЦЭМ!$C$39:$C$782,СВЦЭМ!$A$39:$A$782,$A111,СВЦЭМ!$B$39:$B$782,H$83)+'СЕТ СН'!$H$12+СВЦЭМ!$D$10+'СЕТ СН'!$H$6-'СЕТ СН'!$H$22</f>
        <v>2352.3391615300002</v>
      </c>
      <c r="I111" s="36">
        <f>SUMIFS(СВЦЭМ!$C$39:$C$782,СВЦЭМ!$A$39:$A$782,$A111,СВЦЭМ!$B$39:$B$782,I$83)+'СЕТ СН'!$H$12+СВЦЭМ!$D$10+'СЕТ СН'!$H$6-'СЕТ СН'!$H$22</f>
        <v>2342.51465461</v>
      </c>
      <c r="J111" s="36">
        <f>SUMIFS(СВЦЭМ!$C$39:$C$782,СВЦЭМ!$A$39:$A$782,$A111,СВЦЭМ!$B$39:$B$782,J$83)+'СЕТ СН'!$H$12+СВЦЭМ!$D$10+'СЕТ СН'!$H$6-'СЕТ СН'!$H$22</f>
        <v>2298.65134898</v>
      </c>
      <c r="K111" s="36">
        <f>SUMIFS(СВЦЭМ!$C$39:$C$782,СВЦЭМ!$A$39:$A$782,$A111,СВЦЭМ!$B$39:$B$782,K$83)+'СЕТ СН'!$H$12+СВЦЭМ!$D$10+'СЕТ СН'!$H$6-'СЕТ СН'!$H$22</f>
        <v>2241.6154907300001</v>
      </c>
      <c r="L111" s="36">
        <f>SUMIFS(СВЦЭМ!$C$39:$C$782,СВЦЭМ!$A$39:$A$782,$A111,СВЦЭМ!$B$39:$B$782,L$83)+'СЕТ СН'!$H$12+СВЦЭМ!$D$10+'СЕТ СН'!$H$6-'СЕТ СН'!$H$22</f>
        <v>2191.3763196500004</v>
      </c>
      <c r="M111" s="36">
        <f>SUMIFS(СВЦЭМ!$C$39:$C$782,СВЦЭМ!$A$39:$A$782,$A111,СВЦЭМ!$B$39:$B$782,M$83)+'СЕТ СН'!$H$12+СВЦЭМ!$D$10+'СЕТ СН'!$H$6-'СЕТ СН'!$H$22</f>
        <v>2186.6142999200001</v>
      </c>
      <c r="N111" s="36">
        <f>SUMIFS(СВЦЭМ!$C$39:$C$782,СВЦЭМ!$A$39:$A$782,$A111,СВЦЭМ!$B$39:$B$782,N$83)+'СЕТ СН'!$H$12+СВЦЭМ!$D$10+'СЕТ СН'!$H$6-'СЕТ СН'!$H$22</f>
        <v>2198.4452449</v>
      </c>
      <c r="O111" s="36">
        <f>SUMIFS(СВЦЭМ!$C$39:$C$782,СВЦЭМ!$A$39:$A$782,$A111,СВЦЭМ!$B$39:$B$782,O$83)+'СЕТ СН'!$H$12+СВЦЭМ!$D$10+'СЕТ СН'!$H$6-'СЕТ СН'!$H$22</f>
        <v>2209.3875357799998</v>
      </c>
      <c r="P111" s="36">
        <f>SUMIFS(СВЦЭМ!$C$39:$C$782,СВЦЭМ!$A$39:$A$782,$A111,СВЦЭМ!$B$39:$B$782,P$83)+'СЕТ СН'!$H$12+СВЦЭМ!$D$10+'СЕТ СН'!$H$6-'СЕТ СН'!$H$22</f>
        <v>2219.3871788000001</v>
      </c>
      <c r="Q111" s="36">
        <f>SUMIFS(СВЦЭМ!$C$39:$C$782,СВЦЭМ!$A$39:$A$782,$A111,СВЦЭМ!$B$39:$B$782,Q$83)+'СЕТ СН'!$H$12+СВЦЭМ!$D$10+'СЕТ СН'!$H$6-'СЕТ СН'!$H$22</f>
        <v>2234.2056624200004</v>
      </c>
      <c r="R111" s="36">
        <f>SUMIFS(СВЦЭМ!$C$39:$C$782,СВЦЭМ!$A$39:$A$782,$A111,СВЦЭМ!$B$39:$B$782,R$83)+'СЕТ СН'!$H$12+СВЦЭМ!$D$10+'СЕТ СН'!$H$6-'СЕТ СН'!$H$22</f>
        <v>2226.52818557</v>
      </c>
      <c r="S111" s="36">
        <f>SUMIFS(СВЦЭМ!$C$39:$C$782,СВЦЭМ!$A$39:$A$782,$A111,СВЦЭМ!$B$39:$B$782,S$83)+'СЕТ СН'!$H$12+СВЦЭМ!$D$10+'СЕТ СН'!$H$6-'СЕТ СН'!$H$22</f>
        <v>2196.5579933600002</v>
      </c>
      <c r="T111" s="36">
        <f>SUMIFS(СВЦЭМ!$C$39:$C$782,СВЦЭМ!$A$39:$A$782,$A111,СВЦЭМ!$B$39:$B$782,T$83)+'СЕТ СН'!$H$12+СВЦЭМ!$D$10+'СЕТ СН'!$H$6-'СЕТ СН'!$H$22</f>
        <v>2143.43019</v>
      </c>
      <c r="U111" s="36">
        <f>SUMIFS(СВЦЭМ!$C$39:$C$782,СВЦЭМ!$A$39:$A$782,$A111,СВЦЭМ!$B$39:$B$782,U$83)+'СЕТ СН'!$H$12+СВЦЭМ!$D$10+'СЕТ СН'!$H$6-'СЕТ СН'!$H$22</f>
        <v>2144.0542903300002</v>
      </c>
      <c r="V111" s="36">
        <f>SUMIFS(СВЦЭМ!$C$39:$C$782,СВЦЭМ!$A$39:$A$782,$A111,СВЦЭМ!$B$39:$B$782,V$83)+'СЕТ СН'!$H$12+СВЦЭМ!$D$10+'СЕТ СН'!$H$6-'СЕТ СН'!$H$22</f>
        <v>2166.83186935</v>
      </c>
      <c r="W111" s="36">
        <f>SUMIFS(СВЦЭМ!$C$39:$C$782,СВЦЭМ!$A$39:$A$782,$A111,СВЦЭМ!$B$39:$B$782,W$83)+'СЕТ СН'!$H$12+СВЦЭМ!$D$10+'СЕТ СН'!$H$6-'СЕТ СН'!$H$22</f>
        <v>2186.48006635</v>
      </c>
      <c r="X111" s="36">
        <f>SUMIFS(СВЦЭМ!$C$39:$C$782,СВЦЭМ!$A$39:$A$782,$A111,СВЦЭМ!$B$39:$B$782,X$83)+'СЕТ СН'!$H$12+СВЦЭМ!$D$10+'СЕТ СН'!$H$6-'СЕТ СН'!$H$22</f>
        <v>2231.35310093</v>
      </c>
      <c r="Y111" s="36">
        <f>SUMIFS(СВЦЭМ!$C$39:$C$782,СВЦЭМ!$A$39:$A$782,$A111,СВЦЭМ!$B$39:$B$782,Y$83)+'СЕТ СН'!$H$12+СВЦЭМ!$D$10+'СЕТ СН'!$H$6-'СЕТ СН'!$H$22</f>
        <v>2250.7670424899998</v>
      </c>
    </row>
    <row r="112" spans="1:25" ht="15.75" x14ac:dyDescent="0.2">
      <c r="A112" s="35">
        <f t="shared" si="2"/>
        <v>45320</v>
      </c>
      <c r="B112" s="36">
        <f>SUMIFS(СВЦЭМ!$C$39:$C$782,СВЦЭМ!$A$39:$A$782,$A112,СВЦЭМ!$B$39:$B$782,B$83)+'СЕТ СН'!$H$12+СВЦЭМ!$D$10+'СЕТ СН'!$H$6-'СЕТ СН'!$H$22</f>
        <v>2281.0565682500001</v>
      </c>
      <c r="C112" s="36">
        <f>SUMIFS(СВЦЭМ!$C$39:$C$782,СВЦЭМ!$A$39:$A$782,$A112,СВЦЭМ!$B$39:$B$782,C$83)+'СЕТ СН'!$H$12+СВЦЭМ!$D$10+'СЕТ СН'!$H$6-'СЕТ СН'!$H$22</f>
        <v>2318.0760763799999</v>
      </c>
      <c r="D112" s="36">
        <f>SUMIFS(СВЦЭМ!$C$39:$C$782,СВЦЭМ!$A$39:$A$782,$A112,СВЦЭМ!$B$39:$B$782,D$83)+'СЕТ СН'!$H$12+СВЦЭМ!$D$10+'СЕТ СН'!$H$6-'СЕТ СН'!$H$22</f>
        <v>2332.71400795</v>
      </c>
      <c r="E112" s="36">
        <f>SUMIFS(СВЦЭМ!$C$39:$C$782,СВЦЭМ!$A$39:$A$782,$A112,СВЦЭМ!$B$39:$B$782,E$83)+'СЕТ СН'!$H$12+СВЦЭМ!$D$10+'СЕТ СН'!$H$6-'СЕТ СН'!$H$22</f>
        <v>2347.5675527600001</v>
      </c>
      <c r="F112" s="36">
        <f>SUMIFS(СВЦЭМ!$C$39:$C$782,СВЦЭМ!$A$39:$A$782,$A112,СВЦЭМ!$B$39:$B$782,F$83)+'СЕТ СН'!$H$12+СВЦЭМ!$D$10+'СЕТ СН'!$H$6-'СЕТ СН'!$H$22</f>
        <v>2341.1379404300001</v>
      </c>
      <c r="G112" s="36">
        <f>SUMIFS(СВЦЭМ!$C$39:$C$782,СВЦЭМ!$A$39:$A$782,$A112,СВЦЭМ!$B$39:$B$782,G$83)+'СЕТ СН'!$H$12+СВЦЭМ!$D$10+'СЕТ СН'!$H$6-'СЕТ СН'!$H$22</f>
        <v>2313.7444159400002</v>
      </c>
      <c r="H112" s="36">
        <f>SUMIFS(СВЦЭМ!$C$39:$C$782,СВЦЭМ!$A$39:$A$782,$A112,СВЦЭМ!$B$39:$B$782,H$83)+'СЕТ СН'!$H$12+СВЦЭМ!$D$10+'СЕТ СН'!$H$6-'СЕТ СН'!$H$22</f>
        <v>2284.5141314800003</v>
      </c>
      <c r="I112" s="36">
        <f>SUMIFS(СВЦЭМ!$C$39:$C$782,СВЦЭМ!$A$39:$A$782,$A112,СВЦЭМ!$B$39:$B$782,I$83)+'СЕТ СН'!$H$12+СВЦЭМ!$D$10+'СЕТ СН'!$H$6-'СЕТ СН'!$H$22</f>
        <v>2249.01837454</v>
      </c>
      <c r="J112" s="36">
        <f>SUMIFS(СВЦЭМ!$C$39:$C$782,СВЦЭМ!$A$39:$A$782,$A112,СВЦЭМ!$B$39:$B$782,J$83)+'СЕТ СН'!$H$12+СВЦЭМ!$D$10+'СЕТ СН'!$H$6-'СЕТ СН'!$H$22</f>
        <v>2208.2864975800003</v>
      </c>
      <c r="K112" s="36">
        <f>SUMIFS(СВЦЭМ!$C$39:$C$782,СВЦЭМ!$A$39:$A$782,$A112,СВЦЭМ!$B$39:$B$782,K$83)+'СЕТ СН'!$H$12+СВЦЭМ!$D$10+'СЕТ СН'!$H$6-'СЕТ СН'!$H$22</f>
        <v>2177.2924650599998</v>
      </c>
      <c r="L112" s="36">
        <f>SUMIFS(СВЦЭМ!$C$39:$C$782,СВЦЭМ!$A$39:$A$782,$A112,СВЦЭМ!$B$39:$B$782,L$83)+'СЕТ СН'!$H$12+СВЦЭМ!$D$10+'СЕТ СН'!$H$6-'СЕТ СН'!$H$22</f>
        <v>2166.5772025000001</v>
      </c>
      <c r="M112" s="36">
        <f>SUMIFS(СВЦЭМ!$C$39:$C$782,СВЦЭМ!$A$39:$A$782,$A112,СВЦЭМ!$B$39:$B$782,M$83)+'СЕТ СН'!$H$12+СВЦЭМ!$D$10+'СЕТ СН'!$H$6-'СЕТ СН'!$H$22</f>
        <v>2186.5175763000002</v>
      </c>
      <c r="N112" s="36">
        <f>SUMIFS(СВЦЭМ!$C$39:$C$782,СВЦЭМ!$A$39:$A$782,$A112,СВЦЭМ!$B$39:$B$782,N$83)+'СЕТ СН'!$H$12+СВЦЭМ!$D$10+'СЕТ СН'!$H$6-'СЕТ СН'!$H$22</f>
        <v>2213.8374799200001</v>
      </c>
      <c r="O112" s="36">
        <f>SUMIFS(СВЦЭМ!$C$39:$C$782,СВЦЭМ!$A$39:$A$782,$A112,СВЦЭМ!$B$39:$B$782,O$83)+'СЕТ СН'!$H$12+СВЦЭМ!$D$10+'СЕТ СН'!$H$6-'СЕТ СН'!$H$22</f>
        <v>2230.6575462700002</v>
      </c>
      <c r="P112" s="36">
        <f>SUMIFS(СВЦЭМ!$C$39:$C$782,СВЦЭМ!$A$39:$A$782,$A112,СВЦЭМ!$B$39:$B$782,P$83)+'СЕТ СН'!$H$12+СВЦЭМ!$D$10+'СЕТ СН'!$H$6-'СЕТ СН'!$H$22</f>
        <v>2242.2371510900002</v>
      </c>
      <c r="Q112" s="36">
        <f>SUMIFS(СВЦЭМ!$C$39:$C$782,СВЦЭМ!$A$39:$A$782,$A112,СВЦЭМ!$B$39:$B$782,Q$83)+'СЕТ СН'!$H$12+СВЦЭМ!$D$10+'СЕТ СН'!$H$6-'СЕТ СН'!$H$22</f>
        <v>2259.57046352</v>
      </c>
      <c r="R112" s="36">
        <f>SUMIFS(СВЦЭМ!$C$39:$C$782,СВЦЭМ!$A$39:$A$782,$A112,СВЦЭМ!$B$39:$B$782,R$83)+'СЕТ СН'!$H$12+СВЦЭМ!$D$10+'СЕТ СН'!$H$6-'СЕТ СН'!$H$22</f>
        <v>2249.0837274200003</v>
      </c>
      <c r="S112" s="36">
        <f>SUMIFS(СВЦЭМ!$C$39:$C$782,СВЦЭМ!$A$39:$A$782,$A112,СВЦЭМ!$B$39:$B$782,S$83)+'СЕТ СН'!$H$12+СВЦЭМ!$D$10+'СЕТ СН'!$H$6-'СЕТ СН'!$H$22</f>
        <v>2217.8068444500004</v>
      </c>
      <c r="T112" s="36">
        <f>SUMIFS(СВЦЭМ!$C$39:$C$782,СВЦЭМ!$A$39:$A$782,$A112,СВЦЭМ!$B$39:$B$782,T$83)+'СЕТ СН'!$H$12+СВЦЭМ!$D$10+'СЕТ СН'!$H$6-'СЕТ СН'!$H$22</f>
        <v>2177.90725359</v>
      </c>
      <c r="U112" s="36">
        <f>SUMIFS(СВЦЭМ!$C$39:$C$782,СВЦЭМ!$A$39:$A$782,$A112,СВЦЭМ!$B$39:$B$782,U$83)+'СЕТ СН'!$H$12+СВЦЭМ!$D$10+'СЕТ СН'!$H$6-'СЕТ СН'!$H$22</f>
        <v>2181.5035516200001</v>
      </c>
      <c r="V112" s="36">
        <f>SUMIFS(СВЦЭМ!$C$39:$C$782,СВЦЭМ!$A$39:$A$782,$A112,СВЦЭМ!$B$39:$B$782,V$83)+'СЕТ СН'!$H$12+СВЦЭМ!$D$10+'СЕТ СН'!$H$6-'СЕТ СН'!$H$22</f>
        <v>2189.8574560000002</v>
      </c>
      <c r="W112" s="36">
        <f>SUMIFS(СВЦЭМ!$C$39:$C$782,СВЦЭМ!$A$39:$A$782,$A112,СВЦЭМ!$B$39:$B$782,W$83)+'СЕТ СН'!$H$12+СВЦЭМ!$D$10+'СЕТ СН'!$H$6-'СЕТ СН'!$H$22</f>
        <v>2209.0427045400002</v>
      </c>
      <c r="X112" s="36">
        <f>SUMIFS(СВЦЭМ!$C$39:$C$782,СВЦЭМ!$A$39:$A$782,$A112,СВЦЭМ!$B$39:$B$782,X$83)+'СЕТ СН'!$H$12+СВЦЭМ!$D$10+'СЕТ СН'!$H$6-'СЕТ СН'!$H$22</f>
        <v>2243.7961603900003</v>
      </c>
      <c r="Y112" s="36">
        <f>SUMIFS(СВЦЭМ!$C$39:$C$782,СВЦЭМ!$A$39:$A$782,$A112,СВЦЭМ!$B$39:$B$782,Y$83)+'СЕТ СН'!$H$12+СВЦЭМ!$D$10+'СЕТ СН'!$H$6-'СЕТ СН'!$H$22</f>
        <v>2270.2882761400001</v>
      </c>
    </row>
    <row r="113" spans="1:27" ht="15.75" x14ac:dyDescent="0.2">
      <c r="A113" s="35">
        <f t="shared" si="2"/>
        <v>45321</v>
      </c>
      <c r="B113" s="36">
        <f>SUMIFS(СВЦЭМ!$C$39:$C$782,СВЦЭМ!$A$39:$A$782,$A113,СВЦЭМ!$B$39:$B$782,B$83)+'СЕТ СН'!$H$12+СВЦЭМ!$D$10+'СЕТ СН'!$H$6-'СЕТ СН'!$H$22</f>
        <v>2379.2235488000001</v>
      </c>
      <c r="C113" s="36">
        <f>SUMIFS(СВЦЭМ!$C$39:$C$782,СВЦЭМ!$A$39:$A$782,$A113,СВЦЭМ!$B$39:$B$782,C$83)+'СЕТ СН'!$H$12+СВЦЭМ!$D$10+'СЕТ СН'!$H$6-'СЕТ СН'!$H$22</f>
        <v>2401.49303762</v>
      </c>
      <c r="D113" s="36">
        <f>SUMIFS(СВЦЭМ!$C$39:$C$782,СВЦЭМ!$A$39:$A$782,$A113,СВЦЭМ!$B$39:$B$782,D$83)+'СЕТ СН'!$H$12+СВЦЭМ!$D$10+'СЕТ СН'!$H$6-'СЕТ СН'!$H$22</f>
        <v>2426.9194603000001</v>
      </c>
      <c r="E113" s="36">
        <f>SUMIFS(СВЦЭМ!$C$39:$C$782,СВЦЭМ!$A$39:$A$782,$A113,СВЦЭМ!$B$39:$B$782,E$83)+'СЕТ СН'!$H$12+СВЦЭМ!$D$10+'СЕТ СН'!$H$6-'СЕТ СН'!$H$22</f>
        <v>2441.3701250399999</v>
      </c>
      <c r="F113" s="36">
        <f>SUMIFS(СВЦЭМ!$C$39:$C$782,СВЦЭМ!$A$39:$A$782,$A113,СВЦЭМ!$B$39:$B$782,F$83)+'СЕТ СН'!$H$12+СВЦЭМ!$D$10+'СЕТ СН'!$H$6-'СЕТ СН'!$H$22</f>
        <v>2428.5774771599999</v>
      </c>
      <c r="G113" s="36">
        <f>SUMIFS(СВЦЭМ!$C$39:$C$782,СВЦЭМ!$A$39:$A$782,$A113,СВЦЭМ!$B$39:$B$782,G$83)+'СЕТ СН'!$H$12+СВЦЭМ!$D$10+'СЕТ СН'!$H$6-'СЕТ СН'!$H$22</f>
        <v>2401.5532862999999</v>
      </c>
      <c r="H113" s="36">
        <f>SUMIFS(СВЦЭМ!$C$39:$C$782,СВЦЭМ!$A$39:$A$782,$A113,СВЦЭМ!$B$39:$B$782,H$83)+'СЕТ СН'!$H$12+СВЦЭМ!$D$10+'СЕТ СН'!$H$6-'СЕТ СН'!$H$22</f>
        <v>2340.9028169800004</v>
      </c>
      <c r="I113" s="36">
        <f>SUMIFS(СВЦЭМ!$C$39:$C$782,СВЦЭМ!$A$39:$A$782,$A113,СВЦЭМ!$B$39:$B$782,I$83)+'СЕТ СН'!$H$12+СВЦЭМ!$D$10+'СЕТ СН'!$H$6-'СЕТ СН'!$H$22</f>
        <v>2307.9054647299999</v>
      </c>
      <c r="J113" s="36">
        <f>SUMIFS(СВЦЭМ!$C$39:$C$782,СВЦЭМ!$A$39:$A$782,$A113,СВЦЭМ!$B$39:$B$782,J$83)+'СЕТ СН'!$H$12+СВЦЭМ!$D$10+'СЕТ СН'!$H$6-'СЕТ СН'!$H$22</f>
        <v>2232.8941118800003</v>
      </c>
      <c r="K113" s="36">
        <f>SUMIFS(СВЦЭМ!$C$39:$C$782,СВЦЭМ!$A$39:$A$782,$A113,СВЦЭМ!$B$39:$B$782,K$83)+'СЕТ СН'!$H$12+СВЦЭМ!$D$10+'СЕТ СН'!$H$6-'СЕТ СН'!$H$22</f>
        <v>2216.9303609400004</v>
      </c>
      <c r="L113" s="36">
        <f>SUMIFS(СВЦЭМ!$C$39:$C$782,СВЦЭМ!$A$39:$A$782,$A113,СВЦЭМ!$B$39:$B$782,L$83)+'СЕТ СН'!$H$12+СВЦЭМ!$D$10+'СЕТ СН'!$H$6-'СЕТ СН'!$H$22</f>
        <v>2234.1799865500002</v>
      </c>
      <c r="M113" s="36">
        <f>SUMIFS(СВЦЭМ!$C$39:$C$782,СВЦЭМ!$A$39:$A$782,$A113,СВЦЭМ!$B$39:$B$782,M$83)+'СЕТ СН'!$H$12+СВЦЭМ!$D$10+'СЕТ СН'!$H$6-'СЕТ СН'!$H$22</f>
        <v>2318.9780121000003</v>
      </c>
      <c r="N113" s="36">
        <f>SUMIFS(СВЦЭМ!$C$39:$C$782,СВЦЭМ!$A$39:$A$782,$A113,СВЦЭМ!$B$39:$B$782,N$83)+'СЕТ СН'!$H$12+СВЦЭМ!$D$10+'СЕТ СН'!$H$6-'СЕТ СН'!$H$22</f>
        <v>2367.1537152299998</v>
      </c>
      <c r="O113" s="36">
        <f>SUMIFS(СВЦЭМ!$C$39:$C$782,СВЦЭМ!$A$39:$A$782,$A113,СВЦЭМ!$B$39:$B$782,O$83)+'СЕТ СН'!$H$12+СВЦЭМ!$D$10+'СЕТ СН'!$H$6-'СЕТ СН'!$H$22</f>
        <v>2386.9513732100004</v>
      </c>
      <c r="P113" s="36">
        <f>SUMIFS(СВЦЭМ!$C$39:$C$782,СВЦЭМ!$A$39:$A$782,$A113,СВЦЭМ!$B$39:$B$782,P$83)+'СЕТ СН'!$H$12+СВЦЭМ!$D$10+'СЕТ СН'!$H$6-'СЕТ СН'!$H$22</f>
        <v>2408.4133218000002</v>
      </c>
      <c r="Q113" s="36">
        <f>SUMIFS(СВЦЭМ!$C$39:$C$782,СВЦЭМ!$A$39:$A$782,$A113,СВЦЭМ!$B$39:$B$782,Q$83)+'СЕТ СН'!$H$12+СВЦЭМ!$D$10+'СЕТ СН'!$H$6-'СЕТ СН'!$H$22</f>
        <v>2422.2890697799999</v>
      </c>
      <c r="R113" s="36">
        <f>SUMIFS(СВЦЭМ!$C$39:$C$782,СВЦЭМ!$A$39:$A$782,$A113,СВЦЭМ!$B$39:$B$782,R$83)+'СЕТ СН'!$H$12+СВЦЭМ!$D$10+'СЕТ СН'!$H$6-'СЕТ СН'!$H$22</f>
        <v>2419.7234760400002</v>
      </c>
      <c r="S113" s="36">
        <f>SUMIFS(СВЦЭМ!$C$39:$C$782,СВЦЭМ!$A$39:$A$782,$A113,СВЦЭМ!$B$39:$B$782,S$83)+'СЕТ СН'!$H$12+СВЦЭМ!$D$10+'СЕТ СН'!$H$6-'СЕТ СН'!$H$22</f>
        <v>2402.4064991</v>
      </c>
      <c r="T113" s="36">
        <f>SUMIFS(СВЦЭМ!$C$39:$C$782,СВЦЭМ!$A$39:$A$782,$A113,СВЦЭМ!$B$39:$B$782,T$83)+'СЕТ СН'!$H$12+СВЦЭМ!$D$10+'СЕТ СН'!$H$6-'СЕТ СН'!$H$22</f>
        <v>2306.8997806699999</v>
      </c>
      <c r="U113" s="36">
        <f>SUMIFS(СВЦЭМ!$C$39:$C$782,СВЦЭМ!$A$39:$A$782,$A113,СВЦЭМ!$B$39:$B$782,U$83)+'СЕТ СН'!$H$12+СВЦЭМ!$D$10+'СЕТ СН'!$H$6-'СЕТ СН'!$H$22</f>
        <v>2273.1965276400001</v>
      </c>
      <c r="V113" s="36">
        <f>SUMIFS(СВЦЭМ!$C$39:$C$782,СВЦЭМ!$A$39:$A$782,$A113,СВЦЭМ!$B$39:$B$782,V$83)+'СЕТ СН'!$H$12+СВЦЭМ!$D$10+'СЕТ СН'!$H$6-'СЕТ СН'!$H$22</f>
        <v>2301.6817629799998</v>
      </c>
      <c r="W113" s="36">
        <f>SUMIFS(СВЦЭМ!$C$39:$C$782,СВЦЭМ!$A$39:$A$782,$A113,СВЦЭМ!$B$39:$B$782,W$83)+'СЕТ СН'!$H$12+СВЦЭМ!$D$10+'СЕТ СН'!$H$6-'СЕТ СН'!$H$22</f>
        <v>2276.8610389699998</v>
      </c>
      <c r="X113" s="36">
        <f>SUMIFS(СВЦЭМ!$C$39:$C$782,СВЦЭМ!$A$39:$A$782,$A113,СВЦЭМ!$B$39:$B$782,X$83)+'СЕТ СН'!$H$12+СВЦЭМ!$D$10+'СЕТ СН'!$H$6-'СЕТ СН'!$H$22</f>
        <v>2301.0823326999998</v>
      </c>
      <c r="Y113" s="36">
        <f>SUMIFS(СВЦЭМ!$C$39:$C$782,СВЦЭМ!$A$39:$A$782,$A113,СВЦЭМ!$B$39:$B$782,Y$83)+'СЕТ СН'!$H$12+СВЦЭМ!$D$10+'СЕТ СН'!$H$6-'СЕТ СН'!$H$22</f>
        <v>2336.1591720699998</v>
      </c>
      <c r="AA113" s="37"/>
    </row>
    <row r="114" spans="1:27" ht="15.75" x14ac:dyDescent="0.2">
      <c r="A114" s="35">
        <f t="shared" si="2"/>
        <v>45322</v>
      </c>
      <c r="B114" s="36">
        <f>SUMIFS(СВЦЭМ!$C$39:$C$782,СВЦЭМ!$A$39:$A$782,$A114,СВЦЭМ!$B$39:$B$782,B$83)+'СЕТ СН'!$H$12+СВЦЭМ!$D$10+'СЕТ СН'!$H$6-'СЕТ СН'!$H$22</f>
        <v>2389.7478639299998</v>
      </c>
      <c r="C114" s="36">
        <f>SUMIFS(СВЦЭМ!$C$39:$C$782,СВЦЭМ!$A$39:$A$782,$A114,СВЦЭМ!$B$39:$B$782,C$83)+'СЕТ СН'!$H$12+СВЦЭМ!$D$10+'СЕТ СН'!$H$6-'СЕТ СН'!$H$22</f>
        <v>2444.2187222899997</v>
      </c>
      <c r="D114" s="36">
        <f>SUMIFS(СВЦЭМ!$C$39:$C$782,СВЦЭМ!$A$39:$A$782,$A114,СВЦЭМ!$B$39:$B$782,D$83)+'СЕТ СН'!$H$12+СВЦЭМ!$D$10+'СЕТ СН'!$H$6-'СЕТ СН'!$H$22</f>
        <v>2456.9032606999999</v>
      </c>
      <c r="E114" s="36">
        <f>SUMIFS(СВЦЭМ!$C$39:$C$782,СВЦЭМ!$A$39:$A$782,$A114,СВЦЭМ!$B$39:$B$782,E$83)+'СЕТ СН'!$H$12+СВЦЭМ!$D$10+'СЕТ СН'!$H$6-'СЕТ СН'!$H$22</f>
        <v>2478.6823990099997</v>
      </c>
      <c r="F114" s="36">
        <f>SUMIFS(СВЦЭМ!$C$39:$C$782,СВЦЭМ!$A$39:$A$782,$A114,СВЦЭМ!$B$39:$B$782,F$83)+'СЕТ СН'!$H$12+СВЦЭМ!$D$10+'СЕТ СН'!$H$6-'СЕТ СН'!$H$22</f>
        <v>2469.7212216200001</v>
      </c>
      <c r="G114" s="36">
        <f>SUMIFS(СВЦЭМ!$C$39:$C$782,СВЦЭМ!$A$39:$A$782,$A114,СВЦЭМ!$B$39:$B$782,G$83)+'СЕТ СН'!$H$12+СВЦЭМ!$D$10+'СЕТ СН'!$H$6-'СЕТ СН'!$H$22</f>
        <v>2438.7465242599997</v>
      </c>
      <c r="H114" s="36">
        <f>SUMIFS(СВЦЭМ!$C$39:$C$782,СВЦЭМ!$A$39:$A$782,$A114,СВЦЭМ!$B$39:$B$782,H$83)+'СЕТ СН'!$H$12+СВЦЭМ!$D$10+'СЕТ СН'!$H$6-'СЕТ СН'!$H$22</f>
        <v>2376.1633442700004</v>
      </c>
      <c r="I114" s="36">
        <f>SUMIFS(СВЦЭМ!$C$39:$C$782,СВЦЭМ!$A$39:$A$782,$A114,СВЦЭМ!$B$39:$B$782,I$83)+'СЕТ СН'!$H$12+СВЦЭМ!$D$10+'СЕТ СН'!$H$6-'СЕТ СН'!$H$22</f>
        <v>2328.7493520799999</v>
      </c>
      <c r="J114" s="36">
        <f>SUMIFS(СВЦЭМ!$C$39:$C$782,СВЦЭМ!$A$39:$A$782,$A114,СВЦЭМ!$B$39:$B$782,J$83)+'СЕТ СН'!$H$12+СВЦЭМ!$D$10+'СЕТ СН'!$H$6-'СЕТ СН'!$H$22</f>
        <v>2284.19735472</v>
      </c>
      <c r="K114" s="36">
        <f>SUMIFS(СВЦЭМ!$C$39:$C$782,СВЦЭМ!$A$39:$A$782,$A114,СВЦЭМ!$B$39:$B$782,K$83)+'СЕТ СН'!$H$12+СВЦЭМ!$D$10+'СЕТ СН'!$H$6-'СЕТ СН'!$H$22</f>
        <v>2250.0959375700004</v>
      </c>
      <c r="L114" s="36">
        <f>SUMIFS(СВЦЭМ!$C$39:$C$782,СВЦЭМ!$A$39:$A$782,$A114,СВЦЭМ!$B$39:$B$782,L$83)+'СЕТ СН'!$H$12+СВЦЭМ!$D$10+'СЕТ СН'!$H$6-'СЕТ СН'!$H$22</f>
        <v>2244.9421875899998</v>
      </c>
      <c r="M114" s="36">
        <f>SUMIFS(СВЦЭМ!$C$39:$C$782,СВЦЭМ!$A$39:$A$782,$A114,СВЦЭМ!$B$39:$B$782,M$83)+'СЕТ СН'!$H$12+СВЦЭМ!$D$10+'СЕТ СН'!$H$6-'СЕТ СН'!$H$22</f>
        <v>2395.6226519299998</v>
      </c>
      <c r="N114" s="36">
        <f>SUMIFS(СВЦЭМ!$C$39:$C$782,СВЦЭМ!$A$39:$A$782,$A114,СВЦЭМ!$B$39:$B$782,N$83)+'СЕТ СН'!$H$12+СВЦЭМ!$D$10+'СЕТ СН'!$H$6-'СЕТ СН'!$H$22</f>
        <v>2425.5953804299998</v>
      </c>
      <c r="O114" s="36">
        <f>SUMIFS(СВЦЭМ!$C$39:$C$782,СВЦЭМ!$A$39:$A$782,$A114,СВЦЭМ!$B$39:$B$782,O$83)+'СЕТ СН'!$H$12+СВЦЭМ!$D$10+'СЕТ СН'!$H$6-'СЕТ СН'!$H$22</f>
        <v>2449.08044617</v>
      </c>
      <c r="P114" s="36">
        <f>SUMIFS(СВЦЭМ!$C$39:$C$782,СВЦЭМ!$A$39:$A$782,$A114,СВЦЭМ!$B$39:$B$782,P$83)+'СЕТ СН'!$H$12+СВЦЭМ!$D$10+'СЕТ СН'!$H$6-'СЕТ СН'!$H$22</f>
        <v>2468.5169970799998</v>
      </c>
      <c r="Q114" s="36">
        <f>SUMIFS(СВЦЭМ!$C$39:$C$782,СВЦЭМ!$A$39:$A$782,$A114,СВЦЭМ!$B$39:$B$782,Q$83)+'СЕТ СН'!$H$12+СВЦЭМ!$D$10+'СЕТ СН'!$H$6-'СЕТ СН'!$H$22</f>
        <v>2491.2418625999999</v>
      </c>
      <c r="R114" s="36">
        <f>SUMIFS(СВЦЭМ!$C$39:$C$782,СВЦЭМ!$A$39:$A$782,$A114,СВЦЭМ!$B$39:$B$782,R$83)+'СЕТ СН'!$H$12+СВЦЭМ!$D$10+'СЕТ СН'!$H$6-'СЕТ СН'!$H$22</f>
        <v>2483.7919223700001</v>
      </c>
      <c r="S114" s="36">
        <f>SUMIFS(СВЦЭМ!$C$39:$C$782,СВЦЭМ!$A$39:$A$782,$A114,СВЦЭМ!$B$39:$B$782,S$83)+'СЕТ СН'!$H$12+СВЦЭМ!$D$10+'СЕТ СН'!$H$6-'СЕТ СН'!$H$22</f>
        <v>2444.3347226399997</v>
      </c>
      <c r="T114" s="36">
        <f>SUMIFS(СВЦЭМ!$C$39:$C$782,СВЦЭМ!$A$39:$A$782,$A114,СВЦЭМ!$B$39:$B$782,T$83)+'СЕТ СН'!$H$12+СВЦЭМ!$D$10+'СЕТ СН'!$H$6-'СЕТ СН'!$H$22</f>
        <v>2361.629136</v>
      </c>
      <c r="U114" s="36">
        <f>SUMIFS(СВЦЭМ!$C$39:$C$782,СВЦЭМ!$A$39:$A$782,$A114,СВЦЭМ!$B$39:$B$782,U$83)+'СЕТ СН'!$H$12+СВЦЭМ!$D$10+'СЕТ СН'!$H$6-'СЕТ СН'!$H$22</f>
        <v>2338.05445444</v>
      </c>
      <c r="V114" s="36">
        <f>SUMIFS(СВЦЭМ!$C$39:$C$782,СВЦЭМ!$A$39:$A$782,$A114,СВЦЭМ!$B$39:$B$782,V$83)+'СЕТ СН'!$H$12+СВЦЭМ!$D$10+'СЕТ СН'!$H$6-'СЕТ СН'!$H$22</f>
        <v>2302.8305335900004</v>
      </c>
      <c r="W114" s="36">
        <f>SUMIFS(СВЦЭМ!$C$39:$C$782,СВЦЭМ!$A$39:$A$782,$A114,СВЦЭМ!$B$39:$B$782,W$83)+'СЕТ СН'!$H$12+СВЦЭМ!$D$10+'СЕТ СН'!$H$6-'СЕТ СН'!$H$22</f>
        <v>2282.2315014100004</v>
      </c>
      <c r="X114" s="36">
        <f>SUMIFS(СВЦЭМ!$C$39:$C$782,СВЦЭМ!$A$39:$A$782,$A114,СВЦЭМ!$B$39:$B$782,X$83)+'СЕТ СН'!$H$12+СВЦЭМ!$D$10+'СЕТ СН'!$H$6-'СЕТ СН'!$H$22</f>
        <v>2300.7054478800001</v>
      </c>
      <c r="Y114" s="36">
        <f>SUMIFS(СВЦЭМ!$C$39:$C$782,СВЦЭМ!$A$39:$A$782,$A114,СВЦЭМ!$B$39:$B$782,Y$83)+'СЕТ СН'!$H$12+СВЦЭМ!$D$10+'СЕТ СН'!$H$6-'СЕТ СН'!$H$22</f>
        <v>2341.9134886700003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01.01.2024</v>
      </c>
      <c r="B120" s="36">
        <f>SUMIFS(СВЦЭМ!$C$39:$C$782,СВЦЭМ!$A$39:$A$782,$A120,СВЦЭМ!$B$39:$B$782,B$119)+'СЕТ СН'!$I$12+СВЦЭМ!$D$10+'СЕТ СН'!$I$6-'СЕТ СН'!$I$22</f>
        <v>3053.5245695799999</v>
      </c>
      <c r="C120" s="36">
        <f>SUMIFS(СВЦЭМ!$C$39:$C$782,СВЦЭМ!$A$39:$A$782,$A120,СВЦЭМ!$B$39:$B$782,C$119)+'СЕТ СН'!$I$12+СВЦЭМ!$D$10+'СЕТ СН'!$I$6-'СЕТ СН'!$I$22</f>
        <v>3082.6699263699998</v>
      </c>
      <c r="D120" s="36">
        <f>SUMIFS(СВЦЭМ!$C$39:$C$782,СВЦЭМ!$A$39:$A$782,$A120,СВЦЭМ!$B$39:$B$782,D$119)+'СЕТ СН'!$I$12+СВЦЭМ!$D$10+'СЕТ СН'!$I$6-'СЕТ СН'!$I$22</f>
        <v>3095.80827632</v>
      </c>
      <c r="E120" s="36">
        <f>SUMIFS(СВЦЭМ!$C$39:$C$782,СВЦЭМ!$A$39:$A$782,$A120,СВЦЭМ!$B$39:$B$782,E$119)+'СЕТ СН'!$I$12+СВЦЭМ!$D$10+'СЕТ СН'!$I$6-'СЕТ СН'!$I$22</f>
        <v>3126.1948323299998</v>
      </c>
      <c r="F120" s="36">
        <f>SUMIFS(СВЦЭМ!$C$39:$C$782,СВЦЭМ!$A$39:$A$782,$A120,СВЦЭМ!$B$39:$B$782,F$119)+'СЕТ СН'!$I$12+СВЦЭМ!$D$10+'СЕТ СН'!$I$6-'СЕТ СН'!$I$22</f>
        <v>3143.6885531799999</v>
      </c>
      <c r="G120" s="36">
        <f>SUMIFS(СВЦЭМ!$C$39:$C$782,СВЦЭМ!$A$39:$A$782,$A120,СВЦЭМ!$B$39:$B$782,G$119)+'СЕТ СН'!$I$12+СВЦЭМ!$D$10+'СЕТ СН'!$I$6-'СЕТ СН'!$I$22</f>
        <v>3129.74752485</v>
      </c>
      <c r="H120" s="36">
        <f>SUMIFS(СВЦЭМ!$C$39:$C$782,СВЦЭМ!$A$39:$A$782,$A120,СВЦЭМ!$B$39:$B$782,H$119)+'СЕТ СН'!$I$12+СВЦЭМ!$D$10+'СЕТ СН'!$I$6-'СЕТ СН'!$I$22</f>
        <v>3126.1708714399997</v>
      </c>
      <c r="I120" s="36">
        <f>SUMIFS(СВЦЭМ!$C$39:$C$782,СВЦЭМ!$A$39:$A$782,$A120,СВЦЭМ!$B$39:$B$782,I$119)+'СЕТ СН'!$I$12+СВЦЭМ!$D$10+'СЕТ СН'!$I$6-'СЕТ СН'!$I$22</f>
        <v>3128.6304317599997</v>
      </c>
      <c r="J120" s="36">
        <f>SUMIFS(СВЦЭМ!$C$39:$C$782,СВЦЭМ!$A$39:$A$782,$A120,СВЦЭМ!$B$39:$B$782,J$119)+'СЕТ СН'!$I$12+СВЦЭМ!$D$10+'СЕТ СН'!$I$6-'СЕТ СН'!$I$22</f>
        <v>3130.2656537399998</v>
      </c>
      <c r="K120" s="36">
        <f>SUMIFS(СВЦЭМ!$C$39:$C$782,СВЦЭМ!$A$39:$A$782,$A120,СВЦЭМ!$B$39:$B$782,K$119)+'СЕТ СН'!$I$12+СВЦЭМ!$D$10+'СЕТ СН'!$I$6-'СЕТ СН'!$I$22</f>
        <v>3056.8592776099999</v>
      </c>
      <c r="L120" s="36">
        <f>SUMIFS(СВЦЭМ!$C$39:$C$782,СВЦЭМ!$A$39:$A$782,$A120,СВЦЭМ!$B$39:$B$782,L$119)+'СЕТ СН'!$I$12+СВЦЭМ!$D$10+'СЕТ СН'!$I$6-'СЕТ СН'!$I$22</f>
        <v>3048.3478070799997</v>
      </c>
      <c r="M120" s="36">
        <f>SUMIFS(СВЦЭМ!$C$39:$C$782,СВЦЭМ!$A$39:$A$782,$A120,СВЦЭМ!$B$39:$B$782,M$119)+'СЕТ СН'!$I$12+СВЦЭМ!$D$10+'СЕТ СН'!$I$6-'СЕТ СН'!$I$22</f>
        <v>3052.9547273899998</v>
      </c>
      <c r="N120" s="36">
        <f>SUMIFS(СВЦЭМ!$C$39:$C$782,СВЦЭМ!$A$39:$A$782,$A120,СВЦЭМ!$B$39:$B$782,N$119)+'СЕТ СН'!$I$12+СВЦЭМ!$D$10+'СЕТ СН'!$I$6-'СЕТ СН'!$I$22</f>
        <v>3048.9370612600001</v>
      </c>
      <c r="O120" s="36">
        <f>SUMIFS(СВЦЭМ!$C$39:$C$782,СВЦЭМ!$A$39:$A$782,$A120,СВЦЭМ!$B$39:$B$782,O$119)+'СЕТ СН'!$I$12+СВЦЭМ!$D$10+'СЕТ СН'!$I$6-'СЕТ СН'!$I$22</f>
        <v>3061.73043379</v>
      </c>
      <c r="P120" s="36">
        <f>SUMIFS(СВЦЭМ!$C$39:$C$782,СВЦЭМ!$A$39:$A$782,$A120,СВЦЭМ!$B$39:$B$782,P$119)+'СЕТ СН'!$I$12+СВЦЭМ!$D$10+'СЕТ СН'!$I$6-'СЕТ СН'!$I$22</f>
        <v>3090.8898682199997</v>
      </c>
      <c r="Q120" s="36">
        <f>SUMIFS(СВЦЭМ!$C$39:$C$782,СВЦЭМ!$A$39:$A$782,$A120,СВЦЭМ!$B$39:$B$782,Q$119)+'СЕТ СН'!$I$12+СВЦЭМ!$D$10+'СЕТ СН'!$I$6-'СЕТ СН'!$I$22</f>
        <v>3091.3468406900001</v>
      </c>
      <c r="R120" s="36">
        <f>SUMIFS(СВЦЭМ!$C$39:$C$782,СВЦЭМ!$A$39:$A$782,$A120,СВЦЭМ!$B$39:$B$782,R$119)+'СЕТ СН'!$I$12+СВЦЭМ!$D$10+'СЕТ СН'!$I$6-'СЕТ СН'!$I$22</f>
        <v>3086.9455038999999</v>
      </c>
      <c r="S120" s="36">
        <f>SUMIFS(СВЦЭМ!$C$39:$C$782,СВЦЭМ!$A$39:$A$782,$A120,СВЦЭМ!$B$39:$B$782,S$119)+'СЕТ СН'!$I$12+СВЦЭМ!$D$10+'СЕТ СН'!$I$6-'СЕТ СН'!$I$22</f>
        <v>3061.0080639399998</v>
      </c>
      <c r="T120" s="36">
        <f>SUMIFS(СВЦЭМ!$C$39:$C$782,СВЦЭМ!$A$39:$A$782,$A120,СВЦЭМ!$B$39:$B$782,T$119)+'СЕТ СН'!$I$12+СВЦЭМ!$D$10+'СЕТ СН'!$I$6-'СЕТ СН'!$I$22</f>
        <v>3015.3448369100001</v>
      </c>
      <c r="U120" s="36">
        <f>SUMIFS(СВЦЭМ!$C$39:$C$782,СВЦЭМ!$A$39:$A$782,$A120,СВЦЭМ!$B$39:$B$782,U$119)+'СЕТ СН'!$I$12+СВЦЭМ!$D$10+'СЕТ СН'!$I$6-'СЕТ СН'!$I$22</f>
        <v>3007.4568212300001</v>
      </c>
      <c r="V120" s="36">
        <f>SUMIFS(СВЦЭМ!$C$39:$C$782,СВЦЭМ!$A$39:$A$782,$A120,СВЦЭМ!$B$39:$B$782,V$119)+'СЕТ СН'!$I$12+СВЦЭМ!$D$10+'СЕТ СН'!$I$6-'СЕТ СН'!$I$22</f>
        <v>3017.8753355499998</v>
      </c>
      <c r="W120" s="36">
        <f>SUMIFS(СВЦЭМ!$C$39:$C$782,СВЦЭМ!$A$39:$A$782,$A120,СВЦЭМ!$B$39:$B$782,W$119)+'СЕТ СН'!$I$12+СВЦЭМ!$D$10+'СЕТ СН'!$I$6-'СЕТ СН'!$I$22</f>
        <v>2993.7129374900001</v>
      </c>
      <c r="X120" s="36">
        <f>SUMIFS(СВЦЭМ!$C$39:$C$782,СВЦЭМ!$A$39:$A$782,$A120,СВЦЭМ!$B$39:$B$782,X$119)+'СЕТ СН'!$I$12+СВЦЭМ!$D$10+'СЕТ СН'!$I$6-'СЕТ СН'!$I$22</f>
        <v>3015.7468321799997</v>
      </c>
      <c r="Y120" s="36">
        <f>SUMIFS(СВЦЭМ!$C$39:$C$782,СВЦЭМ!$A$39:$A$782,$A120,СВЦЭМ!$B$39:$B$782,Y$119)+'СЕТ СН'!$I$12+СВЦЭМ!$D$10+'СЕТ СН'!$I$6-'СЕТ СН'!$I$22</f>
        <v>2998.2462315600001</v>
      </c>
    </row>
    <row r="121" spans="1:27" ht="15.75" x14ac:dyDescent="0.2">
      <c r="A121" s="35">
        <f>A120+1</f>
        <v>45293</v>
      </c>
      <c r="B121" s="36">
        <f>SUMIFS(СВЦЭМ!$C$39:$C$782,СВЦЭМ!$A$39:$A$782,$A121,СВЦЭМ!$B$39:$B$782,B$119)+'СЕТ СН'!$I$12+СВЦЭМ!$D$10+'СЕТ СН'!$I$6-'СЕТ СН'!$I$22</f>
        <v>2914.41742054</v>
      </c>
      <c r="C121" s="36">
        <f>SUMIFS(СВЦЭМ!$C$39:$C$782,СВЦЭМ!$A$39:$A$782,$A121,СВЦЭМ!$B$39:$B$782,C$119)+'СЕТ СН'!$I$12+СВЦЭМ!$D$10+'СЕТ СН'!$I$6-'СЕТ СН'!$I$22</f>
        <v>2947.9344063600001</v>
      </c>
      <c r="D121" s="36">
        <f>SUMIFS(СВЦЭМ!$C$39:$C$782,СВЦЭМ!$A$39:$A$782,$A121,СВЦЭМ!$B$39:$B$782,D$119)+'СЕТ СН'!$I$12+СВЦЭМ!$D$10+'СЕТ СН'!$I$6-'СЕТ СН'!$I$22</f>
        <v>2974.0496044299998</v>
      </c>
      <c r="E121" s="36">
        <f>SUMIFS(СВЦЭМ!$C$39:$C$782,СВЦЭМ!$A$39:$A$782,$A121,СВЦЭМ!$B$39:$B$782,E$119)+'СЕТ СН'!$I$12+СВЦЭМ!$D$10+'СЕТ СН'!$I$6-'СЕТ СН'!$I$22</f>
        <v>2978.6753409899998</v>
      </c>
      <c r="F121" s="36">
        <f>SUMIFS(СВЦЭМ!$C$39:$C$782,СВЦЭМ!$A$39:$A$782,$A121,СВЦЭМ!$B$39:$B$782,F$119)+'СЕТ СН'!$I$12+СВЦЭМ!$D$10+'СЕТ СН'!$I$6-'СЕТ СН'!$I$22</f>
        <v>2979.5647049499999</v>
      </c>
      <c r="G121" s="36">
        <f>SUMIFS(СВЦЭМ!$C$39:$C$782,СВЦЭМ!$A$39:$A$782,$A121,СВЦЭМ!$B$39:$B$782,G$119)+'СЕТ СН'!$I$12+СВЦЭМ!$D$10+'СЕТ СН'!$I$6-'СЕТ СН'!$I$22</f>
        <v>2972.48096175</v>
      </c>
      <c r="H121" s="36">
        <f>SUMIFS(СВЦЭМ!$C$39:$C$782,СВЦЭМ!$A$39:$A$782,$A121,СВЦЭМ!$B$39:$B$782,H$119)+'СЕТ СН'!$I$12+СВЦЭМ!$D$10+'СЕТ СН'!$I$6-'СЕТ СН'!$I$22</f>
        <v>2969.3614858400001</v>
      </c>
      <c r="I121" s="36">
        <f>SUMIFS(СВЦЭМ!$C$39:$C$782,СВЦЭМ!$A$39:$A$782,$A121,СВЦЭМ!$B$39:$B$782,I$119)+'СЕТ СН'!$I$12+СВЦЭМ!$D$10+'СЕТ СН'!$I$6-'СЕТ СН'!$I$22</f>
        <v>2972.1665453599999</v>
      </c>
      <c r="J121" s="36">
        <f>SUMIFS(СВЦЭМ!$C$39:$C$782,СВЦЭМ!$A$39:$A$782,$A121,СВЦЭМ!$B$39:$B$782,J$119)+'СЕТ СН'!$I$12+СВЦЭМ!$D$10+'СЕТ СН'!$I$6-'СЕТ СН'!$I$22</f>
        <v>2952.42909568</v>
      </c>
      <c r="K121" s="36">
        <f>SUMIFS(СВЦЭМ!$C$39:$C$782,СВЦЭМ!$A$39:$A$782,$A121,СВЦЭМ!$B$39:$B$782,K$119)+'СЕТ СН'!$I$12+СВЦЭМ!$D$10+'СЕТ СН'!$I$6-'СЕТ СН'!$I$22</f>
        <v>2915.98898762</v>
      </c>
      <c r="L121" s="36">
        <f>SUMIFS(СВЦЭМ!$C$39:$C$782,СВЦЭМ!$A$39:$A$782,$A121,СВЦЭМ!$B$39:$B$782,L$119)+'СЕТ СН'!$I$12+СВЦЭМ!$D$10+'СЕТ СН'!$I$6-'СЕТ СН'!$I$22</f>
        <v>2867.5556079600001</v>
      </c>
      <c r="M121" s="36">
        <f>SUMIFS(СВЦЭМ!$C$39:$C$782,СВЦЭМ!$A$39:$A$782,$A121,СВЦЭМ!$B$39:$B$782,M$119)+'СЕТ СН'!$I$12+СВЦЭМ!$D$10+'СЕТ СН'!$I$6-'СЕТ СН'!$I$22</f>
        <v>2858.5222641700002</v>
      </c>
      <c r="N121" s="36">
        <f>SUMIFS(СВЦЭМ!$C$39:$C$782,СВЦЭМ!$A$39:$A$782,$A121,СВЦЭМ!$B$39:$B$782,N$119)+'СЕТ СН'!$I$12+СВЦЭМ!$D$10+'СЕТ СН'!$I$6-'СЕТ СН'!$I$22</f>
        <v>2862.4939626100004</v>
      </c>
      <c r="O121" s="36">
        <f>SUMIFS(СВЦЭМ!$C$39:$C$782,СВЦЭМ!$A$39:$A$782,$A121,СВЦЭМ!$B$39:$B$782,O$119)+'СЕТ СН'!$I$12+СВЦЭМ!$D$10+'СЕТ СН'!$I$6-'СЕТ СН'!$I$22</f>
        <v>2887.8472421699998</v>
      </c>
      <c r="P121" s="36">
        <f>SUMIFS(СВЦЭМ!$C$39:$C$782,СВЦЭМ!$A$39:$A$782,$A121,СВЦЭМ!$B$39:$B$782,P$119)+'СЕТ СН'!$I$12+СВЦЭМ!$D$10+'СЕТ СН'!$I$6-'СЕТ СН'!$I$22</f>
        <v>2896.4900475300001</v>
      </c>
      <c r="Q121" s="36">
        <f>SUMIFS(СВЦЭМ!$C$39:$C$782,СВЦЭМ!$A$39:$A$782,$A121,СВЦЭМ!$B$39:$B$782,Q$119)+'СЕТ СН'!$I$12+СВЦЭМ!$D$10+'СЕТ СН'!$I$6-'СЕТ СН'!$I$22</f>
        <v>2931.7020889300002</v>
      </c>
      <c r="R121" s="36">
        <f>SUMIFS(СВЦЭМ!$C$39:$C$782,СВЦЭМ!$A$39:$A$782,$A121,СВЦЭМ!$B$39:$B$782,R$119)+'СЕТ СН'!$I$12+СВЦЭМ!$D$10+'СЕТ СН'!$I$6-'СЕТ СН'!$I$22</f>
        <v>2935.0776522899996</v>
      </c>
      <c r="S121" s="36">
        <f>SUMIFS(СВЦЭМ!$C$39:$C$782,СВЦЭМ!$A$39:$A$782,$A121,СВЦЭМ!$B$39:$B$782,S$119)+'СЕТ СН'!$I$12+СВЦЭМ!$D$10+'СЕТ СН'!$I$6-'СЕТ СН'!$I$22</f>
        <v>2891.67705819</v>
      </c>
      <c r="T121" s="36">
        <f>SUMIFS(СВЦЭМ!$C$39:$C$782,СВЦЭМ!$A$39:$A$782,$A121,СВЦЭМ!$B$39:$B$782,T$119)+'СЕТ СН'!$I$12+СВЦЭМ!$D$10+'СЕТ СН'!$I$6-'СЕТ СН'!$I$22</f>
        <v>2839.7430644599999</v>
      </c>
      <c r="U121" s="36">
        <f>SUMIFS(СВЦЭМ!$C$39:$C$782,СВЦЭМ!$A$39:$A$782,$A121,СВЦЭМ!$B$39:$B$782,U$119)+'СЕТ СН'!$I$12+СВЦЭМ!$D$10+'СЕТ СН'!$I$6-'СЕТ СН'!$I$22</f>
        <v>2848.8650826900002</v>
      </c>
      <c r="V121" s="36">
        <f>SUMIFS(СВЦЭМ!$C$39:$C$782,СВЦЭМ!$A$39:$A$782,$A121,СВЦЭМ!$B$39:$B$782,V$119)+'СЕТ СН'!$I$12+СВЦЭМ!$D$10+'СЕТ СН'!$I$6-'СЕТ СН'!$I$22</f>
        <v>2864.8140472800001</v>
      </c>
      <c r="W121" s="36">
        <f>SUMIFS(СВЦЭМ!$C$39:$C$782,СВЦЭМ!$A$39:$A$782,$A121,СВЦЭМ!$B$39:$B$782,W$119)+'СЕТ СН'!$I$12+СВЦЭМ!$D$10+'СЕТ СН'!$I$6-'СЕТ СН'!$I$22</f>
        <v>2877.2755886200002</v>
      </c>
      <c r="X121" s="36">
        <f>SUMIFS(СВЦЭМ!$C$39:$C$782,СВЦЭМ!$A$39:$A$782,$A121,СВЦЭМ!$B$39:$B$782,X$119)+'СЕТ СН'!$I$12+СВЦЭМ!$D$10+'СЕТ СН'!$I$6-'СЕТ СН'!$I$22</f>
        <v>2878.9068072200002</v>
      </c>
      <c r="Y121" s="36">
        <f>SUMIFS(СВЦЭМ!$C$39:$C$782,СВЦЭМ!$A$39:$A$782,$A121,СВЦЭМ!$B$39:$B$782,Y$119)+'СЕТ СН'!$I$12+СВЦЭМ!$D$10+'СЕТ СН'!$I$6-'СЕТ СН'!$I$22</f>
        <v>2896.6633767799999</v>
      </c>
    </row>
    <row r="122" spans="1:27" ht="15.75" x14ac:dyDescent="0.2">
      <c r="A122" s="35">
        <f t="shared" ref="A122:A150" si="3">A121+1</f>
        <v>45294</v>
      </c>
      <c r="B122" s="36">
        <f>SUMIFS(СВЦЭМ!$C$39:$C$782,СВЦЭМ!$A$39:$A$782,$A122,СВЦЭМ!$B$39:$B$782,B$119)+'СЕТ СН'!$I$12+СВЦЭМ!$D$10+'СЕТ СН'!$I$6-'СЕТ СН'!$I$22</f>
        <v>2811.6102616799999</v>
      </c>
      <c r="C122" s="36">
        <f>SUMIFS(СВЦЭМ!$C$39:$C$782,СВЦЭМ!$A$39:$A$782,$A122,СВЦЭМ!$B$39:$B$782,C$119)+'СЕТ СН'!$I$12+СВЦЭМ!$D$10+'СЕТ СН'!$I$6-'СЕТ СН'!$I$22</f>
        <v>2776.0878909900002</v>
      </c>
      <c r="D122" s="36">
        <f>SUMIFS(СВЦЭМ!$C$39:$C$782,СВЦЭМ!$A$39:$A$782,$A122,СВЦЭМ!$B$39:$B$782,D$119)+'СЕТ СН'!$I$12+СВЦЭМ!$D$10+'СЕТ СН'!$I$6-'СЕТ СН'!$I$22</f>
        <v>2855.1429133000001</v>
      </c>
      <c r="E122" s="36">
        <f>SUMIFS(СВЦЭМ!$C$39:$C$782,СВЦЭМ!$A$39:$A$782,$A122,СВЦЭМ!$B$39:$B$782,E$119)+'СЕТ СН'!$I$12+СВЦЭМ!$D$10+'СЕТ СН'!$I$6-'СЕТ СН'!$I$22</f>
        <v>2842.3861986900001</v>
      </c>
      <c r="F122" s="36">
        <f>SUMIFS(СВЦЭМ!$C$39:$C$782,СВЦЭМ!$A$39:$A$782,$A122,СВЦЭМ!$B$39:$B$782,F$119)+'СЕТ СН'!$I$12+СВЦЭМ!$D$10+'СЕТ СН'!$I$6-'СЕТ СН'!$I$22</f>
        <v>2845.01912223</v>
      </c>
      <c r="G122" s="36">
        <f>SUMIFS(СВЦЭМ!$C$39:$C$782,СВЦЭМ!$A$39:$A$782,$A122,СВЦЭМ!$B$39:$B$782,G$119)+'СЕТ СН'!$I$12+СВЦЭМ!$D$10+'СЕТ СН'!$I$6-'СЕТ СН'!$I$22</f>
        <v>2853.7959526100003</v>
      </c>
      <c r="H122" s="36">
        <f>SUMIFS(СВЦЭМ!$C$39:$C$782,СВЦЭМ!$A$39:$A$782,$A122,СВЦЭМ!$B$39:$B$782,H$119)+'СЕТ СН'!$I$12+СВЦЭМ!$D$10+'СЕТ СН'!$I$6-'СЕТ СН'!$I$22</f>
        <v>2846.5018311700001</v>
      </c>
      <c r="I122" s="36">
        <f>SUMIFS(СВЦЭМ!$C$39:$C$782,СВЦЭМ!$A$39:$A$782,$A122,СВЦЭМ!$B$39:$B$782,I$119)+'СЕТ СН'!$I$12+СВЦЭМ!$D$10+'СЕТ СН'!$I$6-'СЕТ СН'!$I$22</f>
        <v>2835.6119902600003</v>
      </c>
      <c r="J122" s="36">
        <f>SUMIFS(СВЦЭМ!$C$39:$C$782,СВЦЭМ!$A$39:$A$782,$A122,СВЦЭМ!$B$39:$B$782,J$119)+'СЕТ СН'!$I$12+СВЦЭМ!$D$10+'СЕТ СН'!$I$6-'СЕТ СН'!$I$22</f>
        <v>2794.39720915</v>
      </c>
      <c r="K122" s="36">
        <f>SUMIFS(СВЦЭМ!$C$39:$C$782,СВЦЭМ!$A$39:$A$782,$A122,СВЦЭМ!$B$39:$B$782,K$119)+'СЕТ СН'!$I$12+СВЦЭМ!$D$10+'СЕТ СН'!$I$6-'СЕТ СН'!$I$22</f>
        <v>2760.8460030200004</v>
      </c>
      <c r="L122" s="36">
        <f>SUMIFS(СВЦЭМ!$C$39:$C$782,СВЦЭМ!$A$39:$A$782,$A122,СВЦЭМ!$B$39:$B$782,L$119)+'СЕТ СН'!$I$12+СВЦЭМ!$D$10+'СЕТ СН'!$I$6-'СЕТ СН'!$I$22</f>
        <v>2726.66267371</v>
      </c>
      <c r="M122" s="36">
        <f>SUMIFS(СВЦЭМ!$C$39:$C$782,СВЦЭМ!$A$39:$A$782,$A122,СВЦЭМ!$B$39:$B$782,M$119)+'СЕТ СН'!$I$12+СВЦЭМ!$D$10+'СЕТ СН'!$I$6-'СЕТ СН'!$I$22</f>
        <v>2744.5174919600004</v>
      </c>
      <c r="N122" s="36">
        <f>SUMIFS(СВЦЭМ!$C$39:$C$782,СВЦЭМ!$A$39:$A$782,$A122,СВЦЭМ!$B$39:$B$782,N$119)+'СЕТ СН'!$I$12+СВЦЭМ!$D$10+'СЕТ СН'!$I$6-'СЕТ СН'!$I$22</f>
        <v>2759.1823504100003</v>
      </c>
      <c r="O122" s="36">
        <f>SUMIFS(СВЦЭМ!$C$39:$C$782,СВЦЭМ!$A$39:$A$782,$A122,СВЦЭМ!$B$39:$B$782,O$119)+'СЕТ СН'!$I$12+СВЦЭМ!$D$10+'СЕТ СН'!$I$6-'СЕТ СН'!$I$22</f>
        <v>2777.8453152400002</v>
      </c>
      <c r="P122" s="36">
        <f>SUMIFS(СВЦЭМ!$C$39:$C$782,СВЦЭМ!$A$39:$A$782,$A122,СВЦЭМ!$B$39:$B$782,P$119)+'СЕТ СН'!$I$12+СВЦЭМ!$D$10+'СЕТ СН'!$I$6-'СЕТ СН'!$I$22</f>
        <v>2792.1012485700003</v>
      </c>
      <c r="Q122" s="36">
        <f>SUMIFS(СВЦЭМ!$C$39:$C$782,СВЦЭМ!$A$39:$A$782,$A122,СВЦЭМ!$B$39:$B$782,Q$119)+'СЕТ СН'!$I$12+СВЦЭМ!$D$10+'СЕТ СН'!$I$6-'СЕТ СН'!$I$22</f>
        <v>2807.0103406500002</v>
      </c>
      <c r="R122" s="36">
        <f>SUMIFS(СВЦЭМ!$C$39:$C$782,СВЦЭМ!$A$39:$A$782,$A122,СВЦЭМ!$B$39:$B$782,R$119)+'СЕТ СН'!$I$12+СВЦЭМ!$D$10+'СЕТ СН'!$I$6-'СЕТ СН'!$I$22</f>
        <v>2809.4239941599999</v>
      </c>
      <c r="S122" s="36">
        <f>SUMIFS(СВЦЭМ!$C$39:$C$782,СВЦЭМ!$A$39:$A$782,$A122,СВЦЭМ!$B$39:$B$782,S$119)+'СЕТ СН'!$I$12+СВЦЭМ!$D$10+'СЕТ СН'!$I$6-'СЕТ СН'!$I$22</f>
        <v>2771.2618837999999</v>
      </c>
      <c r="T122" s="36">
        <f>SUMIFS(СВЦЭМ!$C$39:$C$782,СВЦЭМ!$A$39:$A$782,$A122,СВЦЭМ!$B$39:$B$782,T$119)+'СЕТ СН'!$I$12+СВЦЭМ!$D$10+'СЕТ СН'!$I$6-'СЕТ СН'!$I$22</f>
        <v>2715.70093714</v>
      </c>
      <c r="U122" s="36">
        <f>SUMIFS(СВЦЭМ!$C$39:$C$782,СВЦЭМ!$A$39:$A$782,$A122,СВЦЭМ!$B$39:$B$782,U$119)+'СЕТ СН'!$I$12+СВЦЭМ!$D$10+'СЕТ СН'!$I$6-'СЕТ СН'!$I$22</f>
        <v>2726.98838449</v>
      </c>
      <c r="V122" s="36">
        <f>SUMIFS(СВЦЭМ!$C$39:$C$782,СВЦЭМ!$A$39:$A$782,$A122,СВЦЭМ!$B$39:$B$782,V$119)+'СЕТ СН'!$I$12+СВЦЭМ!$D$10+'СЕТ СН'!$I$6-'СЕТ СН'!$I$22</f>
        <v>2741.5550810300001</v>
      </c>
      <c r="W122" s="36">
        <f>SUMIFS(СВЦЭМ!$C$39:$C$782,СВЦЭМ!$A$39:$A$782,$A122,СВЦЭМ!$B$39:$B$782,W$119)+'СЕТ СН'!$I$12+СВЦЭМ!$D$10+'СЕТ СН'!$I$6-'СЕТ СН'!$I$22</f>
        <v>2748.7125561900002</v>
      </c>
      <c r="X122" s="36">
        <f>SUMIFS(СВЦЭМ!$C$39:$C$782,СВЦЭМ!$A$39:$A$782,$A122,СВЦЭМ!$B$39:$B$782,X$119)+'СЕТ СН'!$I$12+СВЦЭМ!$D$10+'СЕТ СН'!$I$6-'СЕТ СН'!$I$22</f>
        <v>2770.3234235700002</v>
      </c>
      <c r="Y122" s="36">
        <f>SUMIFS(СВЦЭМ!$C$39:$C$782,СВЦЭМ!$A$39:$A$782,$A122,СВЦЭМ!$B$39:$B$782,Y$119)+'СЕТ СН'!$I$12+СВЦЭМ!$D$10+'СЕТ СН'!$I$6-'СЕТ СН'!$I$22</f>
        <v>2794.98105923</v>
      </c>
    </row>
    <row r="123" spans="1:27" ht="15.75" x14ac:dyDescent="0.2">
      <c r="A123" s="35">
        <f t="shared" si="3"/>
        <v>45295</v>
      </c>
      <c r="B123" s="36">
        <f>SUMIFS(СВЦЭМ!$C$39:$C$782,СВЦЭМ!$A$39:$A$782,$A123,СВЦЭМ!$B$39:$B$782,B$119)+'СЕТ СН'!$I$12+СВЦЭМ!$D$10+'СЕТ СН'!$I$6-'СЕТ СН'!$I$22</f>
        <v>2711.7942027400004</v>
      </c>
      <c r="C123" s="36">
        <f>SUMIFS(СВЦЭМ!$C$39:$C$782,СВЦЭМ!$A$39:$A$782,$A123,СВЦЭМ!$B$39:$B$782,C$119)+'СЕТ СН'!$I$12+СВЦЭМ!$D$10+'СЕТ СН'!$I$6-'СЕТ СН'!$I$22</f>
        <v>2747.33143587</v>
      </c>
      <c r="D123" s="36">
        <f>SUMIFS(СВЦЭМ!$C$39:$C$782,СВЦЭМ!$A$39:$A$782,$A123,СВЦЭМ!$B$39:$B$782,D$119)+'СЕТ СН'!$I$12+СВЦЭМ!$D$10+'СЕТ СН'!$I$6-'СЕТ СН'!$I$22</f>
        <v>2749.7677835300001</v>
      </c>
      <c r="E123" s="36">
        <f>SUMIFS(СВЦЭМ!$C$39:$C$782,СВЦЭМ!$A$39:$A$782,$A123,СВЦЭМ!$B$39:$B$782,E$119)+'СЕТ СН'!$I$12+СВЦЭМ!$D$10+'СЕТ СН'!$I$6-'СЕТ СН'!$I$22</f>
        <v>2773.1561273100001</v>
      </c>
      <c r="F123" s="36">
        <f>SUMIFS(СВЦЭМ!$C$39:$C$782,СВЦЭМ!$A$39:$A$782,$A123,СВЦЭМ!$B$39:$B$782,F$119)+'СЕТ СН'!$I$12+СВЦЭМ!$D$10+'СЕТ СН'!$I$6-'СЕТ СН'!$I$22</f>
        <v>2774.0483075299999</v>
      </c>
      <c r="G123" s="36">
        <f>SUMIFS(СВЦЭМ!$C$39:$C$782,СВЦЭМ!$A$39:$A$782,$A123,СВЦЭМ!$B$39:$B$782,G$119)+'СЕТ СН'!$I$12+СВЦЭМ!$D$10+'СЕТ СН'!$I$6-'СЕТ СН'!$I$22</f>
        <v>2756.3408003200002</v>
      </c>
      <c r="H123" s="36">
        <f>SUMIFS(СВЦЭМ!$C$39:$C$782,СВЦЭМ!$A$39:$A$782,$A123,СВЦЭМ!$B$39:$B$782,H$119)+'СЕТ СН'!$I$12+СВЦЭМ!$D$10+'СЕТ СН'!$I$6-'СЕТ СН'!$I$22</f>
        <v>2747.15422734</v>
      </c>
      <c r="I123" s="36">
        <f>SUMIFS(СВЦЭМ!$C$39:$C$782,СВЦЭМ!$A$39:$A$782,$A123,СВЦЭМ!$B$39:$B$782,I$119)+'СЕТ СН'!$I$12+СВЦЭМ!$D$10+'СЕТ СН'!$I$6-'СЕТ СН'!$I$22</f>
        <v>2729.3420641900002</v>
      </c>
      <c r="J123" s="36">
        <f>SUMIFS(СВЦЭМ!$C$39:$C$782,СВЦЭМ!$A$39:$A$782,$A123,СВЦЭМ!$B$39:$B$782,J$119)+'СЕТ СН'!$I$12+СВЦЭМ!$D$10+'СЕТ СН'!$I$6-'СЕТ СН'!$I$22</f>
        <v>2730.8970765900003</v>
      </c>
      <c r="K123" s="36">
        <f>SUMIFS(СВЦЭМ!$C$39:$C$782,СВЦЭМ!$A$39:$A$782,$A123,СВЦЭМ!$B$39:$B$782,K$119)+'СЕТ СН'!$I$12+СВЦЭМ!$D$10+'СЕТ СН'!$I$6-'СЕТ СН'!$I$22</f>
        <v>2686.4598538500004</v>
      </c>
      <c r="L123" s="36">
        <f>SUMIFS(СВЦЭМ!$C$39:$C$782,СВЦЭМ!$A$39:$A$782,$A123,СВЦЭМ!$B$39:$B$782,L$119)+'СЕТ СН'!$I$12+СВЦЭМ!$D$10+'СЕТ СН'!$I$6-'СЕТ СН'!$I$22</f>
        <v>2656.05551805</v>
      </c>
      <c r="M123" s="36">
        <f>SUMIFS(СВЦЭМ!$C$39:$C$782,СВЦЭМ!$A$39:$A$782,$A123,СВЦЭМ!$B$39:$B$782,M$119)+'СЕТ СН'!$I$12+СВЦЭМ!$D$10+'СЕТ СН'!$I$6-'СЕТ СН'!$I$22</f>
        <v>2654.5533954000002</v>
      </c>
      <c r="N123" s="36">
        <f>SUMIFS(СВЦЭМ!$C$39:$C$782,СВЦЭМ!$A$39:$A$782,$A123,СВЦЭМ!$B$39:$B$782,N$119)+'СЕТ СН'!$I$12+СВЦЭМ!$D$10+'СЕТ СН'!$I$6-'СЕТ СН'!$I$22</f>
        <v>2673.2541886200001</v>
      </c>
      <c r="O123" s="36">
        <f>SUMIFS(СВЦЭМ!$C$39:$C$782,СВЦЭМ!$A$39:$A$782,$A123,СВЦЭМ!$B$39:$B$782,O$119)+'СЕТ СН'!$I$12+СВЦЭМ!$D$10+'СЕТ СН'!$I$6-'СЕТ СН'!$I$22</f>
        <v>2686.7737232400004</v>
      </c>
      <c r="P123" s="36">
        <f>SUMIFS(СВЦЭМ!$C$39:$C$782,СВЦЭМ!$A$39:$A$782,$A123,СВЦЭМ!$B$39:$B$782,P$119)+'СЕТ СН'!$I$12+СВЦЭМ!$D$10+'СЕТ СН'!$I$6-'СЕТ СН'!$I$22</f>
        <v>2704.0541132300004</v>
      </c>
      <c r="Q123" s="36">
        <f>SUMIFS(СВЦЭМ!$C$39:$C$782,СВЦЭМ!$A$39:$A$782,$A123,СВЦЭМ!$B$39:$B$782,Q$119)+'СЕТ СН'!$I$12+СВЦЭМ!$D$10+'СЕТ СН'!$I$6-'СЕТ СН'!$I$22</f>
        <v>2721.4032573000004</v>
      </c>
      <c r="R123" s="36">
        <f>SUMIFS(СВЦЭМ!$C$39:$C$782,СВЦЭМ!$A$39:$A$782,$A123,СВЦЭМ!$B$39:$B$782,R$119)+'СЕТ СН'!$I$12+СВЦЭМ!$D$10+'СЕТ СН'!$I$6-'СЕТ СН'!$I$22</f>
        <v>2727.60003383</v>
      </c>
      <c r="S123" s="36">
        <f>SUMIFS(СВЦЭМ!$C$39:$C$782,СВЦЭМ!$A$39:$A$782,$A123,СВЦЭМ!$B$39:$B$782,S$119)+'СЕТ СН'!$I$12+СВЦЭМ!$D$10+'СЕТ СН'!$I$6-'СЕТ СН'!$I$22</f>
        <v>2679.2891049700002</v>
      </c>
      <c r="T123" s="36">
        <f>SUMIFS(СВЦЭМ!$C$39:$C$782,СВЦЭМ!$A$39:$A$782,$A123,СВЦЭМ!$B$39:$B$782,T$119)+'СЕТ СН'!$I$12+СВЦЭМ!$D$10+'СЕТ СН'!$I$6-'СЕТ СН'!$I$22</f>
        <v>2628.3547614099998</v>
      </c>
      <c r="U123" s="36">
        <f>SUMIFS(СВЦЭМ!$C$39:$C$782,СВЦЭМ!$A$39:$A$782,$A123,СВЦЭМ!$B$39:$B$782,U$119)+'СЕТ СН'!$I$12+СВЦЭМ!$D$10+'СЕТ СН'!$I$6-'СЕТ СН'!$I$22</f>
        <v>2641.6623681300002</v>
      </c>
      <c r="V123" s="36">
        <f>SUMIFS(СВЦЭМ!$C$39:$C$782,СВЦЭМ!$A$39:$A$782,$A123,СВЦЭМ!$B$39:$B$782,V$119)+'СЕТ СН'!$I$12+СВЦЭМ!$D$10+'СЕТ СН'!$I$6-'СЕТ СН'!$I$22</f>
        <v>2665.76735964</v>
      </c>
      <c r="W123" s="36">
        <f>SUMIFS(СВЦЭМ!$C$39:$C$782,СВЦЭМ!$A$39:$A$782,$A123,СВЦЭМ!$B$39:$B$782,W$119)+'СЕТ СН'!$I$12+СВЦЭМ!$D$10+'СЕТ СН'!$I$6-'СЕТ СН'!$I$22</f>
        <v>2675.9667830799999</v>
      </c>
      <c r="X123" s="36">
        <f>SUMIFS(СВЦЭМ!$C$39:$C$782,СВЦЭМ!$A$39:$A$782,$A123,СВЦЭМ!$B$39:$B$782,X$119)+'СЕТ СН'!$I$12+СВЦЭМ!$D$10+'СЕТ СН'!$I$6-'СЕТ СН'!$I$22</f>
        <v>2695.5363966900004</v>
      </c>
      <c r="Y123" s="36">
        <f>SUMIFS(СВЦЭМ!$C$39:$C$782,СВЦЭМ!$A$39:$A$782,$A123,СВЦЭМ!$B$39:$B$782,Y$119)+'СЕТ СН'!$I$12+СВЦЭМ!$D$10+'СЕТ СН'!$I$6-'СЕТ СН'!$I$22</f>
        <v>2715.1206477599999</v>
      </c>
    </row>
    <row r="124" spans="1:27" ht="15.75" x14ac:dyDescent="0.2">
      <c r="A124" s="35">
        <f t="shared" si="3"/>
        <v>45296</v>
      </c>
      <c r="B124" s="36">
        <f>SUMIFS(СВЦЭМ!$C$39:$C$782,СВЦЭМ!$A$39:$A$782,$A124,СВЦЭМ!$B$39:$B$782,B$119)+'СЕТ СН'!$I$12+СВЦЭМ!$D$10+'СЕТ СН'!$I$6-'СЕТ СН'!$I$22</f>
        <v>2768.9258352100001</v>
      </c>
      <c r="C124" s="36">
        <f>SUMIFS(СВЦЭМ!$C$39:$C$782,СВЦЭМ!$A$39:$A$782,$A124,СВЦЭМ!$B$39:$B$782,C$119)+'СЕТ СН'!$I$12+СВЦЭМ!$D$10+'СЕТ СН'!$I$6-'СЕТ СН'!$I$22</f>
        <v>2804.3115783399999</v>
      </c>
      <c r="D124" s="36">
        <f>SUMIFS(СВЦЭМ!$C$39:$C$782,СВЦЭМ!$A$39:$A$782,$A124,СВЦЭМ!$B$39:$B$782,D$119)+'СЕТ СН'!$I$12+СВЦЭМ!$D$10+'СЕТ СН'!$I$6-'СЕТ СН'!$I$22</f>
        <v>2826.6746979500003</v>
      </c>
      <c r="E124" s="36">
        <f>SUMIFS(СВЦЭМ!$C$39:$C$782,СВЦЭМ!$A$39:$A$782,$A124,СВЦЭМ!$B$39:$B$782,E$119)+'СЕТ СН'!$I$12+СВЦЭМ!$D$10+'СЕТ СН'!$I$6-'СЕТ СН'!$I$22</f>
        <v>2833.0535960000002</v>
      </c>
      <c r="F124" s="36">
        <f>SUMIFS(СВЦЭМ!$C$39:$C$782,СВЦЭМ!$A$39:$A$782,$A124,СВЦЭМ!$B$39:$B$782,F$119)+'СЕТ СН'!$I$12+СВЦЭМ!$D$10+'СЕТ СН'!$I$6-'СЕТ СН'!$I$22</f>
        <v>2838.1907995000001</v>
      </c>
      <c r="G124" s="36">
        <f>SUMIFS(СВЦЭМ!$C$39:$C$782,СВЦЭМ!$A$39:$A$782,$A124,СВЦЭМ!$B$39:$B$782,G$119)+'СЕТ СН'!$I$12+СВЦЭМ!$D$10+'СЕТ СН'!$I$6-'СЕТ СН'!$I$22</f>
        <v>2827.2814538500002</v>
      </c>
      <c r="H124" s="36">
        <f>SUMIFS(СВЦЭМ!$C$39:$C$782,СВЦЭМ!$A$39:$A$782,$A124,СВЦЭМ!$B$39:$B$782,H$119)+'СЕТ СН'!$I$12+СВЦЭМ!$D$10+'СЕТ СН'!$I$6-'СЕТ СН'!$I$22</f>
        <v>2808.1708244500001</v>
      </c>
      <c r="I124" s="36">
        <f>SUMIFS(СВЦЭМ!$C$39:$C$782,СВЦЭМ!$A$39:$A$782,$A124,СВЦЭМ!$B$39:$B$782,I$119)+'СЕТ СН'!$I$12+СВЦЭМ!$D$10+'СЕТ СН'!$I$6-'СЕТ СН'!$I$22</f>
        <v>2789.3109696600004</v>
      </c>
      <c r="J124" s="36">
        <f>SUMIFS(СВЦЭМ!$C$39:$C$782,СВЦЭМ!$A$39:$A$782,$A124,СВЦЭМ!$B$39:$B$782,J$119)+'СЕТ СН'!$I$12+СВЦЭМ!$D$10+'СЕТ СН'!$I$6-'СЕТ СН'!$I$22</f>
        <v>2748.50236597</v>
      </c>
      <c r="K124" s="36">
        <f>SUMIFS(СВЦЭМ!$C$39:$C$782,СВЦЭМ!$A$39:$A$782,$A124,СВЦЭМ!$B$39:$B$782,K$119)+'СЕТ СН'!$I$12+СВЦЭМ!$D$10+'СЕТ СН'!$I$6-'СЕТ СН'!$I$22</f>
        <v>2702.01395146</v>
      </c>
      <c r="L124" s="36">
        <f>SUMIFS(СВЦЭМ!$C$39:$C$782,СВЦЭМ!$A$39:$A$782,$A124,СВЦЭМ!$B$39:$B$782,L$119)+'СЕТ СН'!$I$12+СВЦЭМ!$D$10+'СЕТ СН'!$I$6-'СЕТ СН'!$I$22</f>
        <v>2655.1021534600004</v>
      </c>
      <c r="M124" s="36">
        <f>SUMIFS(СВЦЭМ!$C$39:$C$782,СВЦЭМ!$A$39:$A$782,$A124,СВЦЭМ!$B$39:$B$782,M$119)+'СЕТ СН'!$I$12+СВЦЭМ!$D$10+'СЕТ СН'!$I$6-'СЕТ СН'!$I$22</f>
        <v>2646.5173277100002</v>
      </c>
      <c r="N124" s="36">
        <f>SUMIFS(СВЦЭМ!$C$39:$C$782,СВЦЭМ!$A$39:$A$782,$A124,СВЦЭМ!$B$39:$B$782,N$119)+'СЕТ СН'!$I$12+СВЦЭМ!$D$10+'СЕТ СН'!$I$6-'СЕТ СН'!$I$22</f>
        <v>2663.1741953999999</v>
      </c>
      <c r="O124" s="36">
        <f>SUMIFS(СВЦЭМ!$C$39:$C$782,СВЦЭМ!$A$39:$A$782,$A124,СВЦЭМ!$B$39:$B$782,O$119)+'СЕТ СН'!$I$12+СВЦЭМ!$D$10+'СЕТ СН'!$I$6-'СЕТ СН'!$I$22</f>
        <v>2691.5682712500002</v>
      </c>
      <c r="P124" s="36">
        <f>SUMIFS(СВЦЭМ!$C$39:$C$782,СВЦЭМ!$A$39:$A$782,$A124,СВЦЭМ!$B$39:$B$782,P$119)+'СЕТ СН'!$I$12+СВЦЭМ!$D$10+'СЕТ СН'!$I$6-'СЕТ СН'!$I$22</f>
        <v>2705.6444348000005</v>
      </c>
      <c r="Q124" s="36">
        <f>SUMIFS(СВЦЭМ!$C$39:$C$782,СВЦЭМ!$A$39:$A$782,$A124,СВЦЭМ!$B$39:$B$782,Q$119)+'СЕТ СН'!$I$12+СВЦЭМ!$D$10+'СЕТ СН'!$I$6-'СЕТ СН'!$I$22</f>
        <v>2724.3778359100002</v>
      </c>
      <c r="R124" s="36">
        <f>SUMIFS(СВЦЭМ!$C$39:$C$782,СВЦЭМ!$A$39:$A$782,$A124,СВЦЭМ!$B$39:$B$782,R$119)+'СЕТ СН'!$I$12+СВЦЭМ!$D$10+'СЕТ СН'!$I$6-'СЕТ СН'!$I$22</f>
        <v>2707.8310769999998</v>
      </c>
      <c r="S124" s="36">
        <f>SUMIFS(СВЦЭМ!$C$39:$C$782,СВЦЭМ!$A$39:$A$782,$A124,СВЦЭМ!$B$39:$B$782,S$119)+'СЕТ СН'!$I$12+СВЦЭМ!$D$10+'СЕТ СН'!$I$6-'СЕТ СН'!$I$22</f>
        <v>2657.43417219</v>
      </c>
      <c r="T124" s="36">
        <f>SUMIFS(СВЦЭМ!$C$39:$C$782,СВЦЭМ!$A$39:$A$782,$A124,СВЦЭМ!$B$39:$B$782,T$119)+'СЕТ СН'!$I$12+СВЦЭМ!$D$10+'СЕТ СН'!$I$6-'СЕТ СН'!$I$22</f>
        <v>2637.7559546299999</v>
      </c>
      <c r="U124" s="36">
        <f>SUMIFS(СВЦЭМ!$C$39:$C$782,СВЦЭМ!$A$39:$A$782,$A124,СВЦЭМ!$B$39:$B$782,U$119)+'СЕТ СН'!$I$12+СВЦЭМ!$D$10+'СЕТ СН'!$I$6-'СЕТ СН'!$I$22</f>
        <v>2644.2754753500003</v>
      </c>
      <c r="V124" s="36">
        <f>SUMIFS(СВЦЭМ!$C$39:$C$782,СВЦЭМ!$A$39:$A$782,$A124,СВЦЭМ!$B$39:$B$782,V$119)+'СЕТ СН'!$I$12+СВЦЭМ!$D$10+'СЕТ СН'!$I$6-'СЕТ СН'!$I$22</f>
        <v>2670.0143797800001</v>
      </c>
      <c r="W124" s="36">
        <f>SUMIFS(СВЦЭМ!$C$39:$C$782,СВЦЭМ!$A$39:$A$782,$A124,СВЦЭМ!$B$39:$B$782,W$119)+'СЕТ СН'!$I$12+СВЦЭМ!$D$10+'СЕТ СН'!$I$6-'СЕТ СН'!$I$22</f>
        <v>2674.3699886800005</v>
      </c>
      <c r="X124" s="36">
        <f>SUMIFS(СВЦЭМ!$C$39:$C$782,СВЦЭМ!$A$39:$A$782,$A124,СВЦЭМ!$B$39:$B$782,X$119)+'СЕТ СН'!$I$12+СВЦЭМ!$D$10+'СЕТ СН'!$I$6-'СЕТ СН'!$I$22</f>
        <v>2684.5217832600001</v>
      </c>
      <c r="Y124" s="36">
        <f>SUMIFS(СВЦЭМ!$C$39:$C$782,СВЦЭМ!$A$39:$A$782,$A124,СВЦЭМ!$B$39:$B$782,Y$119)+'СЕТ СН'!$I$12+СВЦЭМ!$D$10+'СЕТ СН'!$I$6-'СЕТ СН'!$I$22</f>
        <v>2697.6738535100003</v>
      </c>
    </row>
    <row r="125" spans="1:27" ht="15.75" x14ac:dyDescent="0.2">
      <c r="A125" s="35">
        <f t="shared" si="3"/>
        <v>45297</v>
      </c>
      <c r="B125" s="36">
        <f>SUMIFS(СВЦЭМ!$C$39:$C$782,СВЦЭМ!$A$39:$A$782,$A125,СВЦЭМ!$B$39:$B$782,B$119)+'СЕТ СН'!$I$12+СВЦЭМ!$D$10+'СЕТ СН'!$I$6-'СЕТ СН'!$I$22</f>
        <v>2875.3482371</v>
      </c>
      <c r="C125" s="36">
        <f>SUMIFS(СВЦЭМ!$C$39:$C$782,СВЦЭМ!$A$39:$A$782,$A125,СВЦЭМ!$B$39:$B$782,C$119)+'СЕТ СН'!$I$12+СВЦЭМ!$D$10+'СЕТ СН'!$I$6-'СЕТ СН'!$I$22</f>
        <v>2856.2534001800004</v>
      </c>
      <c r="D125" s="36">
        <f>SUMIFS(СВЦЭМ!$C$39:$C$782,СВЦЭМ!$A$39:$A$782,$A125,СВЦЭМ!$B$39:$B$782,D$119)+'СЕТ СН'!$I$12+СВЦЭМ!$D$10+'СЕТ СН'!$I$6-'СЕТ СН'!$I$22</f>
        <v>2872.6393785300002</v>
      </c>
      <c r="E125" s="36">
        <f>SUMIFS(СВЦЭМ!$C$39:$C$782,СВЦЭМ!$A$39:$A$782,$A125,СВЦЭМ!$B$39:$B$782,E$119)+'СЕТ СН'!$I$12+СВЦЭМ!$D$10+'СЕТ СН'!$I$6-'СЕТ СН'!$I$22</f>
        <v>2894.2312226700001</v>
      </c>
      <c r="F125" s="36">
        <f>SUMIFS(СВЦЭМ!$C$39:$C$782,СВЦЭМ!$A$39:$A$782,$A125,СВЦЭМ!$B$39:$B$782,F$119)+'СЕТ СН'!$I$12+СВЦЭМ!$D$10+'СЕТ СН'!$I$6-'СЕТ СН'!$I$22</f>
        <v>2890.2989653999998</v>
      </c>
      <c r="G125" s="36">
        <f>SUMIFS(СВЦЭМ!$C$39:$C$782,СВЦЭМ!$A$39:$A$782,$A125,СВЦЭМ!$B$39:$B$782,G$119)+'СЕТ СН'!$I$12+СВЦЭМ!$D$10+'СЕТ СН'!$I$6-'СЕТ СН'!$I$22</f>
        <v>2880.6062837600002</v>
      </c>
      <c r="H125" s="36">
        <f>SUMIFS(СВЦЭМ!$C$39:$C$782,СВЦЭМ!$A$39:$A$782,$A125,СВЦЭМ!$B$39:$B$782,H$119)+'СЕТ СН'!$I$12+СВЦЭМ!$D$10+'СЕТ СН'!$I$6-'СЕТ СН'!$I$22</f>
        <v>2860.3169814800003</v>
      </c>
      <c r="I125" s="36">
        <f>SUMIFS(СВЦЭМ!$C$39:$C$782,СВЦЭМ!$A$39:$A$782,$A125,СВЦЭМ!$B$39:$B$782,I$119)+'СЕТ СН'!$I$12+СВЦЭМ!$D$10+'СЕТ СН'!$I$6-'СЕТ СН'!$I$22</f>
        <v>2816.6217366400001</v>
      </c>
      <c r="J125" s="36">
        <f>SUMIFS(СВЦЭМ!$C$39:$C$782,СВЦЭМ!$A$39:$A$782,$A125,СВЦЭМ!$B$39:$B$782,J$119)+'СЕТ СН'!$I$12+СВЦЭМ!$D$10+'СЕТ СН'!$I$6-'СЕТ СН'!$I$22</f>
        <v>2805.1731407400002</v>
      </c>
      <c r="K125" s="36">
        <f>SUMIFS(СВЦЭМ!$C$39:$C$782,СВЦЭМ!$A$39:$A$782,$A125,СВЦЭМ!$B$39:$B$782,K$119)+'СЕТ СН'!$I$12+СВЦЭМ!$D$10+'СЕТ СН'!$I$6-'СЕТ СН'!$I$22</f>
        <v>2765.6976053899998</v>
      </c>
      <c r="L125" s="36">
        <f>SUMIFS(СВЦЭМ!$C$39:$C$782,СВЦЭМ!$A$39:$A$782,$A125,СВЦЭМ!$B$39:$B$782,L$119)+'СЕТ СН'!$I$12+СВЦЭМ!$D$10+'СЕТ СН'!$I$6-'СЕТ СН'!$I$22</f>
        <v>2717.59136201</v>
      </c>
      <c r="M125" s="36">
        <f>SUMIFS(СВЦЭМ!$C$39:$C$782,СВЦЭМ!$A$39:$A$782,$A125,СВЦЭМ!$B$39:$B$782,M$119)+'СЕТ СН'!$I$12+СВЦЭМ!$D$10+'СЕТ СН'!$I$6-'СЕТ СН'!$I$22</f>
        <v>2711.1591754999999</v>
      </c>
      <c r="N125" s="36">
        <f>SUMIFS(СВЦЭМ!$C$39:$C$782,СВЦЭМ!$A$39:$A$782,$A125,СВЦЭМ!$B$39:$B$782,N$119)+'СЕТ СН'!$I$12+СВЦЭМ!$D$10+'СЕТ СН'!$I$6-'СЕТ СН'!$I$22</f>
        <v>2723.3246852800003</v>
      </c>
      <c r="O125" s="36">
        <f>SUMIFS(СВЦЭМ!$C$39:$C$782,СВЦЭМ!$A$39:$A$782,$A125,СВЦЭМ!$B$39:$B$782,O$119)+'СЕТ СН'!$I$12+СВЦЭМ!$D$10+'СЕТ СН'!$I$6-'СЕТ СН'!$I$22</f>
        <v>2736.90514188</v>
      </c>
      <c r="P125" s="36">
        <f>SUMIFS(СВЦЭМ!$C$39:$C$782,СВЦЭМ!$A$39:$A$782,$A125,СВЦЭМ!$B$39:$B$782,P$119)+'СЕТ СН'!$I$12+СВЦЭМ!$D$10+'СЕТ СН'!$I$6-'СЕТ СН'!$I$22</f>
        <v>2750.93966929</v>
      </c>
      <c r="Q125" s="36">
        <f>SUMIFS(СВЦЭМ!$C$39:$C$782,СВЦЭМ!$A$39:$A$782,$A125,СВЦЭМ!$B$39:$B$782,Q$119)+'СЕТ СН'!$I$12+СВЦЭМ!$D$10+'СЕТ СН'!$I$6-'СЕТ СН'!$I$22</f>
        <v>2763.8521496399999</v>
      </c>
      <c r="R125" s="36">
        <f>SUMIFS(СВЦЭМ!$C$39:$C$782,СВЦЭМ!$A$39:$A$782,$A125,СВЦЭМ!$B$39:$B$782,R$119)+'СЕТ СН'!$I$12+СВЦЭМ!$D$10+'СЕТ СН'!$I$6-'СЕТ СН'!$I$22</f>
        <v>2783.5641469100001</v>
      </c>
      <c r="S125" s="36">
        <f>SUMIFS(СВЦЭМ!$C$39:$C$782,СВЦЭМ!$A$39:$A$782,$A125,СВЦЭМ!$B$39:$B$782,S$119)+'СЕТ СН'!$I$12+СВЦЭМ!$D$10+'СЕТ СН'!$I$6-'СЕТ СН'!$I$22</f>
        <v>2721.53385402</v>
      </c>
      <c r="T125" s="36">
        <f>SUMIFS(СВЦЭМ!$C$39:$C$782,СВЦЭМ!$A$39:$A$782,$A125,СВЦЭМ!$B$39:$B$782,T$119)+'СЕТ СН'!$I$12+СВЦЭМ!$D$10+'СЕТ СН'!$I$6-'СЕТ СН'!$I$22</f>
        <v>2680.4661471099998</v>
      </c>
      <c r="U125" s="36">
        <f>SUMIFS(СВЦЭМ!$C$39:$C$782,СВЦЭМ!$A$39:$A$782,$A125,СВЦЭМ!$B$39:$B$782,U$119)+'СЕТ СН'!$I$12+СВЦЭМ!$D$10+'СЕТ СН'!$I$6-'СЕТ СН'!$I$22</f>
        <v>2691.1397067600001</v>
      </c>
      <c r="V125" s="36">
        <f>SUMIFS(СВЦЭМ!$C$39:$C$782,СВЦЭМ!$A$39:$A$782,$A125,СВЦЭМ!$B$39:$B$782,V$119)+'СЕТ СН'!$I$12+СВЦЭМ!$D$10+'СЕТ СН'!$I$6-'СЕТ СН'!$I$22</f>
        <v>2715.5533326300001</v>
      </c>
      <c r="W125" s="36">
        <f>SUMIFS(СВЦЭМ!$C$39:$C$782,СВЦЭМ!$A$39:$A$782,$A125,СВЦЭМ!$B$39:$B$782,W$119)+'СЕТ СН'!$I$12+СВЦЭМ!$D$10+'СЕТ СН'!$I$6-'СЕТ СН'!$I$22</f>
        <v>2723.2564610600002</v>
      </c>
      <c r="X125" s="36">
        <f>SUMIFS(СВЦЭМ!$C$39:$C$782,СВЦЭМ!$A$39:$A$782,$A125,СВЦЭМ!$B$39:$B$782,X$119)+'СЕТ СН'!$I$12+СВЦЭМ!$D$10+'СЕТ СН'!$I$6-'СЕТ СН'!$I$22</f>
        <v>2738.7889571800001</v>
      </c>
      <c r="Y125" s="36">
        <f>SUMIFS(СВЦЭМ!$C$39:$C$782,СВЦЭМ!$A$39:$A$782,$A125,СВЦЭМ!$B$39:$B$782,Y$119)+'СЕТ СН'!$I$12+СВЦЭМ!$D$10+'СЕТ СН'!$I$6-'СЕТ СН'!$I$22</f>
        <v>2756.9645813000002</v>
      </c>
    </row>
    <row r="126" spans="1:27" ht="15.75" x14ac:dyDescent="0.2">
      <c r="A126" s="35">
        <f t="shared" si="3"/>
        <v>45298</v>
      </c>
      <c r="B126" s="36">
        <f>SUMIFS(СВЦЭМ!$C$39:$C$782,СВЦЭМ!$A$39:$A$782,$A126,СВЦЭМ!$B$39:$B$782,B$119)+'СЕТ СН'!$I$12+СВЦЭМ!$D$10+'СЕТ СН'!$I$6-'СЕТ СН'!$I$22</f>
        <v>2794.1237634899999</v>
      </c>
      <c r="C126" s="36">
        <f>SUMIFS(СВЦЭМ!$C$39:$C$782,СВЦЭМ!$A$39:$A$782,$A126,СВЦЭМ!$B$39:$B$782,C$119)+'СЕТ СН'!$I$12+СВЦЭМ!$D$10+'СЕТ СН'!$I$6-'СЕТ СН'!$I$22</f>
        <v>2885.7965969300003</v>
      </c>
      <c r="D126" s="36">
        <f>SUMIFS(СВЦЭМ!$C$39:$C$782,СВЦЭМ!$A$39:$A$782,$A126,СВЦЭМ!$B$39:$B$782,D$119)+'СЕТ СН'!$I$12+СВЦЭМ!$D$10+'СЕТ СН'!$I$6-'СЕТ СН'!$I$22</f>
        <v>2910.6221481299999</v>
      </c>
      <c r="E126" s="36">
        <f>SUMIFS(СВЦЭМ!$C$39:$C$782,СВЦЭМ!$A$39:$A$782,$A126,СВЦЭМ!$B$39:$B$782,E$119)+'СЕТ СН'!$I$12+СВЦЭМ!$D$10+'СЕТ СН'!$I$6-'СЕТ СН'!$I$22</f>
        <v>2917.7605956699999</v>
      </c>
      <c r="F126" s="36">
        <f>SUMIFS(СВЦЭМ!$C$39:$C$782,СВЦЭМ!$A$39:$A$782,$A126,СВЦЭМ!$B$39:$B$782,F$119)+'СЕТ СН'!$I$12+СВЦЭМ!$D$10+'СЕТ СН'!$I$6-'СЕТ СН'!$I$22</f>
        <v>2922.5580392499996</v>
      </c>
      <c r="G126" s="36">
        <f>SUMIFS(СВЦЭМ!$C$39:$C$782,СВЦЭМ!$A$39:$A$782,$A126,СВЦЭМ!$B$39:$B$782,G$119)+'СЕТ СН'!$I$12+СВЦЭМ!$D$10+'СЕТ СН'!$I$6-'СЕТ СН'!$I$22</f>
        <v>2911.10971978</v>
      </c>
      <c r="H126" s="36">
        <f>SUMIFS(СВЦЭМ!$C$39:$C$782,СВЦЭМ!$A$39:$A$782,$A126,СВЦЭМ!$B$39:$B$782,H$119)+'СЕТ СН'!$I$12+СВЦЭМ!$D$10+'СЕТ СН'!$I$6-'СЕТ СН'!$I$22</f>
        <v>2897.7303795799999</v>
      </c>
      <c r="I126" s="36">
        <f>SUMIFS(СВЦЭМ!$C$39:$C$782,СВЦЭМ!$A$39:$A$782,$A126,СВЦЭМ!$B$39:$B$782,I$119)+'СЕТ СН'!$I$12+СВЦЭМ!$D$10+'СЕТ СН'!$I$6-'СЕТ СН'!$I$22</f>
        <v>2898.2332538399996</v>
      </c>
      <c r="J126" s="36">
        <f>SUMIFS(СВЦЭМ!$C$39:$C$782,СВЦЭМ!$A$39:$A$782,$A126,СВЦЭМ!$B$39:$B$782,J$119)+'СЕТ СН'!$I$12+СВЦЭМ!$D$10+'СЕТ СН'!$I$6-'СЕТ СН'!$I$22</f>
        <v>2858.5309952200005</v>
      </c>
      <c r="K126" s="36">
        <f>SUMIFS(СВЦЭМ!$C$39:$C$782,СВЦЭМ!$A$39:$A$782,$A126,СВЦЭМ!$B$39:$B$782,K$119)+'СЕТ СН'!$I$12+СВЦЭМ!$D$10+'СЕТ СН'!$I$6-'СЕТ СН'!$I$22</f>
        <v>2818.7412955400005</v>
      </c>
      <c r="L126" s="36">
        <f>SUMIFS(СВЦЭМ!$C$39:$C$782,СВЦЭМ!$A$39:$A$782,$A126,СВЦЭМ!$B$39:$B$782,L$119)+'СЕТ СН'!$I$12+СВЦЭМ!$D$10+'СЕТ СН'!$I$6-'СЕТ СН'!$I$22</f>
        <v>2782.6226920600002</v>
      </c>
      <c r="M126" s="36">
        <f>SUMIFS(СВЦЭМ!$C$39:$C$782,СВЦЭМ!$A$39:$A$782,$A126,СВЦЭМ!$B$39:$B$782,M$119)+'СЕТ СН'!$I$12+СВЦЭМ!$D$10+'СЕТ СН'!$I$6-'СЕТ СН'!$I$22</f>
        <v>2762.9229165200004</v>
      </c>
      <c r="N126" s="36">
        <f>SUMIFS(СВЦЭМ!$C$39:$C$782,СВЦЭМ!$A$39:$A$782,$A126,СВЦЭМ!$B$39:$B$782,N$119)+'СЕТ СН'!$I$12+СВЦЭМ!$D$10+'СЕТ СН'!$I$6-'СЕТ СН'!$I$22</f>
        <v>2776.0640902200003</v>
      </c>
      <c r="O126" s="36">
        <f>SUMIFS(СВЦЭМ!$C$39:$C$782,СВЦЭМ!$A$39:$A$782,$A126,СВЦЭМ!$B$39:$B$782,O$119)+'СЕТ СН'!$I$12+СВЦЭМ!$D$10+'СЕТ СН'!$I$6-'СЕТ СН'!$I$22</f>
        <v>2785.5900718399998</v>
      </c>
      <c r="P126" s="36">
        <f>SUMIFS(СВЦЭМ!$C$39:$C$782,СВЦЭМ!$A$39:$A$782,$A126,СВЦЭМ!$B$39:$B$782,P$119)+'СЕТ СН'!$I$12+СВЦЭМ!$D$10+'СЕТ СН'!$I$6-'СЕТ СН'!$I$22</f>
        <v>2808.0115412300001</v>
      </c>
      <c r="Q126" s="36">
        <f>SUMIFS(СВЦЭМ!$C$39:$C$782,СВЦЭМ!$A$39:$A$782,$A126,СВЦЭМ!$B$39:$B$782,Q$119)+'СЕТ СН'!$I$12+СВЦЭМ!$D$10+'СЕТ СН'!$I$6-'СЕТ СН'!$I$22</f>
        <v>2808.0094618700005</v>
      </c>
      <c r="R126" s="36">
        <f>SUMIFS(СВЦЭМ!$C$39:$C$782,СВЦЭМ!$A$39:$A$782,$A126,СВЦЭМ!$B$39:$B$782,R$119)+'СЕТ СН'!$I$12+СВЦЭМ!$D$10+'СЕТ СН'!$I$6-'СЕТ СН'!$I$22</f>
        <v>2797.7025936999999</v>
      </c>
      <c r="S126" s="36">
        <f>SUMIFS(СВЦЭМ!$C$39:$C$782,СВЦЭМ!$A$39:$A$782,$A126,СВЦЭМ!$B$39:$B$782,S$119)+'СЕТ СН'!$I$12+СВЦЭМ!$D$10+'СЕТ СН'!$I$6-'СЕТ СН'!$I$22</f>
        <v>2769.6297220500001</v>
      </c>
      <c r="T126" s="36">
        <f>SUMIFS(СВЦЭМ!$C$39:$C$782,СВЦЭМ!$A$39:$A$782,$A126,СВЦЭМ!$B$39:$B$782,T$119)+'СЕТ СН'!$I$12+СВЦЭМ!$D$10+'СЕТ СН'!$I$6-'СЕТ СН'!$I$22</f>
        <v>2754.3794652699999</v>
      </c>
      <c r="U126" s="36">
        <f>SUMIFS(СВЦЭМ!$C$39:$C$782,СВЦЭМ!$A$39:$A$782,$A126,СВЦЭМ!$B$39:$B$782,U$119)+'СЕТ СН'!$I$12+СВЦЭМ!$D$10+'СЕТ СН'!$I$6-'СЕТ СН'!$I$22</f>
        <v>2777.2020781400001</v>
      </c>
      <c r="V126" s="36">
        <f>SUMIFS(СВЦЭМ!$C$39:$C$782,СВЦЭМ!$A$39:$A$782,$A126,СВЦЭМ!$B$39:$B$782,V$119)+'СЕТ СН'!$I$12+СВЦЭМ!$D$10+'СЕТ СН'!$I$6-'СЕТ СН'!$I$22</f>
        <v>2788.0697733699999</v>
      </c>
      <c r="W126" s="36">
        <f>SUMIFS(СВЦЭМ!$C$39:$C$782,СВЦЭМ!$A$39:$A$782,$A126,СВЦЭМ!$B$39:$B$782,W$119)+'СЕТ СН'!$I$12+СВЦЭМ!$D$10+'СЕТ СН'!$I$6-'СЕТ СН'!$I$22</f>
        <v>2795.6912615300002</v>
      </c>
      <c r="X126" s="36">
        <f>SUMIFS(СВЦЭМ!$C$39:$C$782,СВЦЭМ!$A$39:$A$782,$A126,СВЦЭМ!$B$39:$B$782,X$119)+'СЕТ СН'!$I$12+СВЦЭМ!$D$10+'СЕТ СН'!$I$6-'СЕТ СН'!$I$22</f>
        <v>2815.3995464700001</v>
      </c>
      <c r="Y126" s="36">
        <f>SUMIFS(СВЦЭМ!$C$39:$C$782,СВЦЭМ!$A$39:$A$782,$A126,СВЦЭМ!$B$39:$B$782,Y$119)+'СЕТ СН'!$I$12+СВЦЭМ!$D$10+'СЕТ СН'!$I$6-'СЕТ СН'!$I$22</f>
        <v>2832.2229349200002</v>
      </c>
    </row>
    <row r="127" spans="1:27" ht="15.75" x14ac:dyDescent="0.2">
      <c r="A127" s="35">
        <f t="shared" si="3"/>
        <v>45299</v>
      </c>
      <c r="B127" s="36">
        <f>SUMIFS(СВЦЭМ!$C$39:$C$782,СВЦЭМ!$A$39:$A$782,$A127,СВЦЭМ!$B$39:$B$782,B$119)+'СЕТ СН'!$I$12+СВЦЭМ!$D$10+'СЕТ СН'!$I$6-'СЕТ СН'!$I$22</f>
        <v>2666.2620053400001</v>
      </c>
      <c r="C127" s="36">
        <f>SUMIFS(СВЦЭМ!$C$39:$C$782,СВЦЭМ!$A$39:$A$782,$A127,СВЦЭМ!$B$39:$B$782,C$119)+'СЕТ СН'!$I$12+СВЦЭМ!$D$10+'СЕТ СН'!$I$6-'СЕТ СН'!$I$22</f>
        <v>2692.6672338799999</v>
      </c>
      <c r="D127" s="36">
        <f>SUMIFS(СВЦЭМ!$C$39:$C$782,СВЦЭМ!$A$39:$A$782,$A127,СВЦЭМ!$B$39:$B$782,D$119)+'СЕТ СН'!$I$12+СВЦЭМ!$D$10+'СЕТ СН'!$I$6-'СЕТ СН'!$I$22</f>
        <v>2716.7119122800004</v>
      </c>
      <c r="E127" s="36">
        <f>SUMIFS(СВЦЭМ!$C$39:$C$782,СВЦЭМ!$A$39:$A$782,$A127,СВЦЭМ!$B$39:$B$782,E$119)+'СЕТ СН'!$I$12+СВЦЭМ!$D$10+'СЕТ СН'!$I$6-'СЕТ СН'!$I$22</f>
        <v>2728.9230877099999</v>
      </c>
      <c r="F127" s="36">
        <f>SUMIFS(СВЦЭМ!$C$39:$C$782,СВЦЭМ!$A$39:$A$782,$A127,СВЦЭМ!$B$39:$B$782,F$119)+'СЕТ СН'!$I$12+СВЦЭМ!$D$10+'СЕТ СН'!$I$6-'СЕТ СН'!$I$22</f>
        <v>2740.6471631900004</v>
      </c>
      <c r="G127" s="36">
        <f>SUMIFS(СВЦЭМ!$C$39:$C$782,СВЦЭМ!$A$39:$A$782,$A127,СВЦЭМ!$B$39:$B$782,G$119)+'СЕТ СН'!$I$12+СВЦЭМ!$D$10+'СЕТ СН'!$I$6-'СЕТ СН'!$I$22</f>
        <v>2733.5098248700001</v>
      </c>
      <c r="H127" s="36">
        <f>SUMIFS(СВЦЭМ!$C$39:$C$782,СВЦЭМ!$A$39:$A$782,$A127,СВЦЭМ!$B$39:$B$782,H$119)+'СЕТ СН'!$I$12+СВЦЭМ!$D$10+'СЕТ СН'!$I$6-'СЕТ СН'!$I$22</f>
        <v>2716.7759628100002</v>
      </c>
      <c r="I127" s="36">
        <f>SUMIFS(СВЦЭМ!$C$39:$C$782,СВЦЭМ!$A$39:$A$782,$A127,СВЦЭМ!$B$39:$B$782,I$119)+'СЕТ СН'!$I$12+СВЦЭМ!$D$10+'СЕТ СН'!$I$6-'СЕТ СН'!$I$22</f>
        <v>2703.22127176</v>
      </c>
      <c r="J127" s="36">
        <f>SUMIFS(СВЦЭМ!$C$39:$C$782,СВЦЭМ!$A$39:$A$782,$A127,СВЦЭМ!$B$39:$B$782,J$119)+'СЕТ СН'!$I$12+СВЦЭМ!$D$10+'СЕТ СН'!$I$6-'СЕТ СН'!$I$22</f>
        <v>2665.7106927700002</v>
      </c>
      <c r="K127" s="36">
        <f>SUMIFS(СВЦЭМ!$C$39:$C$782,СВЦЭМ!$A$39:$A$782,$A127,СВЦЭМ!$B$39:$B$782,K$119)+'СЕТ СН'!$I$12+СВЦЭМ!$D$10+'СЕТ СН'!$I$6-'СЕТ СН'!$I$22</f>
        <v>2656.9410138900002</v>
      </c>
      <c r="L127" s="36">
        <f>SUMIFS(СВЦЭМ!$C$39:$C$782,СВЦЭМ!$A$39:$A$782,$A127,СВЦЭМ!$B$39:$B$782,L$119)+'СЕТ СН'!$I$12+СВЦЭМ!$D$10+'СЕТ СН'!$I$6-'СЕТ СН'!$I$22</f>
        <v>2729.8979348100002</v>
      </c>
      <c r="M127" s="36">
        <f>SUMIFS(СВЦЭМ!$C$39:$C$782,СВЦЭМ!$A$39:$A$782,$A127,СВЦЭМ!$B$39:$B$782,M$119)+'СЕТ СН'!$I$12+СВЦЭМ!$D$10+'СЕТ СН'!$I$6-'СЕТ СН'!$I$22</f>
        <v>2722.1752175299998</v>
      </c>
      <c r="N127" s="36">
        <f>SUMIFS(СВЦЭМ!$C$39:$C$782,СВЦЭМ!$A$39:$A$782,$A127,СВЦЭМ!$B$39:$B$782,N$119)+'СЕТ СН'!$I$12+СВЦЭМ!$D$10+'СЕТ СН'!$I$6-'СЕТ СН'!$I$22</f>
        <v>2730.6317334700002</v>
      </c>
      <c r="O127" s="36">
        <f>SUMIFS(СВЦЭМ!$C$39:$C$782,СВЦЭМ!$A$39:$A$782,$A127,СВЦЭМ!$B$39:$B$782,O$119)+'СЕТ СН'!$I$12+СВЦЭМ!$D$10+'СЕТ СН'!$I$6-'СЕТ СН'!$I$22</f>
        <v>2746.95344049</v>
      </c>
      <c r="P127" s="36">
        <f>SUMIFS(СВЦЭМ!$C$39:$C$782,СВЦЭМ!$A$39:$A$782,$A127,СВЦЭМ!$B$39:$B$782,P$119)+'СЕТ СН'!$I$12+СВЦЭМ!$D$10+'СЕТ СН'!$I$6-'СЕТ СН'!$I$22</f>
        <v>2769.17097762</v>
      </c>
      <c r="Q127" s="36">
        <f>SUMIFS(СВЦЭМ!$C$39:$C$782,СВЦЭМ!$A$39:$A$782,$A127,СВЦЭМ!$B$39:$B$782,Q$119)+'СЕТ СН'!$I$12+СВЦЭМ!$D$10+'СЕТ СН'!$I$6-'СЕТ СН'!$I$22</f>
        <v>2773.7128856400004</v>
      </c>
      <c r="R127" s="36">
        <f>SUMIFS(СВЦЭМ!$C$39:$C$782,СВЦЭМ!$A$39:$A$782,$A127,СВЦЭМ!$B$39:$B$782,R$119)+'СЕТ СН'!$I$12+СВЦЭМ!$D$10+'СЕТ СН'!$I$6-'СЕТ СН'!$I$22</f>
        <v>2764.4612725100001</v>
      </c>
      <c r="S127" s="36">
        <f>SUMIFS(СВЦЭМ!$C$39:$C$782,СВЦЭМ!$A$39:$A$782,$A127,СВЦЭМ!$B$39:$B$782,S$119)+'СЕТ СН'!$I$12+СВЦЭМ!$D$10+'СЕТ СН'!$I$6-'СЕТ СН'!$I$22</f>
        <v>2735.0926890000001</v>
      </c>
      <c r="T127" s="36">
        <f>SUMIFS(СВЦЭМ!$C$39:$C$782,СВЦЭМ!$A$39:$A$782,$A127,СВЦЭМ!$B$39:$B$782,T$119)+'СЕТ СН'!$I$12+СВЦЭМ!$D$10+'СЕТ СН'!$I$6-'СЕТ СН'!$I$22</f>
        <v>2697.36476984</v>
      </c>
      <c r="U127" s="36">
        <f>SUMIFS(СВЦЭМ!$C$39:$C$782,СВЦЭМ!$A$39:$A$782,$A127,СВЦЭМ!$B$39:$B$782,U$119)+'СЕТ СН'!$I$12+СВЦЭМ!$D$10+'СЕТ СН'!$I$6-'СЕТ СН'!$I$22</f>
        <v>2704.5140203600004</v>
      </c>
      <c r="V127" s="36">
        <f>SUMIFS(СВЦЭМ!$C$39:$C$782,СВЦЭМ!$A$39:$A$782,$A127,СВЦЭМ!$B$39:$B$782,V$119)+'СЕТ СН'!$I$12+СВЦЭМ!$D$10+'СЕТ СН'!$I$6-'СЕТ СН'!$I$22</f>
        <v>2728.1767091600004</v>
      </c>
      <c r="W127" s="36">
        <f>SUMIFS(СВЦЭМ!$C$39:$C$782,СВЦЭМ!$A$39:$A$782,$A127,СВЦЭМ!$B$39:$B$782,W$119)+'СЕТ СН'!$I$12+СВЦЭМ!$D$10+'СЕТ СН'!$I$6-'СЕТ СН'!$I$22</f>
        <v>2724.29859588</v>
      </c>
      <c r="X127" s="36">
        <f>SUMIFS(СВЦЭМ!$C$39:$C$782,СВЦЭМ!$A$39:$A$782,$A127,СВЦЭМ!$B$39:$B$782,X$119)+'СЕТ СН'!$I$12+СВЦЭМ!$D$10+'СЕТ СН'!$I$6-'СЕТ СН'!$I$22</f>
        <v>2738.1164119700002</v>
      </c>
      <c r="Y127" s="36">
        <f>SUMIFS(СВЦЭМ!$C$39:$C$782,СВЦЭМ!$A$39:$A$782,$A127,СВЦЭМ!$B$39:$B$782,Y$119)+'СЕТ СН'!$I$12+СВЦЭМ!$D$10+'СЕТ СН'!$I$6-'СЕТ СН'!$I$22</f>
        <v>2754.5137307100003</v>
      </c>
    </row>
    <row r="128" spans="1:27" ht="15.75" x14ac:dyDescent="0.2">
      <c r="A128" s="35">
        <f t="shared" si="3"/>
        <v>45300</v>
      </c>
      <c r="B128" s="36">
        <f>SUMIFS(СВЦЭМ!$C$39:$C$782,СВЦЭМ!$A$39:$A$782,$A128,СВЦЭМ!$B$39:$B$782,B$119)+'СЕТ СН'!$I$12+СВЦЭМ!$D$10+'СЕТ СН'!$I$6-'СЕТ СН'!$I$22</f>
        <v>2762.7103238500003</v>
      </c>
      <c r="C128" s="36">
        <f>SUMIFS(СВЦЭМ!$C$39:$C$782,СВЦЭМ!$A$39:$A$782,$A128,СВЦЭМ!$B$39:$B$782,C$119)+'СЕТ СН'!$I$12+СВЦЭМ!$D$10+'СЕТ СН'!$I$6-'СЕТ СН'!$I$22</f>
        <v>2858.5461688</v>
      </c>
      <c r="D128" s="36">
        <f>SUMIFS(СВЦЭМ!$C$39:$C$782,СВЦЭМ!$A$39:$A$782,$A128,СВЦЭМ!$B$39:$B$782,D$119)+'СЕТ СН'!$I$12+СВЦЭМ!$D$10+'СЕТ СН'!$I$6-'СЕТ СН'!$I$22</f>
        <v>2920.8461370099999</v>
      </c>
      <c r="E128" s="36">
        <f>SUMIFS(СВЦЭМ!$C$39:$C$782,СВЦЭМ!$A$39:$A$782,$A128,СВЦЭМ!$B$39:$B$782,E$119)+'СЕТ СН'!$I$12+СВЦЭМ!$D$10+'СЕТ СН'!$I$6-'СЕТ СН'!$I$22</f>
        <v>2944.8833669800001</v>
      </c>
      <c r="F128" s="36">
        <f>SUMIFS(СВЦЭМ!$C$39:$C$782,СВЦЭМ!$A$39:$A$782,$A128,СВЦЭМ!$B$39:$B$782,F$119)+'СЕТ СН'!$I$12+СВЦЭМ!$D$10+'СЕТ СН'!$I$6-'СЕТ СН'!$I$22</f>
        <v>2942.0097673800001</v>
      </c>
      <c r="G128" s="36">
        <f>SUMIFS(СВЦЭМ!$C$39:$C$782,СВЦЭМ!$A$39:$A$782,$A128,СВЦЭМ!$B$39:$B$782,G$119)+'СЕТ СН'!$I$12+СВЦЭМ!$D$10+'СЕТ СН'!$I$6-'СЕТ СН'!$I$22</f>
        <v>2926.9274897599998</v>
      </c>
      <c r="H128" s="36">
        <f>SUMIFS(СВЦЭМ!$C$39:$C$782,СВЦЭМ!$A$39:$A$782,$A128,СВЦЭМ!$B$39:$B$782,H$119)+'СЕТ СН'!$I$12+СВЦЭМ!$D$10+'СЕТ СН'!$I$6-'СЕТ СН'!$I$22</f>
        <v>2863.2542872499998</v>
      </c>
      <c r="I128" s="36">
        <f>SUMIFS(СВЦЭМ!$C$39:$C$782,СВЦЭМ!$A$39:$A$782,$A128,СВЦЭМ!$B$39:$B$782,I$119)+'СЕТ СН'!$I$12+СВЦЭМ!$D$10+'СЕТ СН'!$I$6-'СЕТ СН'!$I$22</f>
        <v>2821.8550483600002</v>
      </c>
      <c r="J128" s="36">
        <f>SUMIFS(СВЦЭМ!$C$39:$C$782,СВЦЭМ!$A$39:$A$782,$A128,СВЦЭМ!$B$39:$B$782,J$119)+'СЕТ СН'!$I$12+СВЦЭМ!$D$10+'СЕТ СН'!$I$6-'СЕТ СН'!$I$22</f>
        <v>2806.1468781600001</v>
      </c>
      <c r="K128" s="36">
        <f>SUMIFS(СВЦЭМ!$C$39:$C$782,СВЦЭМ!$A$39:$A$782,$A128,СВЦЭМ!$B$39:$B$782,K$119)+'СЕТ СН'!$I$12+СВЦЭМ!$D$10+'СЕТ СН'!$I$6-'СЕТ СН'!$I$22</f>
        <v>2792.3571505999998</v>
      </c>
      <c r="L128" s="36">
        <f>SUMIFS(СВЦЭМ!$C$39:$C$782,СВЦЭМ!$A$39:$A$782,$A128,СВЦЭМ!$B$39:$B$782,L$119)+'СЕТ СН'!$I$12+СВЦЭМ!$D$10+'СЕТ СН'!$I$6-'СЕТ СН'!$I$22</f>
        <v>2777.7313056800003</v>
      </c>
      <c r="M128" s="36">
        <f>SUMIFS(СВЦЭМ!$C$39:$C$782,СВЦЭМ!$A$39:$A$782,$A128,СВЦЭМ!$B$39:$B$782,M$119)+'СЕТ СН'!$I$12+СВЦЭМ!$D$10+'СЕТ СН'!$I$6-'СЕТ СН'!$I$22</f>
        <v>2786.6245353000004</v>
      </c>
      <c r="N128" s="36">
        <f>SUMIFS(СВЦЭМ!$C$39:$C$782,СВЦЭМ!$A$39:$A$782,$A128,СВЦЭМ!$B$39:$B$782,N$119)+'СЕТ СН'!$I$12+СВЦЭМ!$D$10+'СЕТ СН'!$I$6-'СЕТ СН'!$I$22</f>
        <v>2807.7213236100001</v>
      </c>
      <c r="O128" s="36">
        <f>SUMIFS(СВЦЭМ!$C$39:$C$782,СВЦЭМ!$A$39:$A$782,$A128,СВЦЭМ!$B$39:$B$782,O$119)+'СЕТ СН'!$I$12+СВЦЭМ!$D$10+'СЕТ СН'!$I$6-'СЕТ СН'!$I$22</f>
        <v>2805.5479289000004</v>
      </c>
      <c r="P128" s="36">
        <f>SUMIFS(СВЦЭМ!$C$39:$C$782,СВЦЭМ!$A$39:$A$782,$A128,СВЦЭМ!$B$39:$B$782,P$119)+'СЕТ СН'!$I$12+СВЦЭМ!$D$10+'СЕТ СН'!$I$6-'СЕТ СН'!$I$22</f>
        <v>2826.6665077600001</v>
      </c>
      <c r="Q128" s="36">
        <f>SUMIFS(СВЦЭМ!$C$39:$C$782,СВЦЭМ!$A$39:$A$782,$A128,СВЦЭМ!$B$39:$B$782,Q$119)+'СЕТ СН'!$I$12+СВЦЭМ!$D$10+'СЕТ СН'!$I$6-'СЕТ СН'!$I$22</f>
        <v>2831.3701672799998</v>
      </c>
      <c r="R128" s="36">
        <f>SUMIFS(СВЦЭМ!$C$39:$C$782,СВЦЭМ!$A$39:$A$782,$A128,СВЦЭМ!$B$39:$B$782,R$119)+'СЕТ СН'!$I$12+СВЦЭМ!$D$10+'СЕТ СН'!$I$6-'СЕТ СН'!$I$22</f>
        <v>2821.2300085900001</v>
      </c>
      <c r="S128" s="36">
        <f>SUMIFS(СВЦЭМ!$C$39:$C$782,СВЦЭМ!$A$39:$A$782,$A128,СВЦЭМ!$B$39:$B$782,S$119)+'СЕТ СН'!$I$12+СВЦЭМ!$D$10+'СЕТ СН'!$I$6-'СЕТ СН'!$I$22</f>
        <v>2798.7143906800002</v>
      </c>
      <c r="T128" s="36">
        <f>SUMIFS(СВЦЭМ!$C$39:$C$782,СВЦЭМ!$A$39:$A$782,$A128,СВЦЭМ!$B$39:$B$782,T$119)+'СЕТ СН'!$I$12+СВЦЭМ!$D$10+'СЕТ СН'!$I$6-'СЕТ СН'!$I$22</f>
        <v>2765.3206127399999</v>
      </c>
      <c r="U128" s="36">
        <f>SUMIFS(СВЦЭМ!$C$39:$C$782,СВЦЭМ!$A$39:$A$782,$A128,СВЦЭМ!$B$39:$B$782,U$119)+'СЕТ СН'!$I$12+СВЦЭМ!$D$10+'СЕТ СН'!$I$6-'СЕТ СН'!$I$22</f>
        <v>2776.01636435</v>
      </c>
      <c r="V128" s="36">
        <f>SUMIFS(СВЦЭМ!$C$39:$C$782,СВЦЭМ!$A$39:$A$782,$A128,СВЦЭМ!$B$39:$B$782,V$119)+'СЕТ СН'!$I$12+СВЦЭМ!$D$10+'СЕТ СН'!$I$6-'СЕТ СН'!$I$22</f>
        <v>2795.7796271000002</v>
      </c>
      <c r="W128" s="36">
        <f>SUMIFS(СВЦЭМ!$C$39:$C$782,СВЦЭМ!$A$39:$A$782,$A128,СВЦЭМ!$B$39:$B$782,W$119)+'СЕТ СН'!$I$12+СВЦЭМ!$D$10+'СЕТ СН'!$I$6-'СЕТ СН'!$I$22</f>
        <v>2804.6182633300004</v>
      </c>
      <c r="X128" s="36">
        <f>SUMIFS(СВЦЭМ!$C$39:$C$782,СВЦЭМ!$A$39:$A$782,$A128,СВЦЭМ!$B$39:$B$782,X$119)+'СЕТ СН'!$I$12+СВЦЭМ!$D$10+'СЕТ СН'!$I$6-'СЕТ СН'!$I$22</f>
        <v>2821.2565091200004</v>
      </c>
      <c r="Y128" s="36">
        <f>SUMIFS(СВЦЭМ!$C$39:$C$782,СВЦЭМ!$A$39:$A$782,$A128,СВЦЭМ!$B$39:$B$782,Y$119)+'СЕТ СН'!$I$12+СВЦЭМ!$D$10+'СЕТ СН'!$I$6-'СЕТ СН'!$I$22</f>
        <v>2842.8418624300002</v>
      </c>
    </row>
    <row r="129" spans="1:25" ht="15.75" x14ac:dyDescent="0.2">
      <c r="A129" s="35">
        <f t="shared" si="3"/>
        <v>45301</v>
      </c>
      <c r="B129" s="36">
        <f>SUMIFS(СВЦЭМ!$C$39:$C$782,СВЦЭМ!$A$39:$A$782,$A129,СВЦЭМ!$B$39:$B$782,B$119)+'СЕТ СН'!$I$12+СВЦЭМ!$D$10+'СЕТ СН'!$I$6-'СЕТ СН'!$I$22</f>
        <v>2833.8604162900001</v>
      </c>
      <c r="C129" s="36">
        <f>SUMIFS(СВЦЭМ!$C$39:$C$782,СВЦЭМ!$A$39:$A$782,$A129,СВЦЭМ!$B$39:$B$782,C$119)+'СЕТ СН'!$I$12+СВЦЭМ!$D$10+'СЕТ СН'!$I$6-'СЕТ СН'!$I$22</f>
        <v>2879.5632599300002</v>
      </c>
      <c r="D129" s="36">
        <f>SUMIFS(СВЦЭМ!$C$39:$C$782,СВЦЭМ!$A$39:$A$782,$A129,СВЦЭМ!$B$39:$B$782,D$119)+'СЕТ СН'!$I$12+СВЦЭМ!$D$10+'СЕТ СН'!$I$6-'СЕТ СН'!$I$22</f>
        <v>2910.1382011799997</v>
      </c>
      <c r="E129" s="36">
        <f>SUMIFS(СВЦЭМ!$C$39:$C$782,СВЦЭМ!$A$39:$A$782,$A129,СВЦЭМ!$B$39:$B$782,E$119)+'СЕТ СН'!$I$12+СВЦЭМ!$D$10+'СЕТ СН'!$I$6-'СЕТ СН'!$I$22</f>
        <v>2929.3566300100001</v>
      </c>
      <c r="F129" s="36">
        <f>SUMIFS(СВЦЭМ!$C$39:$C$782,СВЦЭМ!$A$39:$A$782,$A129,СВЦЭМ!$B$39:$B$782,F$119)+'СЕТ СН'!$I$12+СВЦЭМ!$D$10+'СЕТ СН'!$I$6-'СЕТ СН'!$I$22</f>
        <v>2926.4272710999999</v>
      </c>
      <c r="G129" s="36">
        <f>SUMIFS(СВЦЭМ!$C$39:$C$782,СВЦЭМ!$A$39:$A$782,$A129,СВЦЭМ!$B$39:$B$782,G$119)+'СЕТ СН'!$I$12+СВЦЭМ!$D$10+'СЕТ СН'!$I$6-'СЕТ СН'!$I$22</f>
        <v>2902.8172557299999</v>
      </c>
      <c r="H129" s="36">
        <f>SUMIFS(СВЦЭМ!$C$39:$C$782,СВЦЭМ!$A$39:$A$782,$A129,СВЦЭМ!$B$39:$B$782,H$119)+'СЕТ СН'!$I$12+СВЦЭМ!$D$10+'СЕТ СН'!$I$6-'СЕТ СН'!$I$22</f>
        <v>2836.4590935100005</v>
      </c>
      <c r="I129" s="36">
        <f>SUMIFS(СВЦЭМ!$C$39:$C$782,СВЦЭМ!$A$39:$A$782,$A129,СВЦЭМ!$B$39:$B$782,I$119)+'СЕТ СН'!$I$12+СВЦЭМ!$D$10+'СЕТ СН'!$I$6-'СЕТ СН'!$I$22</f>
        <v>2790.9369001700002</v>
      </c>
      <c r="J129" s="36">
        <f>SUMIFS(СВЦЭМ!$C$39:$C$782,СВЦЭМ!$A$39:$A$782,$A129,СВЦЭМ!$B$39:$B$782,J$119)+'СЕТ СН'!$I$12+СВЦЭМ!$D$10+'СЕТ СН'!$I$6-'СЕТ СН'!$I$22</f>
        <v>2804.6427199999998</v>
      </c>
      <c r="K129" s="36">
        <f>SUMIFS(СВЦЭМ!$C$39:$C$782,СВЦЭМ!$A$39:$A$782,$A129,СВЦЭМ!$B$39:$B$782,K$119)+'СЕТ СН'!$I$12+СВЦЭМ!$D$10+'СЕТ СН'!$I$6-'СЕТ СН'!$I$22</f>
        <v>2783.2247628000005</v>
      </c>
      <c r="L129" s="36">
        <f>SUMIFS(СВЦЭМ!$C$39:$C$782,СВЦЭМ!$A$39:$A$782,$A129,СВЦЭМ!$B$39:$B$782,L$119)+'СЕТ СН'!$I$12+СВЦЭМ!$D$10+'СЕТ СН'!$I$6-'СЕТ СН'!$I$22</f>
        <v>2772.9881643799999</v>
      </c>
      <c r="M129" s="36">
        <f>SUMIFS(СВЦЭМ!$C$39:$C$782,СВЦЭМ!$A$39:$A$782,$A129,СВЦЭМ!$B$39:$B$782,M$119)+'СЕТ СН'!$I$12+СВЦЭМ!$D$10+'СЕТ СН'!$I$6-'СЕТ СН'!$I$22</f>
        <v>2776.3221112400001</v>
      </c>
      <c r="N129" s="36">
        <f>SUMIFS(СВЦЭМ!$C$39:$C$782,СВЦЭМ!$A$39:$A$782,$A129,СВЦЭМ!$B$39:$B$782,N$119)+'СЕТ СН'!$I$12+СВЦЭМ!$D$10+'СЕТ СН'!$I$6-'СЕТ СН'!$I$22</f>
        <v>2763.8307733700003</v>
      </c>
      <c r="O129" s="36">
        <f>SUMIFS(СВЦЭМ!$C$39:$C$782,СВЦЭМ!$A$39:$A$782,$A129,СВЦЭМ!$B$39:$B$782,O$119)+'СЕТ СН'!$I$12+СВЦЭМ!$D$10+'СЕТ СН'!$I$6-'СЕТ СН'!$I$22</f>
        <v>2770.2568890399998</v>
      </c>
      <c r="P129" s="36">
        <f>SUMIFS(СВЦЭМ!$C$39:$C$782,СВЦЭМ!$A$39:$A$782,$A129,СВЦЭМ!$B$39:$B$782,P$119)+'СЕТ СН'!$I$12+СВЦЭМ!$D$10+'СЕТ СН'!$I$6-'СЕТ СН'!$I$22</f>
        <v>2784.7690219699998</v>
      </c>
      <c r="Q129" s="36">
        <f>SUMIFS(СВЦЭМ!$C$39:$C$782,СВЦЭМ!$A$39:$A$782,$A129,СВЦЭМ!$B$39:$B$782,Q$119)+'СЕТ СН'!$I$12+СВЦЭМ!$D$10+'СЕТ СН'!$I$6-'СЕТ СН'!$I$22</f>
        <v>2775.5164523000003</v>
      </c>
      <c r="R129" s="36">
        <f>SUMIFS(СВЦЭМ!$C$39:$C$782,СВЦЭМ!$A$39:$A$782,$A129,СВЦЭМ!$B$39:$B$782,R$119)+'СЕТ СН'!$I$12+СВЦЭМ!$D$10+'СЕТ СН'!$I$6-'СЕТ СН'!$I$22</f>
        <v>2781.33972958</v>
      </c>
      <c r="S129" s="36">
        <f>SUMIFS(СВЦЭМ!$C$39:$C$782,СВЦЭМ!$A$39:$A$782,$A129,СВЦЭМ!$B$39:$B$782,S$119)+'СЕТ СН'!$I$12+СВЦЭМ!$D$10+'СЕТ СН'!$I$6-'СЕТ СН'!$I$22</f>
        <v>2760.6160699500001</v>
      </c>
      <c r="T129" s="36">
        <f>SUMIFS(СВЦЭМ!$C$39:$C$782,СВЦЭМ!$A$39:$A$782,$A129,СВЦЭМ!$B$39:$B$782,T$119)+'СЕТ СН'!$I$12+СВЦЭМ!$D$10+'СЕТ СН'!$I$6-'СЕТ СН'!$I$22</f>
        <v>2739.5860421799998</v>
      </c>
      <c r="U129" s="36">
        <f>SUMIFS(СВЦЭМ!$C$39:$C$782,СВЦЭМ!$A$39:$A$782,$A129,СВЦЭМ!$B$39:$B$782,U$119)+'СЕТ СН'!$I$12+СВЦЭМ!$D$10+'СЕТ СН'!$I$6-'СЕТ СН'!$I$22</f>
        <v>2751.4384880200005</v>
      </c>
      <c r="V129" s="36">
        <f>SUMIFS(СВЦЭМ!$C$39:$C$782,СВЦЭМ!$A$39:$A$782,$A129,СВЦЭМ!$B$39:$B$782,V$119)+'СЕТ СН'!$I$12+СВЦЭМ!$D$10+'СЕТ СН'!$I$6-'СЕТ СН'!$I$22</f>
        <v>2773.3005775800002</v>
      </c>
      <c r="W129" s="36">
        <f>SUMIFS(СВЦЭМ!$C$39:$C$782,СВЦЭМ!$A$39:$A$782,$A129,СВЦЭМ!$B$39:$B$782,W$119)+'СЕТ СН'!$I$12+СВЦЭМ!$D$10+'СЕТ СН'!$I$6-'СЕТ СН'!$I$22</f>
        <v>2774.93071822</v>
      </c>
      <c r="X129" s="36">
        <f>SUMIFS(СВЦЭМ!$C$39:$C$782,СВЦЭМ!$A$39:$A$782,$A129,СВЦЭМ!$B$39:$B$782,X$119)+'СЕТ СН'!$I$12+СВЦЭМ!$D$10+'СЕТ СН'!$I$6-'СЕТ СН'!$I$22</f>
        <v>2797.8803014100004</v>
      </c>
      <c r="Y129" s="36">
        <f>SUMIFS(СВЦЭМ!$C$39:$C$782,СВЦЭМ!$A$39:$A$782,$A129,СВЦЭМ!$B$39:$B$782,Y$119)+'СЕТ СН'!$I$12+СВЦЭМ!$D$10+'СЕТ СН'!$I$6-'СЕТ СН'!$I$22</f>
        <v>2824.5934951700001</v>
      </c>
    </row>
    <row r="130" spans="1:25" ht="15.75" x14ac:dyDescent="0.2">
      <c r="A130" s="35">
        <f t="shared" si="3"/>
        <v>45302</v>
      </c>
      <c r="B130" s="36">
        <f>SUMIFS(СВЦЭМ!$C$39:$C$782,СВЦЭМ!$A$39:$A$782,$A130,СВЦЭМ!$B$39:$B$782,B$119)+'СЕТ СН'!$I$12+СВЦЭМ!$D$10+'СЕТ СН'!$I$6-'СЕТ СН'!$I$22</f>
        <v>2856.6482929800004</v>
      </c>
      <c r="C130" s="36">
        <f>SUMIFS(СВЦЭМ!$C$39:$C$782,СВЦЭМ!$A$39:$A$782,$A130,СВЦЭМ!$B$39:$B$782,C$119)+'СЕТ СН'!$I$12+СВЦЭМ!$D$10+'СЕТ СН'!$I$6-'СЕТ СН'!$I$22</f>
        <v>2892.4421207199998</v>
      </c>
      <c r="D130" s="36">
        <f>SUMIFS(СВЦЭМ!$C$39:$C$782,СВЦЭМ!$A$39:$A$782,$A130,СВЦЭМ!$B$39:$B$782,D$119)+'СЕТ СН'!$I$12+СВЦЭМ!$D$10+'СЕТ СН'!$I$6-'СЕТ СН'!$I$22</f>
        <v>2913.3962970299999</v>
      </c>
      <c r="E130" s="36">
        <f>SUMIFS(СВЦЭМ!$C$39:$C$782,СВЦЭМ!$A$39:$A$782,$A130,СВЦЭМ!$B$39:$B$782,E$119)+'СЕТ СН'!$I$12+СВЦЭМ!$D$10+'СЕТ СН'!$I$6-'СЕТ СН'!$I$22</f>
        <v>2943.2086074999997</v>
      </c>
      <c r="F130" s="36">
        <f>SUMIFS(СВЦЭМ!$C$39:$C$782,СВЦЭМ!$A$39:$A$782,$A130,СВЦЭМ!$B$39:$B$782,F$119)+'СЕТ СН'!$I$12+СВЦЭМ!$D$10+'СЕТ СН'!$I$6-'СЕТ СН'!$I$22</f>
        <v>2933.9111182400002</v>
      </c>
      <c r="G130" s="36">
        <f>SUMIFS(СВЦЭМ!$C$39:$C$782,СВЦЭМ!$A$39:$A$782,$A130,СВЦЭМ!$B$39:$B$782,G$119)+'СЕТ СН'!$I$12+СВЦЭМ!$D$10+'СЕТ СН'!$I$6-'СЕТ СН'!$I$22</f>
        <v>2916.6436110699997</v>
      </c>
      <c r="H130" s="36">
        <f>SUMIFS(СВЦЭМ!$C$39:$C$782,СВЦЭМ!$A$39:$A$782,$A130,СВЦЭМ!$B$39:$B$782,H$119)+'СЕТ СН'!$I$12+СВЦЭМ!$D$10+'СЕТ СН'!$I$6-'СЕТ СН'!$I$22</f>
        <v>2857.4865469900001</v>
      </c>
      <c r="I130" s="36">
        <f>SUMIFS(СВЦЭМ!$C$39:$C$782,СВЦЭМ!$A$39:$A$782,$A130,СВЦЭМ!$B$39:$B$782,I$119)+'СЕТ СН'!$I$12+СВЦЭМ!$D$10+'СЕТ СН'!$I$6-'СЕТ СН'!$I$22</f>
        <v>2813.3314152700004</v>
      </c>
      <c r="J130" s="36">
        <f>SUMIFS(СВЦЭМ!$C$39:$C$782,СВЦЭМ!$A$39:$A$782,$A130,СВЦЭМ!$B$39:$B$782,J$119)+'СЕТ СН'!$I$12+СВЦЭМ!$D$10+'СЕТ СН'!$I$6-'СЕТ СН'!$I$22</f>
        <v>2801.9121737400001</v>
      </c>
      <c r="K130" s="36">
        <f>SUMIFS(СВЦЭМ!$C$39:$C$782,СВЦЭМ!$A$39:$A$782,$A130,СВЦЭМ!$B$39:$B$782,K$119)+'СЕТ СН'!$I$12+СВЦЭМ!$D$10+'СЕТ СН'!$I$6-'СЕТ СН'!$I$22</f>
        <v>2781.1295651500004</v>
      </c>
      <c r="L130" s="36">
        <f>SUMIFS(СВЦЭМ!$C$39:$C$782,СВЦЭМ!$A$39:$A$782,$A130,СВЦЭМ!$B$39:$B$782,L$119)+'СЕТ СН'!$I$12+СВЦЭМ!$D$10+'СЕТ СН'!$I$6-'СЕТ СН'!$I$22</f>
        <v>2767.33124524</v>
      </c>
      <c r="M130" s="36">
        <f>SUMIFS(СВЦЭМ!$C$39:$C$782,СВЦЭМ!$A$39:$A$782,$A130,СВЦЭМ!$B$39:$B$782,M$119)+'СЕТ СН'!$I$12+СВЦЭМ!$D$10+'СЕТ СН'!$I$6-'СЕТ СН'!$I$22</f>
        <v>2778.494146</v>
      </c>
      <c r="N130" s="36">
        <f>SUMIFS(СВЦЭМ!$C$39:$C$782,СВЦЭМ!$A$39:$A$782,$A130,СВЦЭМ!$B$39:$B$782,N$119)+'СЕТ СН'!$I$12+СВЦЭМ!$D$10+'СЕТ СН'!$I$6-'СЕТ СН'!$I$22</f>
        <v>2779.4121637900002</v>
      </c>
      <c r="O130" s="36">
        <f>SUMIFS(СВЦЭМ!$C$39:$C$782,СВЦЭМ!$A$39:$A$782,$A130,СВЦЭМ!$B$39:$B$782,O$119)+'СЕТ СН'!$I$12+СВЦЭМ!$D$10+'СЕТ СН'!$I$6-'СЕТ СН'!$I$22</f>
        <v>2796.4545654800004</v>
      </c>
      <c r="P130" s="36">
        <f>SUMIFS(СВЦЭМ!$C$39:$C$782,СВЦЭМ!$A$39:$A$782,$A130,СВЦЭМ!$B$39:$B$782,P$119)+'СЕТ СН'!$I$12+СВЦЭМ!$D$10+'СЕТ СН'!$I$6-'СЕТ СН'!$I$22</f>
        <v>2794.6803144300002</v>
      </c>
      <c r="Q130" s="36">
        <f>SUMIFS(СВЦЭМ!$C$39:$C$782,СВЦЭМ!$A$39:$A$782,$A130,СВЦЭМ!$B$39:$B$782,Q$119)+'СЕТ СН'!$I$12+СВЦЭМ!$D$10+'СЕТ СН'!$I$6-'СЕТ СН'!$I$22</f>
        <v>2813.2949561599999</v>
      </c>
      <c r="R130" s="36">
        <f>SUMIFS(СВЦЭМ!$C$39:$C$782,СВЦЭМ!$A$39:$A$782,$A130,СВЦЭМ!$B$39:$B$782,R$119)+'СЕТ СН'!$I$12+СВЦЭМ!$D$10+'СЕТ СН'!$I$6-'СЕТ СН'!$I$22</f>
        <v>2801.5089835400004</v>
      </c>
      <c r="S130" s="36">
        <f>SUMIFS(СВЦЭМ!$C$39:$C$782,СВЦЭМ!$A$39:$A$782,$A130,СВЦЭМ!$B$39:$B$782,S$119)+'СЕТ СН'!$I$12+СВЦЭМ!$D$10+'СЕТ СН'!$I$6-'СЕТ СН'!$I$22</f>
        <v>2765.8848440000002</v>
      </c>
      <c r="T130" s="36">
        <f>SUMIFS(СВЦЭМ!$C$39:$C$782,СВЦЭМ!$A$39:$A$782,$A130,СВЦЭМ!$B$39:$B$782,T$119)+'СЕТ СН'!$I$12+СВЦЭМ!$D$10+'СЕТ СН'!$I$6-'СЕТ СН'!$I$22</f>
        <v>2750.6541065800002</v>
      </c>
      <c r="U130" s="36">
        <f>SUMIFS(СВЦЭМ!$C$39:$C$782,СВЦЭМ!$A$39:$A$782,$A130,СВЦЭМ!$B$39:$B$782,U$119)+'СЕТ СН'!$I$12+СВЦЭМ!$D$10+'СЕТ СН'!$I$6-'СЕТ СН'!$I$22</f>
        <v>2774.4573705299999</v>
      </c>
      <c r="V130" s="36">
        <f>SUMIFS(СВЦЭМ!$C$39:$C$782,СВЦЭМ!$A$39:$A$782,$A130,СВЦЭМ!$B$39:$B$782,V$119)+'СЕТ СН'!$I$12+СВЦЭМ!$D$10+'СЕТ СН'!$I$6-'СЕТ СН'!$I$22</f>
        <v>2796.4856452600002</v>
      </c>
      <c r="W130" s="36">
        <f>SUMIFS(СВЦЭМ!$C$39:$C$782,СВЦЭМ!$A$39:$A$782,$A130,СВЦЭМ!$B$39:$B$782,W$119)+'СЕТ СН'!$I$12+СВЦЭМ!$D$10+'СЕТ СН'!$I$6-'СЕТ СН'!$I$22</f>
        <v>2803.0362454100004</v>
      </c>
      <c r="X130" s="36">
        <f>SUMIFS(СВЦЭМ!$C$39:$C$782,СВЦЭМ!$A$39:$A$782,$A130,СВЦЭМ!$B$39:$B$782,X$119)+'СЕТ СН'!$I$12+СВЦЭМ!$D$10+'СЕТ СН'!$I$6-'СЕТ СН'!$I$22</f>
        <v>2828.1342642600002</v>
      </c>
      <c r="Y130" s="36">
        <f>SUMIFS(СВЦЭМ!$C$39:$C$782,СВЦЭМ!$A$39:$A$782,$A130,СВЦЭМ!$B$39:$B$782,Y$119)+'СЕТ СН'!$I$12+СВЦЭМ!$D$10+'СЕТ СН'!$I$6-'СЕТ СН'!$I$22</f>
        <v>2867.8121428700001</v>
      </c>
    </row>
    <row r="131" spans="1:25" ht="15.75" x14ac:dyDescent="0.2">
      <c r="A131" s="35">
        <f t="shared" si="3"/>
        <v>45303</v>
      </c>
      <c r="B131" s="36">
        <f>SUMIFS(СВЦЭМ!$C$39:$C$782,СВЦЭМ!$A$39:$A$782,$A131,СВЦЭМ!$B$39:$B$782,B$119)+'СЕТ СН'!$I$12+СВЦЭМ!$D$10+'СЕТ СН'!$I$6-'СЕТ СН'!$I$22</f>
        <v>2899.50050027</v>
      </c>
      <c r="C131" s="36">
        <f>SUMIFS(СВЦЭМ!$C$39:$C$782,СВЦЭМ!$A$39:$A$782,$A131,СВЦЭМ!$B$39:$B$782,C$119)+'СЕТ СН'!$I$12+СВЦЭМ!$D$10+'СЕТ СН'!$I$6-'СЕТ СН'!$I$22</f>
        <v>2941.5779505199998</v>
      </c>
      <c r="D131" s="36">
        <f>SUMIFS(СВЦЭМ!$C$39:$C$782,СВЦЭМ!$A$39:$A$782,$A131,СВЦЭМ!$B$39:$B$782,D$119)+'СЕТ СН'!$I$12+СВЦЭМ!$D$10+'СЕТ СН'!$I$6-'СЕТ СН'!$I$22</f>
        <v>2959.5271603699998</v>
      </c>
      <c r="E131" s="36">
        <f>SUMIFS(СВЦЭМ!$C$39:$C$782,СВЦЭМ!$A$39:$A$782,$A131,СВЦЭМ!$B$39:$B$782,E$119)+'СЕТ СН'!$I$12+СВЦЭМ!$D$10+'СЕТ СН'!$I$6-'СЕТ СН'!$I$22</f>
        <v>2974.4401607599998</v>
      </c>
      <c r="F131" s="36">
        <f>SUMIFS(СВЦЭМ!$C$39:$C$782,СВЦЭМ!$A$39:$A$782,$A131,СВЦЭМ!$B$39:$B$782,F$119)+'СЕТ СН'!$I$12+СВЦЭМ!$D$10+'СЕТ СН'!$I$6-'СЕТ СН'!$I$22</f>
        <v>2971.0218111899999</v>
      </c>
      <c r="G131" s="36">
        <f>SUMIFS(СВЦЭМ!$C$39:$C$782,СВЦЭМ!$A$39:$A$782,$A131,СВЦЭМ!$B$39:$B$782,G$119)+'СЕТ СН'!$I$12+СВЦЭМ!$D$10+'СЕТ СН'!$I$6-'СЕТ СН'!$I$22</f>
        <v>2945.0975590899998</v>
      </c>
      <c r="H131" s="36">
        <f>SUMIFS(СВЦЭМ!$C$39:$C$782,СВЦЭМ!$A$39:$A$782,$A131,СВЦЭМ!$B$39:$B$782,H$119)+'СЕТ СН'!$I$12+СВЦЭМ!$D$10+'СЕТ СН'!$I$6-'СЕТ СН'!$I$22</f>
        <v>2888.4330183000002</v>
      </c>
      <c r="I131" s="36">
        <f>SUMIFS(СВЦЭМ!$C$39:$C$782,СВЦЭМ!$A$39:$A$782,$A131,СВЦЭМ!$B$39:$B$782,I$119)+'СЕТ СН'!$I$12+СВЦЭМ!$D$10+'СЕТ СН'!$I$6-'СЕТ СН'!$I$22</f>
        <v>2870.0375894600002</v>
      </c>
      <c r="J131" s="36">
        <f>SUMIFS(СВЦЭМ!$C$39:$C$782,СВЦЭМ!$A$39:$A$782,$A131,СВЦЭМ!$B$39:$B$782,J$119)+'СЕТ СН'!$I$12+СВЦЭМ!$D$10+'СЕТ СН'!$I$6-'СЕТ СН'!$I$22</f>
        <v>2833.9446168600002</v>
      </c>
      <c r="K131" s="36">
        <f>SUMIFS(СВЦЭМ!$C$39:$C$782,СВЦЭМ!$A$39:$A$782,$A131,СВЦЭМ!$B$39:$B$782,K$119)+'СЕТ СН'!$I$12+СВЦЭМ!$D$10+'СЕТ СН'!$I$6-'СЕТ СН'!$I$22</f>
        <v>2813.4679837600002</v>
      </c>
      <c r="L131" s="36">
        <f>SUMIFS(СВЦЭМ!$C$39:$C$782,СВЦЭМ!$A$39:$A$782,$A131,СВЦЭМ!$B$39:$B$782,L$119)+'СЕТ СН'!$I$12+СВЦЭМ!$D$10+'СЕТ СН'!$I$6-'СЕТ СН'!$I$22</f>
        <v>2787.4646915200001</v>
      </c>
      <c r="M131" s="36">
        <f>SUMIFS(СВЦЭМ!$C$39:$C$782,СВЦЭМ!$A$39:$A$782,$A131,СВЦЭМ!$B$39:$B$782,M$119)+'СЕТ СН'!$I$12+СВЦЭМ!$D$10+'СЕТ СН'!$I$6-'СЕТ СН'!$I$22</f>
        <v>2807.6235435799999</v>
      </c>
      <c r="N131" s="36">
        <f>SUMIFS(СВЦЭМ!$C$39:$C$782,СВЦЭМ!$A$39:$A$782,$A131,СВЦЭМ!$B$39:$B$782,N$119)+'СЕТ СН'!$I$12+СВЦЭМ!$D$10+'СЕТ СН'!$I$6-'СЕТ СН'!$I$22</f>
        <v>2832.4977079700002</v>
      </c>
      <c r="O131" s="36">
        <f>SUMIFS(СВЦЭМ!$C$39:$C$782,СВЦЭМ!$A$39:$A$782,$A131,СВЦЭМ!$B$39:$B$782,O$119)+'СЕТ СН'!$I$12+СВЦЭМ!$D$10+'СЕТ СН'!$I$6-'СЕТ СН'!$I$22</f>
        <v>2845.5095320500004</v>
      </c>
      <c r="P131" s="36">
        <f>SUMIFS(СВЦЭМ!$C$39:$C$782,СВЦЭМ!$A$39:$A$782,$A131,СВЦЭМ!$B$39:$B$782,P$119)+'СЕТ СН'!$I$12+СВЦЭМ!$D$10+'СЕТ СН'!$I$6-'СЕТ СН'!$I$22</f>
        <v>2848.3350249800001</v>
      </c>
      <c r="Q131" s="36">
        <f>SUMIFS(СВЦЭМ!$C$39:$C$782,СВЦЭМ!$A$39:$A$782,$A131,СВЦЭМ!$B$39:$B$782,Q$119)+'СЕТ СН'!$I$12+СВЦЭМ!$D$10+'СЕТ СН'!$I$6-'СЕТ СН'!$I$22</f>
        <v>2866.4018909699998</v>
      </c>
      <c r="R131" s="36">
        <f>SUMIFS(СВЦЭМ!$C$39:$C$782,СВЦЭМ!$A$39:$A$782,$A131,СВЦЭМ!$B$39:$B$782,R$119)+'СЕТ СН'!$I$12+СВЦЭМ!$D$10+'СЕТ СН'!$I$6-'СЕТ СН'!$I$22</f>
        <v>2868.6546063200003</v>
      </c>
      <c r="S131" s="36">
        <f>SUMIFS(СВЦЭМ!$C$39:$C$782,СВЦЭМ!$A$39:$A$782,$A131,СВЦЭМ!$B$39:$B$782,S$119)+'СЕТ СН'!$I$12+СВЦЭМ!$D$10+'СЕТ СН'!$I$6-'СЕТ СН'!$I$22</f>
        <v>2829.1857099600002</v>
      </c>
      <c r="T131" s="36">
        <f>SUMIFS(СВЦЭМ!$C$39:$C$782,СВЦЭМ!$A$39:$A$782,$A131,СВЦЭМ!$B$39:$B$782,T$119)+'СЕТ СН'!$I$12+СВЦЭМ!$D$10+'СЕТ СН'!$I$6-'СЕТ СН'!$I$22</f>
        <v>2780.3548900300002</v>
      </c>
      <c r="U131" s="36">
        <f>SUMIFS(СВЦЭМ!$C$39:$C$782,СВЦЭМ!$A$39:$A$782,$A131,СВЦЭМ!$B$39:$B$782,U$119)+'СЕТ СН'!$I$12+СВЦЭМ!$D$10+'СЕТ СН'!$I$6-'СЕТ СН'!$I$22</f>
        <v>2793.6713638300002</v>
      </c>
      <c r="V131" s="36">
        <f>SUMIFS(СВЦЭМ!$C$39:$C$782,СВЦЭМ!$A$39:$A$782,$A131,СВЦЭМ!$B$39:$B$782,V$119)+'СЕТ СН'!$I$12+СВЦЭМ!$D$10+'СЕТ СН'!$I$6-'СЕТ СН'!$I$22</f>
        <v>2807.5369440700001</v>
      </c>
      <c r="W131" s="36">
        <f>SUMIFS(СВЦЭМ!$C$39:$C$782,СВЦЭМ!$A$39:$A$782,$A131,СВЦЭМ!$B$39:$B$782,W$119)+'СЕТ СН'!$I$12+СВЦЭМ!$D$10+'СЕТ СН'!$I$6-'СЕТ СН'!$I$22</f>
        <v>2829.64505371</v>
      </c>
      <c r="X131" s="36">
        <f>SUMIFS(СВЦЭМ!$C$39:$C$782,СВЦЭМ!$A$39:$A$782,$A131,СВЦЭМ!$B$39:$B$782,X$119)+'СЕТ СН'!$I$12+СВЦЭМ!$D$10+'СЕТ СН'!$I$6-'СЕТ СН'!$I$22</f>
        <v>2857.10842022</v>
      </c>
      <c r="Y131" s="36">
        <f>SUMIFS(СВЦЭМ!$C$39:$C$782,СВЦЭМ!$A$39:$A$782,$A131,СВЦЭМ!$B$39:$B$782,Y$119)+'СЕТ СН'!$I$12+СВЦЭМ!$D$10+'СЕТ СН'!$I$6-'СЕТ СН'!$I$22</f>
        <v>2864.9844961700001</v>
      </c>
    </row>
    <row r="132" spans="1:25" ht="15.75" x14ac:dyDescent="0.2">
      <c r="A132" s="35">
        <f t="shared" si="3"/>
        <v>45304</v>
      </c>
      <c r="B132" s="36">
        <f>SUMIFS(СВЦЭМ!$C$39:$C$782,СВЦЭМ!$A$39:$A$782,$A132,СВЦЭМ!$B$39:$B$782,B$119)+'СЕТ СН'!$I$12+СВЦЭМ!$D$10+'СЕТ СН'!$I$6-'СЕТ СН'!$I$22</f>
        <v>2715.2881624400002</v>
      </c>
      <c r="C132" s="36">
        <f>SUMIFS(СВЦЭМ!$C$39:$C$782,СВЦЭМ!$A$39:$A$782,$A132,СВЦЭМ!$B$39:$B$782,C$119)+'СЕТ СН'!$I$12+СВЦЭМ!$D$10+'СЕТ СН'!$I$6-'СЕТ СН'!$I$22</f>
        <v>2681.8127824500002</v>
      </c>
      <c r="D132" s="36">
        <f>SUMIFS(СВЦЭМ!$C$39:$C$782,СВЦЭМ!$A$39:$A$782,$A132,СВЦЭМ!$B$39:$B$782,D$119)+'СЕТ СН'!$I$12+СВЦЭМ!$D$10+'СЕТ СН'!$I$6-'СЕТ СН'!$I$22</f>
        <v>2710.8994039500003</v>
      </c>
      <c r="E132" s="36">
        <f>SUMIFS(СВЦЭМ!$C$39:$C$782,СВЦЭМ!$A$39:$A$782,$A132,СВЦЭМ!$B$39:$B$782,E$119)+'СЕТ СН'!$I$12+СВЦЭМ!$D$10+'СЕТ СН'!$I$6-'СЕТ СН'!$I$22</f>
        <v>2721.3624179899998</v>
      </c>
      <c r="F132" s="36">
        <f>SUMIFS(СВЦЭМ!$C$39:$C$782,СВЦЭМ!$A$39:$A$782,$A132,СВЦЭМ!$B$39:$B$782,F$119)+'СЕТ СН'!$I$12+СВЦЭМ!$D$10+'СЕТ СН'!$I$6-'СЕТ СН'!$I$22</f>
        <v>2726.0340184800002</v>
      </c>
      <c r="G132" s="36">
        <f>SUMIFS(СВЦЭМ!$C$39:$C$782,СВЦЭМ!$A$39:$A$782,$A132,СВЦЭМ!$B$39:$B$782,G$119)+'СЕТ СН'!$I$12+СВЦЭМ!$D$10+'СЕТ СН'!$I$6-'СЕТ СН'!$I$22</f>
        <v>2718.2528678300005</v>
      </c>
      <c r="H132" s="36">
        <f>SUMIFS(СВЦЭМ!$C$39:$C$782,СВЦЭМ!$A$39:$A$782,$A132,СВЦЭМ!$B$39:$B$782,H$119)+'СЕТ СН'!$I$12+СВЦЭМ!$D$10+'СЕТ СН'!$I$6-'СЕТ СН'!$I$22</f>
        <v>2705.7255791200005</v>
      </c>
      <c r="I132" s="36">
        <f>SUMIFS(СВЦЭМ!$C$39:$C$782,СВЦЭМ!$A$39:$A$782,$A132,СВЦЭМ!$B$39:$B$782,I$119)+'СЕТ СН'!$I$12+СВЦЭМ!$D$10+'СЕТ СН'!$I$6-'СЕТ СН'!$I$22</f>
        <v>2716.1360596600002</v>
      </c>
      <c r="J132" s="36">
        <f>SUMIFS(СВЦЭМ!$C$39:$C$782,СВЦЭМ!$A$39:$A$782,$A132,СВЦЭМ!$B$39:$B$782,J$119)+'СЕТ СН'!$I$12+СВЦЭМ!$D$10+'СЕТ СН'!$I$6-'СЕТ СН'!$I$22</f>
        <v>2670.4267511200001</v>
      </c>
      <c r="K132" s="36">
        <f>SUMIFS(СВЦЭМ!$C$39:$C$782,СВЦЭМ!$A$39:$A$782,$A132,СВЦЭМ!$B$39:$B$782,K$119)+'СЕТ СН'!$I$12+СВЦЭМ!$D$10+'СЕТ СН'!$I$6-'СЕТ СН'!$I$22</f>
        <v>2640.6279807800001</v>
      </c>
      <c r="L132" s="36">
        <f>SUMIFS(СВЦЭМ!$C$39:$C$782,СВЦЭМ!$A$39:$A$782,$A132,СВЦЭМ!$B$39:$B$782,L$119)+'СЕТ СН'!$I$12+СВЦЭМ!$D$10+'СЕТ СН'!$I$6-'СЕТ СН'!$I$22</f>
        <v>2582.4627097700004</v>
      </c>
      <c r="M132" s="36">
        <f>SUMIFS(СВЦЭМ!$C$39:$C$782,СВЦЭМ!$A$39:$A$782,$A132,СВЦЭМ!$B$39:$B$782,M$119)+'СЕТ СН'!$I$12+СВЦЭМ!$D$10+'СЕТ СН'!$I$6-'СЕТ СН'!$I$22</f>
        <v>2570.77395454</v>
      </c>
      <c r="N132" s="36">
        <f>SUMIFS(СВЦЭМ!$C$39:$C$782,СВЦЭМ!$A$39:$A$782,$A132,СВЦЭМ!$B$39:$B$782,N$119)+'СЕТ СН'!$I$12+СВЦЭМ!$D$10+'СЕТ СН'!$I$6-'СЕТ СН'!$I$22</f>
        <v>2578.8701499500003</v>
      </c>
      <c r="O132" s="36">
        <f>SUMIFS(СВЦЭМ!$C$39:$C$782,СВЦЭМ!$A$39:$A$782,$A132,СВЦЭМ!$B$39:$B$782,O$119)+'СЕТ СН'!$I$12+СВЦЭМ!$D$10+'СЕТ СН'!$I$6-'СЕТ СН'!$I$22</f>
        <v>2592.8473053100001</v>
      </c>
      <c r="P132" s="36">
        <f>SUMIFS(СВЦЭМ!$C$39:$C$782,СВЦЭМ!$A$39:$A$782,$A132,СВЦЭМ!$B$39:$B$782,P$119)+'СЕТ СН'!$I$12+СВЦЭМ!$D$10+'СЕТ СН'!$I$6-'СЕТ СН'!$I$22</f>
        <v>2613.6704147600003</v>
      </c>
      <c r="Q132" s="36">
        <f>SUMIFS(СВЦЭМ!$C$39:$C$782,СВЦЭМ!$A$39:$A$782,$A132,СВЦЭМ!$B$39:$B$782,Q$119)+'СЕТ СН'!$I$12+СВЦЭМ!$D$10+'СЕТ СН'!$I$6-'СЕТ СН'!$I$22</f>
        <v>2626.4737001000003</v>
      </c>
      <c r="R132" s="36">
        <f>SUMIFS(СВЦЭМ!$C$39:$C$782,СВЦЭМ!$A$39:$A$782,$A132,СВЦЭМ!$B$39:$B$782,R$119)+'СЕТ СН'!$I$12+СВЦЭМ!$D$10+'СЕТ СН'!$I$6-'СЕТ СН'!$I$22</f>
        <v>2609.0457058500001</v>
      </c>
      <c r="S132" s="36">
        <f>SUMIFS(СВЦЭМ!$C$39:$C$782,СВЦЭМ!$A$39:$A$782,$A132,СВЦЭМ!$B$39:$B$782,S$119)+'СЕТ СН'!$I$12+СВЦЭМ!$D$10+'СЕТ СН'!$I$6-'СЕТ СН'!$I$22</f>
        <v>2587.76164118</v>
      </c>
      <c r="T132" s="36">
        <f>SUMIFS(СВЦЭМ!$C$39:$C$782,СВЦЭМ!$A$39:$A$782,$A132,СВЦЭМ!$B$39:$B$782,T$119)+'СЕТ СН'!$I$12+СВЦЭМ!$D$10+'СЕТ СН'!$I$6-'СЕТ СН'!$I$22</f>
        <v>2548.0028724200001</v>
      </c>
      <c r="U132" s="36">
        <f>SUMIFS(СВЦЭМ!$C$39:$C$782,СВЦЭМ!$A$39:$A$782,$A132,СВЦЭМ!$B$39:$B$782,U$119)+'СЕТ СН'!$I$12+СВЦЭМ!$D$10+'СЕТ СН'!$I$6-'СЕТ СН'!$I$22</f>
        <v>2547.5374846900004</v>
      </c>
      <c r="V132" s="36">
        <f>SUMIFS(СВЦЭМ!$C$39:$C$782,СВЦЭМ!$A$39:$A$782,$A132,СВЦЭМ!$B$39:$B$782,V$119)+'СЕТ СН'!$I$12+СВЦЭМ!$D$10+'СЕТ СН'!$I$6-'СЕТ СН'!$I$22</f>
        <v>2568.9141846700004</v>
      </c>
      <c r="W132" s="36">
        <f>SUMIFS(СВЦЭМ!$C$39:$C$782,СВЦЭМ!$A$39:$A$782,$A132,СВЦЭМ!$B$39:$B$782,W$119)+'СЕТ СН'!$I$12+СВЦЭМ!$D$10+'СЕТ СН'!$I$6-'СЕТ СН'!$I$22</f>
        <v>2582.1341658600004</v>
      </c>
      <c r="X132" s="36">
        <f>SUMIFS(СВЦЭМ!$C$39:$C$782,СВЦЭМ!$A$39:$A$782,$A132,СВЦЭМ!$B$39:$B$782,X$119)+'СЕТ СН'!$I$12+СВЦЭМ!$D$10+'СЕТ СН'!$I$6-'СЕТ СН'!$I$22</f>
        <v>2609.2967977500002</v>
      </c>
      <c r="Y132" s="36">
        <f>SUMIFS(СВЦЭМ!$C$39:$C$782,СВЦЭМ!$A$39:$A$782,$A132,СВЦЭМ!$B$39:$B$782,Y$119)+'СЕТ СН'!$I$12+СВЦЭМ!$D$10+'СЕТ СН'!$I$6-'СЕТ СН'!$I$22</f>
        <v>2636.8556477600005</v>
      </c>
    </row>
    <row r="133" spans="1:25" ht="15.75" x14ac:dyDescent="0.2">
      <c r="A133" s="35">
        <f t="shared" si="3"/>
        <v>45305</v>
      </c>
      <c r="B133" s="36">
        <f>SUMIFS(СВЦЭМ!$C$39:$C$782,СВЦЭМ!$A$39:$A$782,$A133,СВЦЭМ!$B$39:$B$782,B$119)+'СЕТ СН'!$I$12+СВЦЭМ!$D$10+'СЕТ СН'!$I$6-'СЕТ СН'!$I$22</f>
        <v>2794.5384107099999</v>
      </c>
      <c r="C133" s="36">
        <f>SUMIFS(СВЦЭМ!$C$39:$C$782,СВЦЭМ!$A$39:$A$782,$A133,СВЦЭМ!$B$39:$B$782,C$119)+'СЕТ СН'!$I$12+СВЦЭМ!$D$10+'СЕТ СН'!$I$6-'СЕТ СН'!$I$22</f>
        <v>2811.1531891300001</v>
      </c>
      <c r="D133" s="36">
        <f>SUMIFS(СВЦЭМ!$C$39:$C$782,СВЦЭМ!$A$39:$A$782,$A133,СВЦЭМ!$B$39:$B$782,D$119)+'СЕТ СН'!$I$12+СВЦЭМ!$D$10+'СЕТ СН'!$I$6-'СЕТ СН'!$I$22</f>
        <v>2833.0055254200001</v>
      </c>
      <c r="E133" s="36">
        <f>SUMIFS(СВЦЭМ!$C$39:$C$782,СВЦЭМ!$A$39:$A$782,$A133,СВЦЭМ!$B$39:$B$782,E$119)+'СЕТ СН'!$I$12+СВЦЭМ!$D$10+'СЕТ СН'!$I$6-'СЕТ СН'!$I$22</f>
        <v>2848.3362706300004</v>
      </c>
      <c r="F133" s="36">
        <f>SUMIFS(СВЦЭМ!$C$39:$C$782,СВЦЭМ!$A$39:$A$782,$A133,СВЦЭМ!$B$39:$B$782,F$119)+'СЕТ СН'!$I$12+СВЦЭМ!$D$10+'СЕТ СН'!$I$6-'СЕТ СН'!$I$22</f>
        <v>2858.9027684800003</v>
      </c>
      <c r="G133" s="36">
        <f>SUMIFS(СВЦЭМ!$C$39:$C$782,СВЦЭМ!$A$39:$A$782,$A133,СВЦЭМ!$B$39:$B$782,G$119)+'СЕТ СН'!$I$12+СВЦЭМ!$D$10+'СЕТ СН'!$I$6-'СЕТ СН'!$I$22</f>
        <v>2842.8008034000004</v>
      </c>
      <c r="H133" s="36">
        <f>SUMIFS(СВЦЭМ!$C$39:$C$782,СВЦЭМ!$A$39:$A$782,$A133,СВЦЭМ!$B$39:$B$782,H$119)+'СЕТ СН'!$I$12+СВЦЭМ!$D$10+'СЕТ СН'!$I$6-'СЕТ СН'!$I$22</f>
        <v>2818.0330127000002</v>
      </c>
      <c r="I133" s="36">
        <f>SUMIFS(СВЦЭМ!$C$39:$C$782,СВЦЭМ!$A$39:$A$782,$A133,СВЦЭМ!$B$39:$B$782,I$119)+'СЕТ СН'!$I$12+СВЦЭМ!$D$10+'СЕТ СН'!$I$6-'СЕТ СН'!$I$22</f>
        <v>2804.7048924999999</v>
      </c>
      <c r="J133" s="36">
        <f>SUMIFS(СВЦЭМ!$C$39:$C$782,СВЦЭМ!$A$39:$A$782,$A133,СВЦЭМ!$B$39:$B$782,J$119)+'СЕТ СН'!$I$12+СВЦЭМ!$D$10+'СЕТ СН'!$I$6-'СЕТ СН'!$I$22</f>
        <v>2786.3092748099998</v>
      </c>
      <c r="K133" s="36">
        <f>SUMIFS(СВЦЭМ!$C$39:$C$782,СВЦЭМ!$A$39:$A$782,$A133,СВЦЭМ!$B$39:$B$782,K$119)+'СЕТ СН'!$I$12+СВЦЭМ!$D$10+'СЕТ СН'!$I$6-'СЕТ СН'!$I$22</f>
        <v>2735.8048619600004</v>
      </c>
      <c r="L133" s="36">
        <f>SUMIFS(СВЦЭМ!$C$39:$C$782,СВЦЭМ!$A$39:$A$782,$A133,СВЦЭМ!$B$39:$B$782,L$119)+'СЕТ СН'!$I$12+СВЦЭМ!$D$10+'СЕТ СН'!$I$6-'СЕТ СН'!$I$22</f>
        <v>2697.7896766800004</v>
      </c>
      <c r="M133" s="36">
        <f>SUMIFS(СВЦЭМ!$C$39:$C$782,СВЦЭМ!$A$39:$A$782,$A133,СВЦЭМ!$B$39:$B$782,M$119)+'СЕТ СН'!$I$12+СВЦЭМ!$D$10+'СЕТ СН'!$I$6-'СЕТ СН'!$I$22</f>
        <v>2687.51218737</v>
      </c>
      <c r="N133" s="36">
        <f>SUMIFS(СВЦЭМ!$C$39:$C$782,СВЦЭМ!$A$39:$A$782,$A133,СВЦЭМ!$B$39:$B$782,N$119)+'СЕТ СН'!$I$12+СВЦЭМ!$D$10+'СЕТ СН'!$I$6-'СЕТ СН'!$I$22</f>
        <v>2685.3765151300004</v>
      </c>
      <c r="O133" s="36">
        <f>SUMIFS(СВЦЭМ!$C$39:$C$782,СВЦЭМ!$A$39:$A$782,$A133,СВЦЭМ!$B$39:$B$782,O$119)+'СЕТ СН'!$I$12+СВЦЭМ!$D$10+'СЕТ СН'!$I$6-'СЕТ СН'!$I$22</f>
        <v>2705.1959478600002</v>
      </c>
      <c r="P133" s="36">
        <f>SUMIFS(СВЦЭМ!$C$39:$C$782,СВЦЭМ!$A$39:$A$782,$A133,СВЦЭМ!$B$39:$B$782,P$119)+'СЕТ СН'!$I$12+СВЦЭМ!$D$10+'СЕТ СН'!$I$6-'СЕТ СН'!$I$22</f>
        <v>2731.6506180400002</v>
      </c>
      <c r="Q133" s="36">
        <f>SUMIFS(СВЦЭМ!$C$39:$C$782,СВЦЭМ!$A$39:$A$782,$A133,СВЦЭМ!$B$39:$B$782,Q$119)+'СЕТ СН'!$I$12+СВЦЭМ!$D$10+'СЕТ СН'!$I$6-'СЕТ СН'!$I$22</f>
        <v>2727.39132883</v>
      </c>
      <c r="R133" s="36">
        <f>SUMIFS(СВЦЭМ!$C$39:$C$782,СВЦЭМ!$A$39:$A$782,$A133,СВЦЭМ!$B$39:$B$782,R$119)+'СЕТ СН'!$I$12+СВЦЭМ!$D$10+'СЕТ СН'!$I$6-'СЕТ СН'!$I$22</f>
        <v>2719.2557948200001</v>
      </c>
      <c r="S133" s="36">
        <f>SUMIFS(СВЦЭМ!$C$39:$C$782,СВЦЭМ!$A$39:$A$782,$A133,СВЦЭМ!$B$39:$B$782,S$119)+'СЕТ СН'!$I$12+СВЦЭМ!$D$10+'СЕТ СН'!$I$6-'СЕТ СН'!$I$22</f>
        <v>2676.9032998600001</v>
      </c>
      <c r="T133" s="36">
        <f>SUMIFS(СВЦЭМ!$C$39:$C$782,СВЦЭМ!$A$39:$A$782,$A133,СВЦЭМ!$B$39:$B$782,T$119)+'СЕТ СН'!$I$12+СВЦЭМ!$D$10+'СЕТ СН'!$I$6-'СЕТ СН'!$I$22</f>
        <v>2633.3042771</v>
      </c>
      <c r="U133" s="36">
        <f>SUMIFS(СВЦЭМ!$C$39:$C$782,СВЦЭМ!$A$39:$A$782,$A133,СВЦЭМ!$B$39:$B$782,U$119)+'СЕТ СН'!$I$12+СВЦЭМ!$D$10+'СЕТ СН'!$I$6-'СЕТ СН'!$I$22</f>
        <v>2651.3291412300005</v>
      </c>
      <c r="V133" s="36">
        <f>SUMIFS(СВЦЭМ!$C$39:$C$782,СВЦЭМ!$A$39:$A$782,$A133,СВЦЭМ!$B$39:$B$782,V$119)+'СЕТ СН'!$I$12+СВЦЭМ!$D$10+'СЕТ СН'!$I$6-'СЕТ СН'!$I$22</f>
        <v>2666.6249277500001</v>
      </c>
      <c r="W133" s="36">
        <f>SUMIFS(СВЦЭМ!$C$39:$C$782,СВЦЭМ!$A$39:$A$782,$A133,СВЦЭМ!$B$39:$B$782,W$119)+'СЕТ СН'!$I$12+СВЦЭМ!$D$10+'СЕТ СН'!$I$6-'СЕТ СН'!$I$22</f>
        <v>2696.5624438599998</v>
      </c>
      <c r="X133" s="36">
        <f>SUMIFS(СВЦЭМ!$C$39:$C$782,СВЦЭМ!$A$39:$A$782,$A133,СВЦЭМ!$B$39:$B$782,X$119)+'СЕТ СН'!$I$12+СВЦЭМ!$D$10+'СЕТ СН'!$I$6-'СЕТ СН'!$I$22</f>
        <v>2735.2917459999999</v>
      </c>
      <c r="Y133" s="36">
        <f>SUMIFS(СВЦЭМ!$C$39:$C$782,СВЦЭМ!$A$39:$A$782,$A133,СВЦЭМ!$B$39:$B$782,Y$119)+'СЕТ СН'!$I$12+СВЦЭМ!$D$10+'СЕТ СН'!$I$6-'СЕТ СН'!$I$22</f>
        <v>2755.6442671000004</v>
      </c>
    </row>
    <row r="134" spans="1:25" ht="15.75" x14ac:dyDescent="0.2">
      <c r="A134" s="35">
        <f t="shared" si="3"/>
        <v>45306</v>
      </c>
      <c r="B134" s="36">
        <f>SUMIFS(СВЦЭМ!$C$39:$C$782,СВЦЭМ!$A$39:$A$782,$A134,СВЦЭМ!$B$39:$B$782,B$119)+'СЕТ СН'!$I$12+СВЦЭМ!$D$10+'СЕТ СН'!$I$6-'СЕТ СН'!$I$22</f>
        <v>2762.1388401499999</v>
      </c>
      <c r="C134" s="36">
        <f>SUMIFS(СВЦЭМ!$C$39:$C$782,СВЦЭМ!$A$39:$A$782,$A134,СВЦЭМ!$B$39:$B$782,C$119)+'СЕТ СН'!$I$12+СВЦЭМ!$D$10+'СЕТ СН'!$I$6-'СЕТ СН'!$I$22</f>
        <v>2806.6766356300004</v>
      </c>
      <c r="D134" s="36">
        <f>SUMIFS(СВЦЭМ!$C$39:$C$782,СВЦЭМ!$A$39:$A$782,$A134,СВЦЭМ!$B$39:$B$782,D$119)+'СЕТ СН'!$I$12+СВЦЭМ!$D$10+'СЕТ СН'!$I$6-'СЕТ СН'!$I$22</f>
        <v>2820.0473303500003</v>
      </c>
      <c r="E134" s="36">
        <f>SUMIFS(СВЦЭМ!$C$39:$C$782,СВЦЭМ!$A$39:$A$782,$A134,СВЦЭМ!$B$39:$B$782,E$119)+'СЕТ СН'!$I$12+СВЦЭМ!$D$10+'СЕТ СН'!$I$6-'СЕТ СН'!$I$22</f>
        <v>2847.4706872699999</v>
      </c>
      <c r="F134" s="36">
        <f>SUMIFS(СВЦЭМ!$C$39:$C$782,СВЦЭМ!$A$39:$A$782,$A134,СВЦЭМ!$B$39:$B$782,F$119)+'СЕТ СН'!$I$12+СВЦЭМ!$D$10+'СЕТ СН'!$I$6-'СЕТ СН'!$I$22</f>
        <v>2845.8968518400002</v>
      </c>
      <c r="G134" s="36">
        <f>SUMIFS(СВЦЭМ!$C$39:$C$782,СВЦЭМ!$A$39:$A$782,$A134,СВЦЭМ!$B$39:$B$782,G$119)+'СЕТ СН'!$I$12+СВЦЭМ!$D$10+'СЕТ СН'!$I$6-'СЕТ СН'!$I$22</f>
        <v>2816.2487266500002</v>
      </c>
      <c r="H134" s="36">
        <f>SUMIFS(СВЦЭМ!$C$39:$C$782,СВЦЭМ!$A$39:$A$782,$A134,СВЦЭМ!$B$39:$B$782,H$119)+'СЕТ СН'!$I$12+СВЦЭМ!$D$10+'СЕТ СН'!$I$6-'СЕТ СН'!$I$22</f>
        <v>2787.3162822800005</v>
      </c>
      <c r="I134" s="36">
        <f>SUMIFS(СВЦЭМ!$C$39:$C$782,СВЦЭМ!$A$39:$A$782,$A134,СВЦЭМ!$B$39:$B$782,I$119)+'СЕТ СН'!$I$12+СВЦЭМ!$D$10+'СЕТ СН'!$I$6-'СЕТ СН'!$I$22</f>
        <v>2746.6283985999999</v>
      </c>
      <c r="J134" s="36">
        <f>SUMIFS(СВЦЭМ!$C$39:$C$782,СВЦЭМ!$A$39:$A$782,$A134,СВЦЭМ!$B$39:$B$782,J$119)+'СЕТ СН'!$I$12+СВЦЭМ!$D$10+'СЕТ СН'!$I$6-'СЕТ СН'!$I$22</f>
        <v>2700.9457787000001</v>
      </c>
      <c r="K134" s="36">
        <f>SUMIFS(СВЦЭМ!$C$39:$C$782,СВЦЭМ!$A$39:$A$782,$A134,СВЦЭМ!$B$39:$B$782,K$119)+'СЕТ СН'!$I$12+СВЦЭМ!$D$10+'СЕТ СН'!$I$6-'СЕТ СН'!$I$22</f>
        <v>2668.5391356600003</v>
      </c>
      <c r="L134" s="36">
        <f>SUMIFS(СВЦЭМ!$C$39:$C$782,СВЦЭМ!$A$39:$A$782,$A134,СВЦЭМ!$B$39:$B$782,L$119)+'СЕТ СН'!$I$12+СВЦЭМ!$D$10+'СЕТ СН'!$I$6-'СЕТ СН'!$I$22</f>
        <v>2649.2423453199999</v>
      </c>
      <c r="M134" s="36">
        <f>SUMIFS(СВЦЭМ!$C$39:$C$782,СВЦЭМ!$A$39:$A$782,$A134,СВЦЭМ!$B$39:$B$782,M$119)+'СЕТ СН'!$I$12+СВЦЭМ!$D$10+'СЕТ СН'!$I$6-'СЕТ СН'!$I$22</f>
        <v>2662.2910366699998</v>
      </c>
      <c r="N134" s="36">
        <f>SUMIFS(СВЦЭМ!$C$39:$C$782,СВЦЭМ!$A$39:$A$782,$A134,СВЦЭМ!$B$39:$B$782,N$119)+'СЕТ СН'!$I$12+СВЦЭМ!$D$10+'СЕТ СН'!$I$6-'СЕТ СН'!$I$22</f>
        <v>2699.5902487399999</v>
      </c>
      <c r="O134" s="36">
        <f>SUMIFS(СВЦЭМ!$C$39:$C$782,СВЦЭМ!$A$39:$A$782,$A134,СВЦЭМ!$B$39:$B$782,O$119)+'СЕТ СН'!$I$12+СВЦЭМ!$D$10+'СЕТ СН'!$I$6-'СЕТ СН'!$I$22</f>
        <v>2710.6611481200002</v>
      </c>
      <c r="P134" s="36">
        <f>SUMIFS(СВЦЭМ!$C$39:$C$782,СВЦЭМ!$A$39:$A$782,$A134,СВЦЭМ!$B$39:$B$782,P$119)+'СЕТ СН'!$I$12+СВЦЭМ!$D$10+'СЕТ СН'!$I$6-'СЕТ СН'!$I$22</f>
        <v>2735.2087248100001</v>
      </c>
      <c r="Q134" s="36">
        <f>SUMIFS(СВЦЭМ!$C$39:$C$782,СВЦЭМ!$A$39:$A$782,$A134,СВЦЭМ!$B$39:$B$782,Q$119)+'СЕТ СН'!$I$12+СВЦЭМ!$D$10+'СЕТ СН'!$I$6-'СЕТ СН'!$I$22</f>
        <v>2744.1253197000001</v>
      </c>
      <c r="R134" s="36">
        <f>SUMIFS(СВЦЭМ!$C$39:$C$782,СВЦЭМ!$A$39:$A$782,$A134,СВЦЭМ!$B$39:$B$782,R$119)+'СЕТ СН'!$I$12+СВЦЭМ!$D$10+'СЕТ СН'!$I$6-'СЕТ СН'!$I$22</f>
        <v>2765.0150149900001</v>
      </c>
      <c r="S134" s="36">
        <f>SUMIFS(СВЦЭМ!$C$39:$C$782,СВЦЭМ!$A$39:$A$782,$A134,СВЦЭМ!$B$39:$B$782,S$119)+'СЕТ СН'!$I$12+СВЦЭМ!$D$10+'СЕТ СН'!$I$6-'СЕТ СН'!$I$22</f>
        <v>2726.1283347400004</v>
      </c>
      <c r="T134" s="36">
        <f>SUMIFS(СВЦЭМ!$C$39:$C$782,СВЦЭМ!$A$39:$A$782,$A134,СВЦЭМ!$B$39:$B$782,T$119)+'СЕТ СН'!$I$12+СВЦЭМ!$D$10+'СЕТ СН'!$I$6-'СЕТ СН'!$I$22</f>
        <v>2680.1529247400003</v>
      </c>
      <c r="U134" s="36">
        <f>SUMIFS(СВЦЭМ!$C$39:$C$782,СВЦЭМ!$A$39:$A$782,$A134,СВЦЭМ!$B$39:$B$782,U$119)+'СЕТ СН'!$I$12+СВЦЭМ!$D$10+'СЕТ СН'!$I$6-'СЕТ СН'!$I$22</f>
        <v>2698.7601785200004</v>
      </c>
      <c r="V134" s="36">
        <f>SUMIFS(СВЦЭМ!$C$39:$C$782,СВЦЭМ!$A$39:$A$782,$A134,СВЦЭМ!$B$39:$B$782,V$119)+'СЕТ СН'!$I$12+СВЦЭМ!$D$10+'СЕТ СН'!$I$6-'СЕТ СН'!$I$22</f>
        <v>2717.1942495500002</v>
      </c>
      <c r="W134" s="36">
        <f>SUMIFS(СВЦЭМ!$C$39:$C$782,СВЦЭМ!$A$39:$A$782,$A134,СВЦЭМ!$B$39:$B$782,W$119)+'СЕТ СН'!$I$12+СВЦЭМ!$D$10+'СЕТ СН'!$I$6-'СЕТ СН'!$I$22</f>
        <v>2726.8264310600002</v>
      </c>
      <c r="X134" s="36">
        <f>SUMIFS(СВЦЭМ!$C$39:$C$782,СВЦЭМ!$A$39:$A$782,$A134,СВЦЭМ!$B$39:$B$782,X$119)+'СЕТ СН'!$I$12+СВЦЭМ!$D$10+'СЕТ СН'!$I$6-'СЕТ СН'!$I$22</f>
        <v>2721.1432810800002</v>
      </c>
      <c r="Y134" s="36">
        <f>SUMIFS(СВЦЭМ!$C$39:$C$782,СВЦЭМ!$A$39:$A$782,$A134,СВЦЭМ!$B$39:$B$782,Y$119)+'СЕТ СН'!$I$12+СВЦЭМ!$D$10+'СЕТ СН'!$I$6-'СЕТ СН'!$I$22</f>
        <v>2748.8600172500001</v>
      </c>
    </row>
    <row r="135" spans="1:25" ht="15.75" x14ac:dyDescent="0.2">
      <c r="A135" s="35">
        <f t="shared" si="3"/>
        <v>45307</v>
      </c>
      <c r="B135" s="36">
        <f>SUMIFS(СВЦЭМ!$C$39:$C$782,СВЦЭМ!$A$39:$A$782,$A135,СВЦЭМ!$B$39:$B$782,B$119)+'СЕТ СН'!$I$12+СВЦЭМ!$D$10+'СЕТ СН'!$I$6-'СЕТ СН'!$I$22</f>
        <v>2837.6450952599998</v>
      </c>
      <c r="C135" s="36">
        <f>SUMIFS(СВЦЭМ!$C$39:$C$782,СВЦЭМ!$A$39:$A$782,$A135,СВЦЭМ!$B$39:$B$782,C$119)+'СЕТ СН'!$I$12+СВЦЭМ!$D$10+'СЕТ СН'!$I$6-'СЕТ СН'!$I$22</f>
        <v>2879.1987357400003</v>
      </c>
      <c r="D135" s="36">
        <f>SUMIFS(СВЦЭМ!$C$39:$C$782,СВЦЭМ!$A$39:$A$782,$A135,СВЦЭМ!$B$39:$B$782,D$119)+'СЕТ СН'!$I$12+СВЦЭМ!$D$10+'СЕТ СН'!$I$6-'СЕТ СН'!$I$22</f>
        <v>2900.1742550999998</v>
      </c>
      <c r="E135" s="36">
        <f>SUMIFS(СВЦЭМ!$C$39:$C$782,СВЦЭМ!$A$39:$A$782,$A135,СВЦЭМ!$B$39:$B$782,E$119)+'СЕТ СН'!$I$12+СВЦЭМ!$D$10+'СЕТ СН'!$I$6-'СЕТ СН'!$I$22</f>
        <v>2916.9861611199999</v>
      </c>
      <c r="F135" s="36">
        <f>SUMIFS(СВЦЭМ!$C$39:$C$782,СВЦЭМ!$A$39:$A$782,$A135,СВЦЭМ!$B$39:$B$782,F$119)+'СЕТ СН'!$I$12+СВЦЭМ!$D$10+'СЕТ СН'!$I$6-'СЕТ СН'!$I$22</f>
        <v>2916.0203423399998</v>
      </c>
      <c r="G135" s="36">
        <f>SUMIFS(СВЦЭМ!$C$39:$C$782,СВЦЭМ!$A$39:$A$782,$A135,СВЦЭМ!$B$39:$B$782,G$119)+'СЕТ СН'!$I$12+СВЦЭМ!$D$10+'СЕТ СН'!$I$6-'СЕТ СН'!$I$22</f>
        <v>2898.44650301</v>
      </c>
      <c r="H135" s="36">
        <f>SUMIFS(СВЦЭМ!$C$39:$C$782,СВЦЭМ!$A$39:$A$782,$A135,СВЦЭМ!$B$39:$B$782,H$119)+'СЕТ СН'!$I$12+СВЦЭМ!$D$10+'СЕТ СН'!$I$6-'СЕТ СН'!$I$22</f>
        <v>2825.26698528</v>
      </c>
      <c r="I135" s="36">
        <f>SUMIFS(СВЦЭМ!$C$39:$C$782,СВЦЭМ!$A$39:$A$782,$A135,СВЦЭМ!$B$39:$B$782,I$119)+'СЕТ СН'!$I$12+СВЦЭМ!$D$10+'СЕТ СН'!$I$6-'СЕТ СН'!$I$22</f>
        <v>2778.7904757699998</v>
      </c>
      <c r="J135" s="36">
        <f>SUMIFS(СВЦЭМ!$C$39:$C$782,СВЦЭМ!$A$39:$A$782,$A135,СВЦЭМ!$B$39:$B$782,J$119)+'СЕТ СН'!$I$12+СВЦЭМ!$D$10+'СЕТ СН'!$I$6-'СЕТ СН'!$I$22</f>
        <v>2732.3797110800001</v>
      </c>
      <c r="K135" s="36">
        <f>SUMIFS(СВЦЭМ!$C$39:$C$782,СВЦЭМ!$A$39:$A$782,$A135,СВЦЭМ!$B$39:$B$782,K$119)+'СЕТ СН'!$I$12+СВЦЭМ!$D$10+'СЕТ СН'!$I$6-'СЕТ СН'!$I$22</f>
        <v>2698.9656918700002</v>
      </c>
      <c r="L135" s="36">
        <f>SUMIFS(СВЦЭМ!$C$39:$C$782,СВЦЭМ!$A$39:$A$782,$A135,СВЦЭМ!$B$39:$B$782,L$119)+'СЕТ СН'!$I$12+СВЦЭМ!$D$10+'СЕТ СН'!$I$6-'СЕТ СН'!$I$22</f>
        <v>2694.8476951299999</v>
      </c>
      <c r="M135" s="36">
        <f>SUMIFS(СВЦЭМ!$C$39:$C$782,СВЦЭМ!$A$39:$A$782,$A135,СВЦЭМ!$B$39:$B$782,M$119)+'СЕТ СН'!$I$12+СВЦЭМ!$D$10+'СЕТ СН'!$I$6-'СЕТ СН'!$I$22</f>
        <v>2725.6181610900003</v>
      </c>
      <c r="N135" s="36">
        <f>SUMIFS(СВЦЭМ!$C$39:$C$782,СВЦЭМ!$A$39:$A$782,$A135,СВЦЭМ!$B$39:$B$782,N$119)+'СЕТ СН'!$I$12+СВЦЭМ!$D$10+'СЕТ СН'!$I$6-'СЕТ СН'!$I$22</f>
        <v>2746.4347523599999</v>
      </c>
      <c r="O135" s="36">
        <f>SUMIFS(СВЦЭМ!$C$39:$C$782,СВЦЭМ!$A$39:$A$782,$A135,СВЦЭМ!$B$39:$B$782,O$119)+'СЕТ СН'!$I$12+СВЦЭМ!$D$10+'СЕТ СН'!$I$6-'СЕТ СН'!$I$22</f>
        <v>2751.5820814899998</v>
      </c>
      <c r="P135" s="36">
        <f>SUMIFS(СВЦЭМ!$C$39:$C$782,СВЦЭМ!$A$39:$A$782,$A135,СВЦЭМ!$B$39:$B$782,P$119)+'СЕТ СН'!$I$12+СВЦЭМ!$D$10+'СЕТ СН'!$I$6-'СЕТ СН'!$I$22</f>
        <v>2770.5888656000002</v>
      </c>
      <c r="Q135" s="36">
        <f>SUMIFS(СВЦЭМ!$C$39:$C$782,СВЦЭМ!$A$39:$A$782,$A135,СВЦЭМ!$B$39:$B$782,Q$119)+'СЕТ СН'!$I$12+СВЦЭМ!$D$10+'СЕТ СН'!$I$6-'СЕТ СН'!$I$22</f>
        <v>2776.6046501000001</v>
      </c>
      <c r="R135" s="36">
        <f>SUMIFS(СВЦЭМ!$C$39:$C$782,СВЦЭМ!$A$39:$A$782,$A135,СВЦЭМ!$B$39:$B$782,R$119)+'СЕТ СН'!$I$12+СВЦЭМ!$D$10+'СЕТ СН'!$I$6-'СЕТ СН'!$I$22</f>
        <v>2776.8935606700002</v>
      </c>
      <c r="S135" s="36">
        <f>SUMIFS(СВЦЭМ!$C$39:$C$782,СВЦЭМ!$A$39:$A$782,$A135,СВЦЭМ!$B$39:$B$782,S$119)+'СЕТ СН'!$I$12+СВЦЭМ!$D$10+'СЕТ СН'!$I$6-'СЕТ СН'!$I$22</f>
        <v>2743.5485102000002</v>
      </c>
      <c r="T135" s="36">
        <f>SUMIFS(СВЦЭМ!$C$39:$C$782,СВЦЭМ!$A$39:$A$782,$A135,СВЦЭМ!$B$39:$B$782,T$119)+'СЕТ СН'!$I$12+СВЦЭМ!$D$10+'СЕТ СН'!$I$6-'СЕТ СН'!$I$22</f>
        <v>2692.1139799700004</v>
      </c>
      <c r="U135" s="36">
        <f>SUMIFS(СВЦЭМ!$C$39:$C$782,СВЦЭМ!$A$39:$A$782,$A135,СВЦЭМ!$B$39:$B$782,U$119)+'СЕТ СН'!$I$12+СВЦЭМ!$D$10+'СЕТ СН'!$I$6-'СЕТ СН'!$I$22</f>
        <v>2705.5144193000001</v>
      </c>
      <c r="V135" s="36">
        <f>SUMIFS(СВЦЭМ!$C$39:$C$782,СВЦЭМ!$A$39:$A$782,$A135,СВЦЭМ!$B$39:$B$782,V$119)+'СЕТ СН'!$I$12+СВЦЭМ!$D$10+'СЕТ СН'!$I$6-'СЕТ СН'!$I$22</f>
        <v>2730.9872261500004</v>
      </c>
      <c r="W135" s="36">
        <f>SUMIFS(СВЦЭМ!$C$39:$C$782,СВЦЭМ!$A$39:$A$782,$A135,СВЦЭМ!$B$39:$B$782,W$119)+'СЕТ СН'!$I$12+СВЦЭМ!$D$10+'СЕТ СН'!$I$6-'СЕТ СН'!$I$22</f>
        <v>2740.0853423799999</v>
      </c>
      <c r="X135" s="36">
        <f>SUMIFS(СВЦЭМ!$C$39:$C$782,СВЦЭМ!$A$39:$A$782,$A135,СВЦЭМ!$B$39:$B$782,X$119)+'СЕТ СН'!$I$12+СВЦЭМ!$D$10+'СЕТ СН'!$I$6-'СЕТ СН'!$I$22</f>
        <v>2758.5453469900003</v>
      </c>
      <c r="Y135" s="36">
        <f>SUMIFS(СВЦЭМ!$C$39:$C$782,СВЦЭМ!$A$39:$A$782,$A135,СВЦЭМ!$B$39:$B$782,Y$119)+'СЕТ СН'!$I$12+СВЦЭМ!$D$10+'СЕТ СН'!$I$6-'СЕТ СН'!$I$22</f>
        <v>2785.6949269400002</v>
      </c>
    </row>
    <row r="136" spans="1:25" ht="15.75" x14ac:dyDescent="0.2">
      <c r="A136" s="35">
        <f t="shared" si="3"/>
        <v>45308</v>
      </c>
      <c r="B136" s="36">
        <f>SUMIFS(СВЦЭМ!$C$39:$C$782,СВЦЭМ!$A$39:$A$782,$A136,СВЦЭМ!$B$39:$B$782,B$119)+'СЕТ СН'!$I$12+СВЦЭМ!$D$10+'СЕТ СН'!$I$6-'СЕТ СН'!$I$22</f>
        <v>2736.48155606</v>
      </c>
      <c r="C136" s="36">
        <f>SUMIFS(СВЦЭМ!$C$39:$C$782,СВЦЭМ!$A$39:$A$782,$A136,СВЦЭМ!$B$39:$B$782,C$119)+'СЕТ СН'!$I$12+СВЦЭМ!$D$10+'СЕТ СН'!$I$6-'СЕТ СН'!$I$22</f>
        <v>2784.8074240100004</v>
      </c>
      <c r="D136" s="36">
        <f>SUMIFS(СВЦЭМ!$C$39:$C$782,СВЦЭМ!$A$39:$A$782,$A136,СВЦЭМ!$B$39:$B$782,D$119)+'СЕТ СН'!$I$12+СВЦЭМ!$D$10+'СЕТ СН'!$I$6-'СЕТ СН'!$I$22</f>
        <v>2814.0968171000004</v>
      </c>
      <c r="E136" s="36">
        <f>SUMIFS(СВЦЭМ!$C$39:$C$782,СВЦЭМ!$A$39:$A$782,$A136,СВЦЭМ!$B$39:$B$782,E$119)+'СЕТ СН'!$I$12+СВЦЭМ!$D$10+'СЕТ СН'!$I$6-'СЕТ СН'!$I$22</f>
        <v>2828.2406335300002</v>
      </c>
      <c r="F136" s="36">
        <f>SUMIFS(СВЦЭМ!$C$39:$C$782,СВЦЭМ!$A$39:$A$782,$A136,СВЦЭМ!$B$39:$B$782,F$119)+'СЕТ СН'!$I$12+СВЦЭМ!$D$10+'СЕТ СН'!$I$6-'СЕТ СН'!$I$22</f>
        <v>2815.9356894500002</v>
      </c>
      <c r="G136" s="36">
        <f>SUMIFS(СВЦЭМ!$C$39:$C$782,СВЦЭМ!$A$39:$A$782,$A136,СВЦЭМ!$B$39:$B$782,G$119)+'СЕТ СН'!$I$12+СВЦЭМ!$D$10+'СЕТ СН'!$I$6-'СЕТ СН'!$I$22</f>
        <v>2787.4917818200001</v>
      </c>
      <c r="H136" s="36">
        <f>SUMIFS(СВЦЭМ!$C$39:$C$782,СВЦЭМ!$A$39:$A$782,$A136,СВЦЭМ!$B$39:$B$782,H$119)+'СЕТ СН'!$I$12+СВЦЭМ!$D$10+'СЕТ СН'!$I$6-'СЕТ СН'!$I$22</f>
        <v>2731.3000547700003</v>
      </c>
      <c r="I136" s="36">
        <f>SUMIFS(СВЦЭМ!$C$39:$C$782,СВЦЭМ!$A$39:$A$782,$A136,СВЦЭМ!$B$39:$B$782,I$119)+'СЕТ СН'!$I$12+СВЦЭМ!$D$10+'СЕТ СН'!$I$6-'СЕТ СН'!$I$22</f>
        <v>2688.4554009000003</v>
      </c>
      <c r="J136" s="36">
        <f>SUMIFS(СВЦЭМ!$C$39:$C$782,СВЦЭМ!$A$39:$A$782,$A136,СВЦЭМ!$B$39:$B$782,J$119)+'СЕТ СН'!$I$12+СВЦЭМ!$D$10+'СЕТ СН'!$I$6-'СЕТ СН'!$I$22</f>
        <v>2651.9256517800004</v>
      </c>
      <c r="K136" s="36">
        <f>SUMIFS(СВЦЭМ!$C$39:$C$782,СВЦЭМ!$A$39:$A$782,$A136,СВЦЭМ!$B$39:$B$782,K$119)+'СЕТ СН'!$I$12+СВЦЭМ!$D$10+'СЕТ СН'!$I$6-'СЕТ СН'!$I$22</f>
        <v>2630.6513877799998</v>
      </c>
      <c r="L136" s="36">
        <f>SUMIFS(СВЦЭМ!$C$39:$C$782,СВЦЭМ!$A$39:$A$782,$A136,СВЦЭМ!$B$39:$B$782,L$119)+'СЕТ СН'!$I$12+СВЦЭМ!$D$10+'СЕТ СН'!$I$6-'СЕТ СН'!$I$22</f>
        <v>2614.3205109700002</v>
      </c>
      <c r="M136" s="36">
        <f>SUMIFS(СВЦЭМ!$C$39:$C$782,СВЦЭМ!$A$39:$A$782,$A136,СВЦЭМ!$B$39:$B$782,M$119)+'СЕТ СН'!$I$12+СВЦЭМ!$D$10+'СЕТ СН'!$I$6-'СЕТ СН'!$I$22</f>
        <v>2635.4114516700001</v>
      </c>
      <c r="N136" s="36">
        <f>SUMIFS(СВЦЭМ!$C$39:$C$782,СВЦЭМ!$A$39:$A$782,$A136,СВЦЭМ!$B$39:$B$782,N$119)+'СЕТ СН'!$I$12+СВЦЭМ!$D$10+'СЕТ СН'!$I$6-'СЕТ СН'!$I$22</f>
        <v>2658.56392426</v>
      </c>
      <c r="O136" s="36">
        <f>SUMIFS(СВЦЭМ!$C$39:$C$782,СВЦЭМ!$A$39:$A$782,$A136,СВЦЭМ!$B$39:$B$782,O$119)+'СЕТ СН'!$I$12+СВЦЭМ!$D$10+'СЕТ СН'!$I$6-'СЕТ СН'!$I$22</f>
        <v>2654.6326848300005</v>
      </c>
      <c r="P136" s="36">
        <f>SUMIFS(СВЦЭМ!$C$39:$C$782,СВЦЭМ!$A$39:$A$782,$A136,СВЦЭМ!$B$39:$B$782,P$119)+'СЕТ СН'!$I$12+СВЦЭМ!$D$10+'СЕТ СН'!$I$6-'СЕТ СН'!$I$22</f>
        <v>2669.5683689699999</v>
      </c>
      <c r="Q136" s="36">
        <f>SUMIFS(СВЦЭМ!$C$39:$C$782,СВЦЭМ!$A$39:$A$782,$A136,СВЦЭМ!$B$39:$B$782,Q$119)+'СЕТ СН'!$I$12+СВЦЭМ!$D$10+'СЕТ СН'!$I$6-'СЕТ СН'!$I$22</f>
        <v>2676.8643961600001</v>
      </c>
      <c r="R136" s="36">
        <f>SUMIFS(СВЦЭМ!$C$39:$C$782,СВЦЭМ!$A$39:$A$782,$A136,СВЦЭМ!$B$39:$B$782,R$119)+'СЕТ СН'!$I$12+СВЦЭМ!$D$10+'СЕТ СН'!$I$6-'СЕТ СН'!$I$22</f>
        <v>2677.6091147400002</v>
      </c>
      <c r="S136" s="36">
        <f>SUMIFS(СВЦЭМ!$C$39:$C$782,СВЦЭМ!$A$39:$A$782,$A136,СВЦЭМ!$B$39:$B$782,S$119)+'СЕТ СН'!$I$12+СВЦЭМ!$D$10+'СЕТ СН'!$I$6-'СЕТ СН'!$I$22</f>
        <v>2646.65206261</v>
      </c>
      <c r="T136" s="36">
        <f>SUMIFS(СВЦЭМ!$C$39:$C$782,СВЦЭМ!$A$39:$A$782,$A136,СВЦЭМ!$B$39:$B$782,T$119)+'СЕТ СН'!$I$12+СВЦЭМ!$D$10+'СЕТ СН'!$I$6-'СЕТ СН'!$I$22</f>
        <v>2599.3811068800001</v>
      </c>
      <c r="U136" s="36">
        <f>SUMIFS(СВЦЭМ!$C$39:$C$782,СВЦЭМ!$A$39:$A$782,$A136,СВЦЭМ!$B$39:$B$782,U$119)+'СЕТ СН'!$I$12+СВЦЭМ!$D$10+'СЕТ СН'!$I$6-'СЕТ СН'!$I$22</f>
        <v>2605.5522288700004</v>
      </c>
      <c r="V136" s="36">
        <f>SUMIFS(СВЦЭМ!$C$39:$C$782,СВЦЭМ!$A$39:$A$782,$A136,СВЦЭМ!$B$39:$B$782,V$119)+'СЕТ СН'!$I$12+СВЦЭМ!$D$10+'СЕТ СН'!$I$6-'СЕТ СН'!$I$22</f>
        <v>2627.73886029</v>
      </c>
      <c r="W136" s="36">
        <f>SUMIFS(СВЦЭМ!$C$39:$C$782,СВЦЭМ!$A$39:$A$782,$A136,СВЦЭМ!$B$39:$B$782,W$119)+'СЕТ СН'!$I$12+СВЦЭМ!$D$10+'СЕТ СН'!$I$6-'СЕТ СН'!$I$22</f>
        <v>2639.3420230800002</v>
      </c>
      <c r="X136" s="36">
        <f>SUMIFS(СВЦЭМ!$C$39:$C$782,СВЦЭМ!$A$39:$A$782,$A136,СВЦЭМ!$B$39:$B$782,X$119)+'СЕТ СН'!$I$12+СВЦЭМ!$D$10+'СЕТ СН'!$I$6-'СЕТ СН'!$I$22</f>
        <v>2670.40717752</v>
      </c>
      <c r="Y136" s="36">
        <f>SUMIFS(СВЦЭМ!$C$39:$C$782,СВЦЭМ!$A$39:$A$782,$A136,СВЦЭМ!$B$39:$B$782,Y$119)+'СЕТ СН'!$I$12+СВЦЭМ!$D$10+'СЕТ СН'!$I$6-'СЕТ СН'!$I$22</f>
        <v>2700.1056772800002</v>
      </c>
    </row>
    <row r="137" spans="1:25" ht="15.75" x14ac:dyDescent="0.2">
      <c r="A137" s="35">
        <f t="shared" si="3"/>
        <v>45309</v>
      </c>
      <c r="B137" s="36">
        <f>SUMIFS(СВЦЭМ!$C$39:$C$782,СВЦЭМ!$A$39:$A$782,$A137,СВЦЭМ!$B$39:$B$782,B$119)+'СЕТ СН'!$I$12+СВЦЭМ!$D$10+'СЕТ СН'!$I$6-'СЕТ СН'!$I$22</f>
        <v>2762.9093555300001</v>
      </c>
      <c r="C137" s="36">
        <f>SUMIFS(СВЦЭМ!$C$39:$C$782,СВЦЭМ!$A$39:$A$782,$A137,СВЦЭМ!$B$39:$B$782,C$119)+'СЕТ СН'!$I$12+СВЦЭМ!$D$10+'СЕТ СН'!$I$6-'СЕТ СН'!$I$22</f>
        <v>2755.0229204000002</v>
      </c>
      <c r="D137" s="36">
        <f>SUMIFS(СВЦЭМ!$C$39:$C$782,СВЦЭМ!$A$39:$A$782,$A137,СВЦЭМ!$B$39:$B$782,D$119)+'СЕТ СН'!$I$12+СВЦЭМ!$D$10+'СЕТ СН'!$I$6-'СЕТ СН'!$I$22</f>
        <v>2797.31468924</v>
      </c>
      <c r="E137" s="36">
        <f>SUMIFS(СВЦЭМ!$C$39:$C$782,СВЦЭМ!$A$39:$A$782,$A137,СВЦЭМ!$B$39:$B$782,E$119)+'СЕТ СН'!$I$12+СВЦЭМ!$D$10+'СЕТ СН'!$I$6-'СЕТ СН'!$I$22</f>
        <v>2831.0784184100003</v>
      </c>
      <c r="F137" s="36">
        <f>SUMIFS(СВЦЭМ!$C$39:$C$782,СВЦЭМ!$A$39:$A$782,$A137,СВЦЭМ!$B$39:$B$782,F$119)+'СЕТ СН'!$I$12+СВЦЭМ!$D$10+'СЕТ СН'!$I$6-'СЕТ СН'!$I$22</f>
        <v>2835.88381028</v>
      </c>
      <c r="G137" s="36">
        <f>SUMIFS(СВЦЭМ!$C$39:$C$782,СВЦЭМ!$A$39:$A$782,$A137,СВЦЭМ!$B$39:$B$782,G$119)+'СЕТ СН'!$I$12+СВЦЭМ!$D$10+'СЕТ СН'!$I$6-'СЕТ СН'!$I$22</f>
        <v>2819.9394415200004</v>
      </c>
      <c r="H137" s="36">
        <f>SUMIFS(СВЦЭМ!$C$39:$C$782,СВЦЭМ!$A$39:$A$782,$A137,СВЦЭМ!$B$39:$B$782,H$119)+'СЕТ СН'!$I$12+СВЦЭМ!$D$10+'СЕТ СН'!$I$6-'СЕТ СН'!$I$22</f>
        <v>2790.1728448100002</v>
      </c>
      <c r="I137" s="36">
        <f>SUMIFS(СВЦЭМ!$C$39:$C$782,СВЦЭМ!$A$39:$A$782,$A137,СВЦЭМ!$B$39:$B$782,I$119)+'СЕТ СН'!$I$12+СВЦЭМ!$D$10+'СЕТ СН'!$I$6-'СЕТ СН'!$I$22</f>
        <v>2800.3686940400003</v>
      </c>
      <c r="J137" s="36">
        <f>SUMIFS(СВЦЭМ!$C$39:$C$782,СВЦЭМ!$A$39:$A$782,$A137,СВЦЭМ!$B$39:$B$782,J$119)+'СЕТ СН'!$I$12+СВЦЭМ!$D$10+'СЕТ СН'!$I$6-'СЕТ СН'!$I$22</f>
        <v>2779.27746398</v>
      </c>
      <c r="K137" s="36">
        <f>SUMIFS(СВЦЭМ!$C$39:$C$782,СВЦЭМ!$A$39:$A$782,$A137,СВЦЭМ!$B$39:$B$782,K$119)+'СЕТ СН'!$I$12+СВЦЭМ!$D$10+'СЕТ СН'!$I$6-'СЕТ СН'!$I$22</f>
        <v>2745.8241062800003</v>
      </c>
      <c r="L137" s="36">
        <f>SUMIFS(СВЦЭМ!$C$39:$C$782,СВЦЭМ!$A$39:$A$782,$A137,СВЦЭМ!$B$39:$B$782,L$119)+'СЕТ СН'!$I$12+СВЦЭМ!$D$10+'СЕТ СН'!$I$6-'СЕТ СН'!$I$22</f>
        <v>2750.83034193</v>
      </c>
      <c r="M137" s="36">
        <f>SUMIFS(СВЦЭМ!$C$39:$C$782,СВЦЭМ!$A$39:$A$782,$A137,СВЦЭМ!$B$39:$B$782,M$119)+'СЕТ СН'!$I$12+СВЦЭМ!$D$10+'СЕТ СН'!$I$6-'СЕТ СН'!$I$22</f>
        <v>2766.78165205</v>
      </c>
      <c r="N137" s="36">
        <f>SUMIFS(СВЦЭМ!$C$39:$C$782,СВЦЭМ!$A$39:$A$782,$A137,СВЦЭМ!$B$39:$B$782,N$119)+'СЕТ СН'!$I$12+СВЦЭМ!$D$10+'СЕТ СН'!$I$6-'СЕТ СН'!$I$22</f>
        <v>2791.3073374800001</v>
      </c>
      <c r="O137" s="36">
        <f>SUMIFS(СВЦЭМ!$C$39:$C$782,СВЦЭМ!$A$39:$A$782,$A137,СВЦЭМ!$B$39:$B$782,O$119)+'СЕТ СН'!$I$12+СВЦЭМ!$D$10+'СЕТ СН'!$I$6-'СЕТ СН'!$I$22</f>
        <v>2803.1799969600002</v>
      </c>
      <c r="P137" s="36">
        <f>SUMIFS(СВЦЭМ!$C$39:$C$782,СВЦЭМ!$A$39:$A$782,$A137,СВЦЭМ!$B$39:$B$782,P$119)+'СЕТ СН'!$I$12+СВЦЭМ!$D$10+'СЕТ СН'!$I$6-'СЕТ СН'!$I$22</f>
        <v>2815.7643449300003</v>
      </c>
      <c r="Q137" s="36">
        <f>SUMIFS(СВЦЭМ!$C$39:$C$782,СВЦЭМ!$A$39:$A$782,$A137,СВЦЭМ!$B$39:$B$782,Q$119)+'СЕТ СН'!$I$12+СВЦЭМ!$D$10+'СЕТ СН'!$I$6-'СЕТ СН'!$I$22</f>
        <v>2817.81406255</v>
      </c>
      <c r="R137" s="36">
        <f>SUMIFS(СВЦЭМ!$C$39:$C$782,СВЦЭМ!$A$39:$A$782,$A137,СВЦЭМ!$B$39:$B$782,R$119)+'СЕТ СН'!$I$12+СВЦЭМ!$D$10+'СЕТ СН'!$I$6-'СЕТ СН'!$I$22</f>
        <v>2817.0701434600001</v>
      </c>
      <c r="S137" s="36">
        <f>SUMIFS(СВЦЭМ!$C$39:$C$782,СВЦЭМ!$A$39:$A$782,$A137,СВЦЭМ!$B$39:$B$782,S$119)+'СЕТ СН'!$I$12+СВЦЭМ!$D$10+'СЕТ СН'!$I$6-'СЕТ СН'!$I$22</f>
        <v>2779.8148989900001</v>
      </c>
      <c r="T137" s="36">
        <f>SUMIFS(СВЦЭМ!$C$39:$C$782,СВЦЭМ!$A$39:$A$782,$A137,СВЦЭМ!$B$39:$B$782,T$119)+'СЕТ СН'!$I$12+СВЦЭМ!$D$10+'СЕТ СН'!$I$6-'СЕТ СН'!$I$22</f>
        <v>2722.7308202499999</v>
      </c>
      <c r="U137" s="36">
        <f>SUMIFS(СВЦЭМ!$C$39:$C$782,СВЦЭМ!$A$39:$A$782,$A137,СВЦЭМ!$B$39:$B$782,U$119)+'СЕТ СН'!$I$12+СВЦЭМ!$D$10+'СЕТ СН'!$I$6-'СЕТ СН'!$I$22</f>
        <v>2732.9018188</v>
      </c>
      <c r="V137" s="36">
        <f>SUMIFS(СВЦЭМ!$C$39:$C$782,СВЦЭМ!$A$39:$A$782,$A137,СВЦЭМ!$B$39:$B$782,V$119)+'СЕТ СН'!$I$12+СВЦЭМ!$D$10+'СЕТ СН'!$I$6-'СЕТ СН'!$I$22</f>
        <v>2751.4150365599999</v>
      </c>
      <c r="W137" s="36">
        <f>SUMIFS(СВЦЭМ!$C$39:$C$782,СВЦЭМ!$A$39:$A$782,$A137,СВЦЭМ!$B$39:$B$782,W$119)+'СЕТ СН'!$I$12+СВЦЭМ!$D$10+'СЕТ СН'!$I$6-'СЕТ СН'!$I$22</f>
        <v>2763.6552694400002</v>
      </c>
      <c r="X137" s="36">
        <f>SUMIFS(СВЦЭМ!$C$39:$C$782,СВЦЭМ!$A$39:$A$782,$A137,СВЦЭМ!$B$39:$B$782,X$119)+'СЕТ СН'!$I$12+СВЦЭМ!$D$10+'СЕТ СН'!$I$6-'СЕТ СН'!$I$22</f>
        <v>2791.5202739900001</v>
      </c>
      <c r="Y137" s="36">
        <f>SUMIFS(СВЦЭМ!$C$39:$C$782,СВЦЭМ!$A$39:$A$782,$A137,СВЦЭМ!$B$39:$B$782,Y$119)+'СЕТ СН'!$I$12+СВЦЭМ!$D$10+'СЕТ СН'!$I$6-'СЕТ СН'!$I$22</f>
        <v>2819.78822038</v>
      </c>
    </row>
    <row r="138" spans="1:25" ht="15.75" x14ac:dyDescent="0.2">
      <c r="A138" s="35">
        <f t="shared" si="3"/>
        <v>45310</v>
      </c>
      <c r="B138" s="36">
        <f>SUMIFS(СВЦЭМ!$C$39:$C$782,СВЦЭМ!$A$39:$A$782,$A138,СВЦЭМ!$B$39:$B$782,B$119)+'СЕТ СН'!$I$12+СВЦЭМ!$D$10+'СЕТ СН'!$I$6-'СЕТ СН'!$I$22</f>
        <v>2863.1006410200002</v>
      </c>
      <c r="C138" s="36">
        <f>SUMIFS(СВЦЭМ!$C$39:$C$782,СВЦЭМ!$A$39:$A$782,$A138,СВЦЭМ!$B$39:$B$782,C$119)+'СЕТ СН'!$I$12+СВЦЭМ!$D$10+'СЕТ СН'!$I$6-'СЕТ СН'!$I$22</f>
        <v>2905.6477163600002</v>
      </c>
      <c r="D138" s="36">
        <f>SUMIFS(СВЦЭМ!$C$39:$C$782,СВЦЭМ!$A$39:$A$782,$A138,СВЦЭМ!$B$39:$B$782,D$119)+'СЕТ СН'!$I$12+СВЦЭМ!$D$10+'СЕТ СН'!$I$6-'СЕТ СН'!$I$22</f>
        <v>2913.4779779599999</v>
      </c>
      <c r="E138" s="36">
        <f>SUMIFS(СВЦЭМ!$C$39:$C$782,СВЦЭМ!$A$39:$A$782,$A138,СВЦЭМ!$B$39:$B$782,E$119)+'СЕТ СН'!$I$12+СВЦЭМ!$D$10+'СЕТ СН'!$I$6-'СЕТ СН'!$I$22</f>
        <v>2923.4821270000002</v>
      </c>
      <c r="F138" s="36">
        <f>SUMIFS(СВЦЭМ!$C$39:$C$782,СВЦЭМ!$A$39:$A$782,$A138,СВЦЭМ!$B$39:$B$782,F$119)+'СЕТ СН'!$I$12+СВЦЭМ!$D$10+'СЕТ СН'!$I$6-'СЕТ СН'!$I$22</f>
        <v>2926.8418861700002</v>
      </c>
      <c r="G138" s="36">
        <f>SUMIFS(СВЦЭМ!$C$39:$C$782,СВЦЭМ!$A$39:$A$782,$A138,СВЦЭМ!$B$39:$B$782,G$119)+'СЕТ СН'!$I$12+СВЦЭМ!$D$10+'СЕТ СН'!$I$6-'СЕТ СН'!$I$22</f>
        <v>2909.5391188699996</v>
      </c>
      <c r="H138" s="36">
        <f>SUMIFS(СВЦЭМ!$C$39:$C$782,СВЦЭМ!$A$39:$A$782,$A138,СВЦЭМ!$B$39:$B$782,H$119)+'СЕТ СН'!$I$12+СВЦЭМ!$D$10+'СЕТ СН'!$I$6-'СЕТ СН'!$I$22</f>
        <v>2842.7038370800001</v>
      </c>
      <c r="I138" s="36">
        <f>SUMIFS(СВЦЭМ!$C$39:$C$782,СВЦЭМ!$A$39:$A$782,$A138,СВЦЭМ!$B$39:$B$782,I$119)+'СЕТ СН'!$I$12+СВЦЭМ!$D$10+'СЕТ СН'!$I$6-'СЕТ СН'!$I$22</f>
        <v>2784.2517857000003</v>
      </c>
      <c r="J138" s="36">
        <f>SUMIFS(СВЦЭМ!$C$39:$C$782,СВЦЭМ!$A$39:$A$782,$A138,СВЦЭМ!$B$39:$B$782,J$119)+'СЕТ СН'!$I$12+СВЦЭМ!$D$10+'СЕТ СН'!$I$6-'СЕТ СН'!$I$22</f>
        <v>2756.6124675999999</v>
      </c>
      <c r="K138" s="36">
        <f>SUMIFS(СВЦЭМ!$C$39:$C$782,СВЦЭМ!$A$39:$A$782,$A138,СВЦЭМ!$B$39:$B$782,K$119)+'СЕТ СН'!$I$12+СВЦЭМ!$D$10+'СЕТ СН'!$I$6-'СЕТ СН'!$I$22</f>
        <v>2739.3154992200002</v>
      </c>
      <c r="L138" s="36">
        <f>SUMIFS(СВЦЭМ!$C$39:$C$782,СВЦЭМ!$A$39:$A$782,$A138,СВЦЭМ!$B$39:$B$782,L$119)+'СЕТ СН'!$I$12+СВЦЭМ!$D$10+'СЕТ СН'!$I$6-'СЕТ СН'!$I$22</f>
        <v>2725.9060865299998</v>
      </c>
      <c r="M138" s="36">
        <f>SUMIFS(СВЦЭМ!$C$39:$C$782,СВЦЭМ!$A$39:$A$782,$A138,СВЦЭМ!$B$39:$B$782,M$119)+'СЕТ СН'!$I$12+СВЦЭМ!$D$10+'СЕТ СН'!$I$6-'СЕТ СН'!$I$22</f>
        <v>2723.6237618000005</v>
      </c>
      <c r="N138" s="36">
        <f>SUMIFS(СВЦЭМ!$C$39:$C$782,СВЦЭМ!$A$39:$A$782,$A138,СВЦЭМ!$B$39:$B$782,N$119)+'СЕТ СН'!$I$12+СВЦЭМ!$D$10+'СЕТ СН'!$I$6-'СЕТ СН'!$I$22</f>
        <v>2737.5413291700002</v>
      </c>
      <c r="O138" s="36">
        <f>SUMIFS(СВЦЭМ!$C$39:$C$782,СВЦЭМ!$A$39:$A$782,$A138,СВЦЭМ!$B$39:$B$782,O$119)+'СЕТ СН'!$I$12+СВЦЭМ!$D$10+'СЕТ СН'!$I$6-'СЕТ СН'!$I$22</f>
        <v>2744.2960723100005</v>
      </c>
      <c r="P138" s="36">
        <f>SUMIFS(СВЦЭМ!$C$39:$C$782,СВЦЭМ!$A$39:$A$782,$A138,СВЦЭМ!$B$39:$B$782,P$119)+'СЕТ СН'!$I$12+СВЦЭМ!$D$10+'СЕТ СН'!$I$6-'СЕТ СН'!$I$22</f>
        <v>2746.87412305</v>
      </c>
      <c r="Q138" s="36">
        <f>SUMIFS(СВЦЭМ!$C$39:$C$782,СВЦЭМ!$A$39:$A$782,$A138,СВЦЭМ!$B$39:$B$782,Q$119)+'СЕТ СН'!$I$12+СВЦЭМ!$D$10+'СЕТ СН'!$I$6-'СЕТ СН'!$I$22</f>
        <v>2772.71165716</v>
      </c>
      <c r="R138" s="36">
        <f>SUMIFS(СВЦЭМ!$C$39:$C$782,СВЦЭМ!$A$39:$A$782,$A138,СВЦЭМ!$B$39:$B$782,R$119)+'СЕТ СН'!$I$12+СВЦЭМ!$D$10+'СЕТ СН'!$I$6-'СЕТ СН'!$I$22</f>
        <v>2782.6781515000002</v>
      </c>
      <c r="S138" s="36">
        <f>SUMIFS(СВЦЭМ!$C$39:$C$782,СВЦЭМ!$A$39:$A$782,$A138,СВЦЭМ!$B$39:$B$782,S$119)+'СЕТ СН'!$I$12+СВЦЭМ!$D$10+'СЕТ СН'!$I$6-'СЕТ СН'!$I$22</f>
        <v>2741.00630912</v>
      </c>
      <c r="T138" s="36">
        <f>SUMIFS(СВЦЭМ!$C$39:$C$782,СВЦЭМ!$A$39:$A$782,$A138,СВЦЭМ!$B$39:$B$782,T$119)+'СЕТ СН'!$I$12+СВЦЭМ!$D$10+'СЕТ СН'!$I$6-'СЕТ СН'!$I$22</f>
        <v>2684.9834780700003</v>
      </c>
      <c r="U138" s="36">
        <f>SUMIFS(СВЦЭМ!$C$39:$C$782,СВЦЭМ!$A$39:$A$782,$A138,СВЦЭМ!$B$39:$B$782,U$119)+'СЕТ СН'!$I$12+СВЦЭМ!$D$10+'СЕТ СН'!$I$6-'СЕТ СН'!$I$22</f>
        <v>2700.8388666600003</v>
      </c>
      <c r="V138" s="36">
        <f>SUMIFS(СВЦЭМ!$C$39:$C$782,СВЦЭМ!$A$39:$A$782,$A138,СВЦЭМ!$B$39:$B$782,V$119)+'СЕТ СН'!$I$12+СВЦЭМ!$D$10+'СЕТ СН'!$I$6-'СЕТ СН'!$I$22</f>
        <v>2716.0756283400001</v>
      </c>
      <c r="W138" s="36">
        <f>SUMIFS(СВЦЭМ!$C$39:$C$782,СВЦЭМ!$A$39:$A$782,$A138,СВЦЭМ!$B$39:$B$782,W$119)+'СЕТ СН'!$I$12+СВЦЭМ!$D$10+'СЕТ СН'!$I$6-'СЕТ СН'!$I$22</f>
        <v>2725.3888670400002</v>
      </c>
      <c r="X138" s="36">
        <f>SUMIFS(СВЦЭМ!$C$39:$C$782,СВЦЭМ!$A$39:$A$782,$A138,СВЦЭМ!$B$39:$B$782,X$119)+'СЕТ СН'!$I$12+СВЦЭМ!$D$10+'СЕТ СН'!$I$6-'СЕТ СН'!$I$22</f>
        <v>2752.4635990699999</v>
      </c>
      <c r="Y138" s="36">
        <f>SUMIFS(СВЦЭМ!$C$39:$C$782,СВЦЭМ!$A$39:$A$782,$A138,СВЦЭМ!$B$39:$B$782,Y$119)+'СЕТ СН'!$I$12+СВЦЭМ!$D$10+'СЕТ СН'!$I$6-'СЕТ СН'!$I$22</f>
        <v>2853.8800648699998</v>
      </c>
    </row>
    <row r="139" spans="1:25" ht="15.75" x14ac:dyDescent="0.2">
      <c r="A139" s="35">
        <f t="shared" si="3"/>
        <v>45311</v>
      </c>
      <c r="B139" s="36">
        <f>SUMIFS(СВЦЭМ!$C$39:$C$782,СВЦЭМ!$A$39:$A$782,$A139,СВЦЭМ!$B$39:$B$782,B$119)+'СЕТ СН'!$I$12+СВЦЭМ!$D$10+'СЕТ СН'!$I$6-'СЕТ СН'!$I$22</f>
        <v>2859.3525499500001</v>
      </c>
      <c r="C139" s="36">
        <f>SUMIFS(СВЦЭМ!$C$39:$C$782,СВЦЭМ!$A$39:$A$782,$A139,СВЦЭМ!$B$39:$B$782,C$119)+'СЕТ СН'!$I$12+СВЦЭМ!$D$10+'СЕТ СН'!$I$6-'СЕТ СН'!$I$22</f>
        <v>2867.3756046899998</v>
      </c>
      <c r="D139" s="36">
        <f>SUMIFS(СВЦЭМ!$C$39:$C$782,СВЦЭМ!$A$39:$A$782,$A139,СВЦЭМ!$B$39:$B$782,D$119)+'СЕТ СН'!$I$12+СВЦЭМ!$D$10+'СЕТ СН'!$I$6-'СЕТ СН'!$I$22</f>
        <v>2898.4540460799999</v>
      </c>
      <c r="E139" s="36">
        <f>SUMIFS(СВЦЭМ!$C$39:$C$782,СВЦЭМ!$A$39:$A$782,$A139,СВЦЭМ!$B$39:$B$782,E$119)+'СЕТ СН'!$I$12+СВЦЭМ!$D$10+'СЕТ СН'!$I$6-'СЕТ СН'!$I$22</f>
        <v>2907.74605333</v>
      </c>
      <c r="F139" s="36">
        <f>SUMIFS(СВЦЭМ!$C$39:$C$782,СВЦЭМ!$A$39:$A$782,$A139,СВЦЭМ!$B$39:$B$782,F$119)+'СЕТ СН'!$I$12+СВЦЭМ!$D$10+'СЕТ СН'!$I$6-'СЕТ СН'!$I$22</f>
        <v>2906.5047556299996</v>
      </c>
      <c r="G139" s="36">
        <f>SUMIFS(СВЦЭМ!$C$39:$C$782,СВЦЭМ!$A$39:$A$782,$A139,СВЦЭМ!$B$39:$B$782,G$119)+'СЕТ СН'!$I$12+СВЦЭМ!$D$10+'СЕТ СН'!$I$6-'СЕТ СН'!$I$22</f>
        <v>2893.1580336100001</v>
      </c>
      <c r="H139" s="36">
        <f>SUMIFS(СВЦЭМ!$C$39:$C$782,СВЦЭМ!$A$39:$A$782,$A139,СВЦЭМ!$B$39:$B$782,H$119)+'СЕТ СН'!$I$12+СВЦЭМ!$D$10+'СЕТ СН'!$I$6-'СЕТ СН'!$I$22</f>
        <v>2858.9935623400002</v>
      </c>
      <c r="I139" s="36">
        <f>SUMIFS(СВЦЭМ!$C$39:$C$782,СВЦЭМ!$A$39:$A$782,$A139,СВЦЭМ!$B$39:$B$782,I$119)+'СЕТ СН'!$I$12+СВЦЭМ!$D$10+'СЕТ СН'!$I$6-'СЕТ СН'!$I$22</f>
        <v>2831.8568005100001</v>
      </c>
      <c r="J139" s="36">
        <f>SUMIFS(СВЦЭМ!$C$39:$C$782,СВЦЭМ!$A$39:$A$782,$A139,СВЦЭМ!$B$39:$B$782,J$119)+'СЕТ СН'!$I$12+СВЦЭМ!$D$10+'СЕТ СН'!$I$6-'СЕТ СН'!$I$22</f>
        <v>2770.24433004</v>
      </c>
      <c r="K139" s="36">
        <f>SUMIFS(СВЦЭМ!$C$39:$C$782,СВЦЭМ!$A$39:$A$782,$A139,СВЦЭМ!$B$39:$B$782,K$119)+'СЕТ СН'!$I$12+СВЦЭМ!$D$10+'СЕТ СН'!$I$6-'СЕТ СН'!$I$22</f>
        <v>2727.2448581400004</v>
      </c>
      <c r="L139" s="36">
        <f>SUMIFS(СВЦЭМ!$C$39:$C$782,СВЦЭМ!$A$39:$A$782,$A139,СВЦЭМ!$B$39:$B$782,L$119)+'СЕТ СН'!$I$12+СВЦЭМ!$D$10+'СЕТ СН'!$I$6-'СЕТ СН'!$I$22</f>
        <v>2696.2879934500002</v>
      </c>
      <c r="M139" s="36">
        <f>SUMIFS(СВЦЭМ!$C$39:$C$782,СВЦЭМ!$A$39:$A$782,$A139,СВЦЭМ!$B$39:$B$782,M$119)+'СЕТ СН'!$I$12+СВЦЭМ!$D$10+'СЕТ СН'!$I$6-'СЕТ СН'!$I$22</f>
        <v>2698.7069941700001</v>
      </c>
      <c r="N139" s="36">
        <f>SUMIFS(СВЦЭМ!$C$39:$C$782,СВЦЭМ!$A$39:$A$782,$A139,СВЦЭМ!$B$39:$B$782,N$119)+'СЕТ СН'!$I$12+СВЦЭМ!$D$10+'СЕТ СН'!$I$6-'СЕТ СН'!$I$22</f>
        <v>2716.2810265900002</v>
      </c>
      <c r="O139" s="36">
        <f>SUMIFS(СВЦЭМ!$C$39:$C$782,СВЦЭМ!$A$39:$A$782,$A139,СВЦЭМ!$B$39:$B$782,O$119)+'СЕТ СН'!$I$12+СВЦЭМ!$D$10+'СЕТ СН'!$I$6-'СЕТ СН'!$I$22</f>
        <v>2731.2942622999999</v>
      </c>
      <c r="P139" s="36">
        <f>SUMIFS(СВЦЭМ!$C$39:$C$782,СВЦЭМ!$A$39:$A$782,$A139,СВЦЭМ!$B$39:$B$782,P$119)+'СЕТ СН'!$I$12+СВЦЭМ!$D$10+'СЕТ СН'!$I$6-'СЕТ СН'!$I$22</f>
        <v>2743.7580923700002</v>
      </c>
      <c r="Q139" s="36">
        <f>SUMIFS(СВЦЭМ!$C$39:$C$782,СВЦЭМ!$A$39:$A$782,$A139,СВЦЭМ!$B$39:$B$782,Q$119)+'СЕТ СН'!$I$12+СВЦЭМ!$D$10+'СЕТ СН'!$I$6-'СЕТ СН'!$I$22</f>
        <v>2758.46643627</v>
      </c>
      <c r="R139" s="36">
        <f>SUMIFS(СВЦЭМ!$C$39:$C$782,СВЦЭМ!$A$39:$A$782,$A139,СВЦЭМ!$B$39:$B$782,R$119)+'СЕТ СН'!$I$12+СВЦЭМ!$D$10+'СЕТ СН'!$I$6-'СЕТ СН'!$I$22</f>
        <v>2779.1279023800003</v>
      </c>
      <c r="S139" s="36">
        <f>SUMIFS(СВЦЭМ!$C$39:$C$782,СВЦЭМ!$A$39:$A$782,$A139,СВЦЭМ!$B$39:$B$782,S$119)+'СЕТ СН'!$I$12+СВЦЭМ!$D$10+'СЕТ СН'!$I$6-'СЕТ СН'!$I$22</f>
        <v>2738.1121884300001</v>
      </c>
      <c r="T139" s="36">
        <f>SUMIFS(СВЦЭМ!$C$39:$C$782,СВЦЭМ!$A$39:$A$782,$A139,СВЦЭМ!$B$39:$B$782,T$119)+'СЕТ СН'!$I$12+СВЦЭМ!$D$10+'СЕТ СН'!$I$6-'СЕТ СН'!$I$22</f>
        <v>2689.6637527399998</v>
      </c>
      <c r="U139" s="36">
        <f>SUMIFS(СВЦЭМ!$C$39:$C$782,СВЦЭМ!$A$39:$A$782,$A139,СВЦЭМ!$B$39:$B$782,U$119)+'СЕТ СН'!$I$12+СВЦЭМ!$D$10+'СЕТ СН'!$I$6-'СЕТ СН'!$I$22</f>
        <v>2709.4965498600004</v>
      </c>
      <c r="V139" s="36">
        <f>SUMIFS(СВЦЭМ!$C$39:$C$782,СВЦЭМ!$A$39:$A$782,$A139,СВЦЭМ!$B$39:$B$782,V$119)+'СЕТ СН'!$I$12+СВЦЭМ!$D$10+'СЕТ СН'!$I$6-'СЕТ СН'!$I$22</f>
        <v>2720.3326587600004</v>
      </c>
      <c r="W139" s="36">
        <f>SUMIFS(СВЦЭМ!$C$39:$C$782,СВЦЭМ!$A$39:$A$782,$A139,СВЦЭМ!$B$39:$B$782,W$119)+'СЕТ СН'!$I$12+СВЦЭМ!$D$10+'СЕТ СН'!$I$6-'СЕТ СН'!$I$22</f>
        <v>2733.3243727099998</v>
      </c>
      <c r="X139" s="36">
        <f>SUMIFS(СВЦЭМ!$C$39:$C$782,СВЦЭМ!$A$39:$A$782,$A139,СВЦЭМ!$B$39:$B$782,X$119)+'СЕТ СН'!$I$12+СВЦЭМ!$D$10+'СЕТ СН'!$I$6-'СЕТ СН'!$I$22</f>
        <v>2761.8594733300001</v>
      </c>
      <c r="Y139" s="36">
        <f>SUMIFS(СВЦЭМ!$C$39:$C$782,СВЦЭМ!$A$39:$A$782,$A139,СВЦЭМ!$B$39:$B$782,Y$119)+'СЕТ СН'!$I$12+СВЦЭМ!$D$10+'СЕТ СН'!$I$6-'СЕТ СН'!$I$22</f>
        <v>2782.40540573</v>
      </c>
    </row>
    <row r="140" spans="1:25" ht="15.75" x14ac:dyDescent="0.2">
      <c r="A140" s="35">
        <f t="shared" si="3"/>
        <v>45312</v>
      </c>
      <c r="B140" s="36">
        <f>SUMIFS(СВЦЭМ!$C$39:$C$782,СВЦЭМ!$A$39:$A$782,$A140,СВЦЭМ!$B$39:$B$782,B$119)+'СЕТ СН'!$I$12+СВЦЭМ!$D$10+'СЕТ СН'!$I$6-'СЕТ СН'!$I$22</f>
        <v>2833.2435130200001</v>
      </c>
      <c r="C140" s="36">
        <f>SUMIFS(СВЦЭМ!$C$39:$C$782,СВЦЭМ!$A$39:$A$782,$A140,СВЦЭМ!$B$39:$B$782,C$119)+'СЕТ СН'!$I$12+СВЦЭМ!$D$10+'СЕТ СН'!$I$6-'СЕТ СН'!$I$22</f>
        <v>2881.0850142200002</v>
      </c>
      <c r="D140" s="36">
        <f>SUMIFS(СВЦЭМ!$C$39:$C$782,СВЦЭМ!$A$39:$A$782,$A140,СВЦЭМ!$B$39:$B$782,D$119)+'СЕТ СН'!$I$12+СВЦЭМ!$D$10+'СЕТ СН'!$I$6-'СЕТ СН'!$I$22</f>
        <v>2901.3932161000002</v>
      </c>
      <c r="E140" s="36">
        <f>SUMIFS(СВЦЭМ!$C$39:$C$782,СВЦЭМ!$A$39:$A$782,$A140,СВЦЭМ!$B$39:$B$782,E$119)+'СЕТ СН'!$I$12+СВЦЭМ!$D$10+'СЕТ СН'!$I$6-'СЕТ СН'!$I$22</f>
        <v>2917.6766096599999</v>
      </c>
      <c r="F140" s="36">
        <f>SUMIFS(СВЦЭМ!$C$39:$C$782,СВЦЭМ!$A$39:$A$782,$A140,СВЦЭМ!$B$39:$B$782,F$119)+'СЕТ СН'!$I$12+СВЦЭМ!$D$10+'СЕТ СН'!$I$6-'СЕТ СН'!$I$22</f>
        <v>2911.3099849700002</v>
      </c>
      <c r="G140" s="36">
        <f>SUMIFS(СВЦЭМ!$C$39:$C$782,СВЦЭМ!$A$39:$A$782,$A140,СВЦЭМ!$B$39:$B$782,G$119)+'СЕТ СН'!$I$12+СВЦЭМ!$D$10+'СЕТ СН'!$I$6-'СЕТ СН'!$I$22</f>
        <v>2900.9742136699997</v>
      </c>
      <c r="H140" s="36">
        <f>SUMIFS(СВЦЭМ!$C$39:$C$782,СВЦЭМ!$A$39:$A$782,$A140,СВЦЭМ!$B$39:$B$782,H$119)+'СЕТ СН'!$I$12+СВЦЭМ!$D$10+'СЕТ СН'!$I$6-'СЕТ СН'!$I$22</f>
        <v>2890.6432636</v>
      </c>
      <c r="I140" s="36">
        <f>SUMIFS(СВЦЭМ!$C$39:$C$782,СВЦЭМ!$A$39:$A$782,$A140,СВЦЭМ!$B$39:$B$782,I$119)+'СЕТ СН'!$I$12+СВЦЭМ!$D$10+'СЕТ СН'!$I$6-'СЕТ СН'!$I$22</f>
        <v>2885.1889941099998</v>
      </c>
      <c r="J140" s="36">
        <f>SUMIFS(СВЦЭМ!$C$39:$C$782,СВЦЭМ!$A$39:$A$782,$A140,СВЦЭМ!$B$39:$B$782,J$119)+'СЕТ СН'!$I$12+СВЦЭМ!$D$10+'СЕТ СН'!$I$6-'СЕТ СН'!$I$22</f>
        <v>2834.0184417300002</v>
      </c>
      <c r="K140" s="36">
        <f>SUMIFS(СВЦЭМ!$C$39:$C$782,СВЦЭМ!$A$39:$A$782,$A140,СВЦЭМ!$B$39:$B$782,K$119)+'СЕТ СН'!$I$12+СВЦЭМ!$D$10+'СЕТ СН'!$I$6-'СЕТ СН'!$I$22</f>
        <v>2777.5634238700004</v>
      </c>
      <c r="L140" s="36">
        <f>SUMIFS(СВЦЭМ!$C$39:$C$782,СВЦЭМ!$A$39:$A$782,$A140,СВЦЭМ!$B$39:$B$782,L$119)+'СЕТ СН'!$I$12+СВЦЭМ!$D$10+'СЕТ СН'!$I$6-'СЕТ СН'!$I$22</f>
        <v>2729.4311408100002</v>
      </c>
      <c r="M140" s="36">
        <f>SUMIFS(СВЦЭМ!$C$39:$C$782,СВЦЭМ!$A$39:$A$782,$A140,СВЦЭМ!$B$39:$B$782,M$119)+'СЕТ СН'!$I$12+СВЦЭМ!$D$10+'СЕТ СН'!$I$6-'СЕТ СН'!$I$22</f>
        <v>2707.5383373200002</v>
      </c>
      <c r="N140" s="36">
        <f>SUMIFS(СВЦЭМ!$C$39:$C$782,СВЦЭМ!$A$39:$A$782,$A140,СВЦЭМ!$B$39:$B$782,N$119)+'СЕТ СН'!$I$12+СВЦЭМ!$D$10+'СЕТ СН'!$I$6-'СЕТ СН'!$I$22</f>
        <v>2714.1986600700002</v>
      </c>
      <c r="O140" s="36">
        <f>SUMIFS(СВЦЭМ!$C$39:$C$782,СВЦЭМ!$A$39:$A$782,$A140,СВЦЭМ!$B$39:$B$782,O$119)+'СЕТ СН'!$I$12+СВЦЭМ!$D$10+'СЕТ СН'!$I$6-'СЕТ СН'!$I$22</f>
        <v>2732.3851529000003</v>
      </c>
      <c r="P140" s="36">
        <f>SUMIFS(СВЦЭМ!$C$39:$C$782,СВЦЭМ!$A$39:$A$782,$A140,СВЦЭМ!$B$39:$B$782,P$119)+'СЕТ СН'!$I$12+СВЦЭМ!$D$10+'СЕТ СН'!$I$6-'СЕТ СН'!$I$22</f>
        <v>2753.7006151400001</v>
      </c>
      <c r="Q140" s="36">
        <f>SUMIFS(СВЦЭМ!$C$39:$C$782,СВЦЭМ!$A$39:$A$782,$A140,СВЦЭМ!$B$39:$B$782,Q$119)+'СЕТ СН'!$I$12+СВЦЭМ!$D$10+'СЕТ СН'!$I$6-'СЕТ СН'!$I$22</f>
        <v>2775.9831688499999</v>
      </c>
      <c r="R140" s="36">
        <f>SUMIFS(СВЦЭМ!$C$39:$C$782,СВЦЭМ!$A$39:$A$782,$A140,СВЦЭМ!$B$39:$B$782,R$119)+'СЕТ СН'!$I$12+СВЦЭМ!$D$10+'СЕТ СН'!$I$6-'СЕТ СН'!$I$22</f>
        <v>2768.4476106100001</v>
      </c>
      <c r="S140" s="36">
        <f>SUMIFS(СВЦЭМ!$C$39:$C$782,СВЦЭМ!$A$39:$A$782,$A140,СВЦЭМ!$B$39:$B$782,S$119)+'СЕТ СН'!$I$12+СВЦЭМ!$D$10+'СЕТ СН'!$I$6-'СЕТ СН'!$I$22</f>
        <v>2750.0898525299999</v>
      </c>
      <c r="T140" s="36">
        <f>SUMIFS(СВЦЭМ!$C$39:$C$782,СВЦЭМ!$A$39:$A$782,$A140,СВЦЭМ!$B$39:$B$782,T$119)+'СЕТ СН'!$I$12+СВЦЭМ!$D$10+'СЕТ СН'!$I$6-'СЕТ СН'!$I$22</f>
        <v>2685.6379606500004</v>
      </c>
      <c r="U140" s="36">
        <f>SUMIFS(СВЦЭМ!$C$39:$C$782,СВЦЭМ!$A$39:$A$782,$A140,СВЦЭМ!$B$39:$B$782,U$119)+'СЕТ СН'!$I$12+СВЦЭМ!$D$10+'СЕТ СН'!$I$6-'СЕТ СН'!$I$22</f>
        <v>2696.2044180700004</v>
      </c>
      <c r="V140" s="36">
        <f>SUMIFS(СВЦЭМ!$C$39:$C$782,СВЦЭМ!$A$39:$A$782,$A140,СВЦЭМ!$B$39:$B$782,V$119)+'СЕТ СН'!$I$12+СВЦЭМ!$D$10+'СЕТ СН'!$I$6-'СЕТ СН'!$I$22</f>
        <v>2689.4489555700002</v>
      </c>
      <c r="W140" s="36">
        <f>SUMIFS(СВЦЭМ!$C$39:$C$782,СВЦЭМ!$A$39:$A$782,$A140,СВЦЭМ!$B$39:$B$782,W$119)+'СЕТ СН'!$I$12+СВЦЭМ!$D$10+'СЕТ СН'!$I$6-'СЕТ СН'!$I$22</f>
        <v>2705.7997959900003</v>
      </c>
      <c r="X140" s="36">
        <f>SUMIFS(СВЦЭМ!$C$39:$C$782,СВЦЭМ!$A$39:$A$782,$A140,СВЦЭМ!$B$39:$B$782,X$119)+'СЕТ СН'!$I$12+СВЦЭМ!$D$10+'СЕТ СН'!$I$6-'СЕТ СН'!$I$22</f>
        <v>2737.1556098199999</v>
      </c>
      <c r="Y140" s="36">
        <f>SUMIFS(СВЦЭМ!$C$39:$C$782,СВЦЭМ!$A$39:$A$782,$A140,СВЦЭМ!$B$39:$B$782,Y$119)+'СЕТ СН'!$I$12+СВЦЭМ!$D$10+'СЕТ СН'!$I$6-'СЕТ СН'!$I$22</f>
        <v>2762.6296706399999</v>
      </c>
    </row>
    <row r="141" spans="1:25" ht="15.75" x14ac:dyDescent="0.2">
      <c r="A141" s="35">
        <f t="shared" si="3"/>
        <v>45313</v>
      </c>
      <c r="B141" s="36">
        <f>SUMIFS(СВЦЭМ!$C$39:$C$782,СВЦЭМ!$A$39:$A$782,$A141,СВЦЭМ!$B$39:$B$782,B$119)+'СЕТ СН'!$I$12+СВЦЭМ!$D$10+'СЕТ СН'!$I$6-'СЕТ СН'!$I$22</f>
        <v>2813.1764389600003</v>
      </c>
      <c r="C141" s="36">
        <f>SUMIFS(СВЦЭМ!$C$39:$C$782,СВЦЭМ!$A$39:$A$782,$A141,СВЦЭМ!$B$39:$B$782,C$119)+'СЕТ СН'!$I$12+СВЦЭМ!$D$10+'СЕТ СН'!$I$6-'СЕТ СН'!$I$22</f>
        <v>2917.1323283900001</v>
      </c>
      <c r="D141" s="36">
        <f>SUMIFS(СВЦЭМ!$C$39:$C$782,СВЦЭМ!$A$39:$A$782,$A141,СВЦЭМ!$B$39:$B$782,D$119)+'СЕТ СН'!$I$12+СВЦЭМ!$D$10+'СЕТ СН'!$I$6-'СЕТ СН'!$I$22</f>
        <v>2982.5496576099999</v>
      </c>
      <c r="E141" s="36">
        <f>SUMIFS(СВЦЭМ!$C$39:$C$782,СВЦЭМ!$A$39:$A$782,$A141,СВЦЭМ!$B$39:$B$782,E$119)+'СЕТ СН'!$I$12+СВЦЭМ!$D$10+'СЕТ СН'!$I$6-'СЕТ СН'!$I$22</f>
        <v>2986.1296448200001</v>
      </c>
      <c r="F141" s="36">
        <f>SUMIFS(СВЦЭМ!$C$39:$C$782,СВЦЭМ!$A$39:$A$782,$A141,СВЦЭМ!$B$39:$B$782,F$119)+'СЕТ СН'!$I$12+СВЦЭМ!$D$10+'СЕТ СН'!$I$6-'СЕТ СН'!$I$22</f>
        <v>2984.1109093599998</v>
      </c>
      <c r="G141" s="36">
        <f>SUMIFS(СВЦЭМ!$C$39:$C$782,СВЦЭМ!$A$39:$A$782,$A141,СВЦЭМ!$B$39:$B$782,G$119)+'СЕТ СН'!$I$12+СВЦЭМ!$D$10+'СЕТ СН'!$I$6-'СЕТ СН'!$I$22</f>
        <v>2973.8491502500001</v>
      </c>
      <c r="H141" s="36">
        <f>SUMIFS(СВЦЭМ!$C$39:$C$782,СВЦЭМ!$A$39:$A$782,$A141,СВЦЭМ!$B$39:$B$782,H$119)+'СЕТ СН'!$I$12+СВЦЭМ!$D$10+'СЕТ СН'!$I$6-'СЕТ СН'!$I$22</f>
        <v>2933.8181178300001</v>
      </c>
      <c r="I141" s="36">
        <f>SUMIFS(СВЦЭМ!$C$39:$C$782,СВЦЭМ!$A$39:$A$782,$A141,СВЦЭМ!$B$39:$B$782,I$119)+'СЕТ СН'!$I$12+СВЦЭМ!$D$10+'СЕТ СН'!$I$6-'СЕТ СН'!$I$22</f>
        <v>2919.2639141999998</v>
      </c>
      <c r="J141" s="36">
        <f>SUMIFS(СВЦЭМ!$C$39:$C$782,СВЦЭМ!$A$39:$A$782,$A141,СВЦЭМ!$B$39:$B$782,J$119)+'СЕТ СН'!$I$12+СВЦЭМ!$D$10+'СЕТ СН'!$I$6-'СЕТ СН'!$I$22</f>
        <v>2891.17266496</v>
      </c>
      <c r="K141" s="36">
        <f>SUMIFS(СВЦЭМ!$C$39:$C$782,СВЦЭМ!$A$39:$A$782,$A141,СВЦЭМ!$B$39:$B$782,K$119)+'СЕТ СН'!$I$12+СВЦЭМ!$D$10+'СЕТ СН'!$I$6-'СЕТ СН'!$I$22</f>
        <v>2849.0945530100003</v>
      </c>
      <c r="L141" s="36">
        <f>SUMIFS(СВЦЭМ!$C$39:$C$782,СВЦЭМ!$A$39:$A$782,$A141,СВЦЭМ!$B$39:$B$782,L$119)+'СЕТ СН'!$I$12+СВЦЭМ!$D$10+'СЕТ СН'!$I$6-'СЕТ СН'!$I$22</f>
        <v>2838.9803020500003</v>
      </c>
      <c r="M141" s="36">
        <f>SUMIFS(СВЦЭМ!$C$39:$C$782,СВЦЭМ!$A$39:$A$782,$A141,СВЦЭМ!$B$39:$B$782,M$119)+'СЕТ СН'!$I$12+СВЦЭМ!$D$10+'СЕТ СН'!$I$6-'СЕТ СН'!$I$22</f>
        <v>2872.17391305</v>
      </c>
      <c r="N141" s="36">
        <f>SUMIFS(СВЦЭМ!$C$39:$C$782,СВЦЭМ!$A$39:$A$782,$A141,СВЦЭМ!$B$39:$B$782,N$119)+'СЕТ СН'!$I$12+СВЦЭМ!$D$10+'СЕТ СН'!$I$6-'СЕТ СН'!$I$22</f>
        <v>2872.9063451500001</v>
      </c>
      <c r="O141" s="36">
        <f>SUMIFS(СВЦЭМ!$C$39:$C$782,СВЦЭМ!$A$39:$A$782,$A141,СВЦЭМ!$B$39:$B$782,O$119)+'СЕТ СН'!$I$12+СВЦЭМ!$D$10+'СЕТ СН'!$I$6-'СЕТ СН'!$I$22</f>
        <v>2881.8113591900001</v>
      </c>
      <c r="P141" s="36">
        <f>SUMIFS(СВЦЭМ!$C$39:$C$782,СВЦЭМ!$A$39:$A$782,$A141,СВЦЭМ!$B$39:$B$782,P$119)+'СЕТ СН'!$I$12+СВЦЭМ!$D$10+'СЕТ СН'!$I$6-'СЕТ СН'!$I$22</f>
        <v>2932.7368073600001</v>
      </c>
      <c r="Q141" s="36">
        <f>SUMIFS(СВЦЭМ!$C$39:$C$782,СВЦЭМ!$A$39:$A$782,$A141,СВЦЭМ!$B$39:$B$782,Q$119)+'СЕТ СН'!$I$12+СВЦЭМ!$D$10+'СЕТ СН'!$I$6-'СЕТ СН'!$I$22</f>
        <v>2956.2230283099998</v>
      </c>
      <c r="R141" s="36">
        <f>SUMIFS(СВЦЭМ!$C$39:$C$782,СВЦЭМ!$A$39:$A$782,$A141,СВЦЭМ!$B$39:$B$782,R$119)+'СЕТ СН'!$I$12+СВЦЭМ!$D$10+'СЕТ СН'!$I$6-'СЕТ СН'!$I$22</f>
        <v>2960.2041853699998</v>
      </c>
      <c r="S141" s="36">
        <f>SUMIFS(СВЦЭМ!$C$39:$C$782,СВЦЭМ!$A$39:$A$782,$A141,СВЦЭМ!$B$39:$B$782,S$119)+'СЕТ СН'!$I$12+СВЦЭМ!$D$10+'СЕТ СН'!$I$6-'СЕТ СН'!$I$22</f>
        <v>2921.8731276500002</v>
      </c>
      <c r="T141" s="36">
        <f>SUMIFS(СВЦЭМ!$C$39:$C$782,СВЦЭМ!$A$39:$A$782,$A141,СВЦЭМ!$B$39:$B$782,T$119)+'СЕТ СН'!$I$12+СВЦЭМ!$D$10+'СЕТ СН'!$I$6-'СЕТ СН'!$I$22</f>
        <v>2865.62238389</v>
      </c>
      <c r="U141" s="36">
        <f>SUMIFS(СВЦЭМ!$C$39:$C$782,СВЦЭМ!$A$39:$A$782,$A141,СВЦЭМ!$B$39:$B$782,U$119)+'СЕТ СН'!$I$12+СВЦЭМ!$D$10+'СЕТ СН'!$I$6-'СЕТ СН'!$I$22</f>
        <v>2867.4436284600001</v>
      </c>
      <c r="V141" s="36">
        <f>SUMIFS(СВЦЭМ!$C$39:$C$782,СВЦЭМ!$A$39:$A$782,$A141,СВЦЭМ!$B$39:$B$782,V$119)+'СЕТ СН'!$I$12+СВЦЭМ!$D$10+'СЕТ СН'!$I$6-'СЕТ СН'!$I$22</f>
        <v>2905.7422385599998</v>
      </c>
      <c r="W141" s="36">
        <f>SUMIFS(СВЦЭМ!$C$39:$C$782,СВЦЭМ!$A$39:$A$782,$A141,СВЦЭМ!$B$39:$B$782,W$119)+'СЕТ СН'!$I$12+СВЦЭМ!$D$10+'СЕТ СН'!$I$6-'СЕТ СН'!$I$22</f>
        <v>2925.6304498299996</v>
      </c>
      <c r="X141" s="36">
        <f>SUMIFS(СВЦЭМ!$C$39:$C$782,СВЦЭМ!$A$39:$A$782,$A141,СВЦЭМ!$B$39:$B$782,X$119)+'СЕТ СН'!$I$12+СВЦЭМ!$D$10+'СЕТ СН'!$I$6-'СЕТ СН'!$I$22</f>
        <v>2961.2109213999997</v>
      </c>
      <c r="Y141" s="36">
        <f>SUMIFS(СВЦЭМ!$C$39:$C$782,СВЦЭМ!$A$39:$A$782,$A141,СВЦЭМ!$B$39:$B$782,Y$119)+'СЕТ СН'!$I$12+СВЦЭМ!$D$10+'СЕТ СН'!$I$6-'СЕТ СН'!$I$22</f>
        <v>3004.3276404899998</v>
      </c>
    </row>
    <row r="142" spans="1:25" ht="15.75" x14ac:dyDescent="0.2">
      <c r="A142" s="35">
        <f t="shared" si="3"/>
        <v>45314</v>
      </c>
      <c r="B142" s="36">
        <f>SUMIFS(СВЦЭМ!$C$39:$C$782,СВЦЭМ!$A$39:$A$782,$A142,СВЦЭМ!$B$39:$B$782,B$119)+'СЕТ СН'!$I$12+СВЦЭМ!$D$10+'СЕТ СН'!$I$6-'СЕТ СН'!$I$22</f>
        <v>2924.3831344099999</v>
      </c>
      <c r="C142" s="36">
        <f>SUMIFS(СВЦЭМ!$C$39:$C$782,СВЦЭМ!$A$39:$A$782,$A142,СВЦЭМ!$B$39:$B$782,C$119)+'СЕТ СН'!$I$12+СВЦЭМ!$D$10+'СЕТ СН'!$I$6-'СЕТ СН'!$I$22</f>
        <v>2983.1056167199999</v>
      </c>
      <c r="D142" s="36">
        <f>SUMIFS(СВЦЭМ!$C$39:$C$782,СВЦЭМ!$A$39:$A$782,$A142,СВЦЭМ!$B$39:$B$782,D$119)+'СЕТ СН'!$I$12+СВЦЭМ!$D$10+'СЕТ СН'!$I$6-'СЕТ СН'!$I$22</f>
        <v>3006.16317699</v>
      </c>
      <c r="E142" s="36">
        <f>SUMIFS(СВЦЭМ!$C$39:$C$782,СВЦЭМ!$A$39:$A$782,$A142,СВЦЭМ!$B$39:$B$782,E$119)+'СЕТ СН'!$I$12+СВЦЭМ!$D$10+'СЕТ СН'!$I$6-'СЕТ СН'!$I$22</f>
        <v>3013.8332326999998</v>
      </c>
      <c r="F142" s="36">
        <f>SUMIFS(СВЦЭМ!$C$39:$C$782,СВЦЭМ!$A$39:$A$782,$A142,СВЦЭМ!$B$39:$B$782,F$119)+'СЕТ СН'!$I$12+СВЦЭМ!$D$10+'СЕТ СН'!$I$6-'СЕТ СН'!$I$22</f>
        <v>3013.5540151299997</v>
      </c>
      <c r="G142" s="36">
        <f>SUMIFS(СВЦЭМ!$C$39:$C$782,СВЦЭМ!$A$39:$A$782,$A142,СВЦЭМ!$B$39:$B$782,G$119)+'СЕТ СН'!$I$12+СВЦЭМ!$D$10+'СЕТ СН'!$I$6-'СЕТ СН'!$I$22</f>
        <v>3004.7134263899998</v>
      </c>
      <c r="H142" s="36">
        <f>SUMIFS(СВЦЭМ!$C$39:$C$782,СВЦЭМ!$A$39:$A$782,$A142,СВЦЭМ!$B$39:$B$782,H$119)+'СЕТ СН'!$I$12+СВЦЭМ!$D$10+'СЕТ СН'!$I$6-'СЕТ СН'!$I$22</f>
        <v>2922.86432702</v>
      </c>
      <c r="I142" s="36">
        <f>SUMIFS(СВЦЭМ!$C$39:$C$782,СВЦЭМ!$A$39:$A$782,$A142,СВЦЭМ!$B$39:$B$782,I$119)+'СЕТ СН'!$I$12+СВЦЭМ!$D$10+'СЕТ СН'!$I$6-'СЕТ СН'!$I$22</f>
        <v>2873.71438674</v>
      </c>
      <c r="J142" s="36">
        <f>SUMIFS(СВЦЭМ!$C$39:$C$782,СВЦЭМ!$A$39:$A$782,$A142,СВЦЭМ!$B$39:$B$782,J$119)+'СЕТ СН'!$I$12+СВЦЭМ!$D$10+'СЕТ СН'!$I$6-'СЕТ СН'!$I$22</f>
        <v>2825.2195352899998</v>
      </c>
      <c r="K142" s="36">
        <f>SUMIFS(СВЦЭМ!$C$39:$C$782,СВЦЭМ!$A$39:$A$782,$A142,СВЦЭМ!$B$39:$B$782,K$119)+'СЕТ СН'!$I$12+СВЦЭМ!$D$10+'СЕТ СН'!$I$6-'СЕТ СН'!$I$22</f>
        <v>2789.1408733200001</v>
      </c>
      <c r="L142" s="36">
        <f>SUMIFS(СВЦЭМ!$C$39:$C$782,СВЦЭМ!$A$39:$A$782,$A142,СВЦЭМ!$B$39:$B$782,L$119)+'СЕТ СН'!$I$12+СВЦЭМ!$D$10+'СЕТ СН'!$I$6-'СЕТ СН'!$I$22</f>
        <v>2804.9195940700001</v>
      </c>
      <c r="M142" s="36">
        <f>SUMIFS(СВЦЭМ!$C$39:$C$782,СВЦЭМ!$A$39:$A$782,$A142,СВЦЭМ!$B$39:$B$782,M$119)+'СЕТ СН'!$I$12+СВЦЭМ!$D$10+'СЕТ СН'!$I$6-'СЕТ СН'!$I$22</f>
        <v>2848.5941893600002</v>
      </c>
      <c r="N142" s="36">
        <f>SUMIFS(СВЦЭМ!$C$39:$C$782,СВЦЭМ!$A$39:$A$782,$A142,СВЦЭМ!$B$39:$B$782,N$119)+'СЕТ СН'!$I$12+СВЦЭМ!$D$10+'СЕТ СН'!$I$6-'СЕТ СН'!$I$22</f>
        <v>2865.0978254000001</v>
      </c>
      <c r="O142" s="36">
        <f>SUMIFS(СВЦЭМ!$C$39:$C$782,СВЦЭМ!$A$39:$A$782,$A142,СВЦЭМ!$B$39:$B$782,O$119)+'СЕТ СН'!$I$12+СВЦЭМ!$D$10+'СЕТ СН'!$I$6-'СЕТ СН'!$I$22</f>
        <v>2867.6082151199998</v>
      </c>
      <c r="P142" s="36">
        <f>SUMIFS(СВЦЭМ!$C$39:$C$782,СВЦЭМ!$A$39:$A$782,$A142,СВЦЭМ!$B$39:$B$782,P$119)+'СЕТ СН'!$I$12+СВЦЭМ!$D$10+'СЕТ СН'!$I$6-'СЕТ СН'!$I$22</f>
        <v>2877.4825831100002</v>
      </c>
      <c r="Q142" s="36">
        <f>SUMIFS(СВЦЭМ!$C$39:$C$782,СВЦЭМ!$A$39:$A$782,$A142,СВЦЭМ!$B$39:$B$782,Q$119)+'СЕТ СН'!$I$12+СВЦЭМ!$D$10+'СЕТ СН'!$I$6-'СЕТ СН'!$I$22</f>
        <v>2895.5453279100002</v>
      </c>
      <c r="R142" s="36">
        <f>SUMIFS(СВЦЭМ!$C$39:$C$782,СВЦЭМ!$A$39:$A$782,$A142,СВЦЭМ!$B$39:$B$782,R$119)+'СЕТ СН'!$I$12+СВЦЭМ!$D$10+'СЕТ СН'!$I$6-'СЕТ СН'!$I$22</f>
        <v>2896.0922585500002</v>
      </c>
      <c r="S142" s="36">
        <f>SUMIFS(СВЦЭМ!$C$39:$C$782,СВЦЭМ!$A$39:$A$782,$A142,СВЦЭМ!$B$39:$B$782,S$119)+'СЕТ СН'!$I$12+СВЦЭМ!$D$10+'СЕТ СН'!$I$6-'СЕТ СН'!$I$22</f>
        <v>2864.5012740800003</v>
      </c>
      <c r="T142" s="36">
        <f>SUMIFS(СВЦЭМ!$C$39:$C$782,СВЦЭМ!$A$39:$A$782,$A142,СВЦЭМ!$B$39:$B$782,T$119)+'СЕТ СН'!$I$12+СВЦЭМ!$D$10+'СЕТ СН'!$I$6-'СЕТ СН'!$I$22</f>
        <v>2819.0983444100002</v>
      </c>
      <c r="U142" s="36">
        <f>SUMIFS(СВЦЭМ!$C$39:$C$782,СВЦЭМ!$A$39:$A$782,$A142,СВЦЭМ!$B$39:$B$782,U$119)+'СЕТ СН'!$I$12+СВЦЭМ!$D$10+'СЕТ СН'!$I$6-'СЕТ СН'!$I$22</f>
        <v>2824.8534823200002</v>
      </c>
      <c r="V142" s="36">
        <f>SUMIFS(СВЦЭМ!$C$39:$C$782,СВЦЭМ!$A$39:$A$782,$A142,СВЦЭМ!$B$39:$B$782,V$119)+'СЕТ СН'!$I$12+СВЦЭМ!$D$10+'СЕТ СН'!$I$6-'СЕТ СН'!$I$22</f>
        <v>2828.8278329100003</v>
      </c>
      <c r="W142" s="36">
        <f>SUMIFS(СВЦЭМ!$C$39:$C$782,СВЦЭМ!$A$39:$A$782,$A142,СВЦЭМ!$B$39:$B$782,W$119)+'СЕТ СН'!$I$12+СВЦЭМ!$D$10+'СЕТ СН'!$I$6-'СЕТ СН'!$I$22</f>
        <v>2838.8677217200002</v>
      </c>
      <c r="X142" s="36">
        <f>SUMIFS(СВЦЭМ!$C$39:$C$782,СВЦЭМ!$A$39:$A$782,$A142,СВЦЭМ!$B$39:$B$782,X$119)+'СЕТ СН'!$I$12+СВЦЭМ!$D$10+'СЕТ СН'!$I$6-'СЕТ СН'!$I$22</f>
        <v>2871.8079408600001</v>
      </c>
      <c r="Y142" s="36">
        <f>SUMIFS(СВЦЭМ!$C$39:$C$782,СВЦЭМ!$A$39:$A$782,$A142,СВЦЭМ!$B$39:$B$782,Y$119)+'СЕТ СН'!$I$12+СВЦЭМ!$D$10+'СЕТ СН'!$I$6-'СЕТ СН'!$I$22</f>
        <v>2910.73627597</v>
      </c>
    </row>
    <row r="143" spans="1:25" ht="15.75" x14ac:dyDescent="0.2">
      <c r="A143" s="35">
        <f t="shared" si="3"/>
        <v>45315</v>
      </c>
      <c r="B143" s="36">
        <f>SUMIFS(СВЦЭМ!$C$39:$C$782,СВЦЭМ!$A$39:$A$782,$A143,СВЦЭМ!$B$39:$B$782,B$119)+'СЕТ СН'!$I$12+СВЦЭМ!$D$10+'СЕТ СН'!$I$6-'СЕТ СН'!$I$22</f>
        <v>3011.9720081400001</v>
      </c>
      <c r="C143" s="36">
        <f>SUMIFS(СВЦЭМ!$C$39:$C$782,СВЦЭМ!$A$39:$A$782,$A143,СВЦЭМ!$B$39:$B$782,C$119)+'СЕТ СН'!$I$12+СВЦЭМ!$D$10+'СЕТ СН'!$I$6-'СЕТ СН'!$I$22</f>
        <v>3061.1777489599999</v>
      </c>
      <c r="D143" s="36">
        <f>SUMIFS(СВЦЭМ!$C$39:$C$782,СВЦЭМ!$A$39:$A$782,$A143,СВЦЭМ!$B$39:$B$782,D$119)+'СЕТ СН'!$I$12+СВЦЭМ!$D$10+'СЕТ СН'!$I$6-'СЕТ СН'!$I$22</f>
        <v>3077.7694159799998</v>
      </c>
      <c r="E143" s="36">
        <f>SUMIFS(СВЦЭМ!$C$39:$C$782,СВЦЭМ!$A$39:$A$782,$A143,СВЦЭМ!$B$39:$B$782,E$119)+'СЕТ СН'!$I$12+СВЦЭМ!$D$10+'СЕТ СН'!$I$6-'СЕТ СН'!$I$22</f>
        <v>3094.18209497</v>
      </c>
      <c r="F143" s="36">
        <f>SUMIFS(СВЦЭМ!$C$39:$C$782,СВЦЭМ!$A$39:$A$782,$A143,СВЦЭМ!$B$39:$B$782,F$119)+'СЕТ СН'!$I$12+СВЦЭМ!$D$10+'СЕТ СН'!$I$6-'СЕТ СН'!$I$22</f>
        <v>3082.77110133</v>
      </c>
      <c r="G143" s="36">
        <f>SUMIFS(СВЦЭМ!$C$39:$C$782,СВЦЭМ!$A$39:$A$782,$A143,СВЦЭМ!$B$39:$B$782,G$119)+'СЕТ СН'!$I$12+СВЦЭМ!$D$10+'СЕТ СН'!$I$6-'СЕТ СН'!$I$22</f>
        <v>3058.3692340600001</v>
      </c>
      <c r="H143" s="36">
        <f>SUMIFS(СВЦЭМ!$C$39:$C$782,СВЦЭМ!$A$39:$A$782,$A143,СВЦЭМ!$B$39:$B$782,H$119)+'СЕТ СН'!$I$12+СВЦЭМ!$D$10+'СЕТ СН'!$I$6-'СЕТ СН'!$I$22</f>
        <v>3015.5981423499998</v>
      </c>
      <c r="I143" s="36">
        <f>SUMIFS(СВЦЭМ!$C$39:$C$782,СВЦЭМ!$A$39:$A$782,$A143,СВЦЭМ!$B$39:$B$782,I$119)+'СЕТ СН'!$I$12+СВЦЭМ!$D$10+'СЕТ СН'!$I$6-'СЕТ СН'!$I$22</f>
        <v>2974.9303903199998</v>
      </c>
      <c r="J143" s="36">
        <f>SUMIFS(СВЦЭМ!$C$39:$C$782,СВЦЭМ!$A$39:$A$782,$A143,СВЦЭМ!$B$39:$B$782,J$119)+'СЕТ СН'!$I$12+СВЦЭМ!$D$10+'СЕТ СН'!$I$6-'СЕТ СН'!$I$22</f>
        <v>2926.1822453499999</v>
      </c>
      <c r="K143" s="36">
        <f>SUMIFS(СВЦЭМ!$C$39:$C$782,СВЦЭМ!$A$39:$A$782,$A143,СВЦЭМ!$B$39:$B$782,K$119)+'СЕТ СН'!$I$12+СВЦЭМ!$D$10+'СЕТ СН'!$I$6-'СЕТ СН'!$I$22</f>
        <v>2899.3629515299999</v>
      </c>
      <c r="L143" s="36">
        <f>SUMIFS(СВЦЭМ!$C$39:$C$782,СВЦЭМ!$A$39:$A$782,$A143,СВЦЭМ!$B$39:$B$782,L$119)+'СЕТ СН'!$I$12+СВЦЭМ!$D$10+'СЕТ СН'!$I$6-'СЕТ СН'!$I$22</f>
        <v>2884.8268786799999</v>
      </c>
      <c r="M143" s="36">
        <f>SUMIFS(СВЦЭМ!$C$39:$C$782,СВЦЭМ!$A$39:$A$782,$A143,СВЦЭМ!$B$39:$B$782,M$119)+'СЕТ СН'!$I$12+СВЦЭМ!$D$10+'СЕТ СН'!$I$6-'СЕТ СН'!$I$22</f>
        <v>2921.0158791499998</v>
      </c>
      <c r="N143" s="36">
        <f>SUMIFS(СВЦЭМ!$C$39:$C$782,СВЦЭМ!$A$39:$A$782,$A143,СВЦЭМ!$B$39:$B$782,N$119)+'СЕТ СН'!$I$12+СВЦЭМ!$D$10+'СЕТ СН'!$I$6-'СЕТ СН'!$I$22</f>
        <v>2943.3220567399999</v>
      </c>
      <c r="O143" s="36">
        <f>SUMIFS(СВЦЭМ!$C$39:$C$782,СВЦЭМ!$A$39:$A$782,$A143,СВЦЭМ!$B$39:$B$782,O$119)+'СЕТ СН'!$I$12+СВЦЭМ!$D$10+'СЕТ СН'!$I$6-'СЕТ СН'!$I$22</f>
        <v>2943.8980140499998</v>
      </c>
      <c r="P143" s="36">
        <f>SUMIFS(СВЦЭМ!$C$39:$C$782,СВЦЭМ!$A$39:$A$782,$A143,СВЦЭМ!$B$39:$B$782,P$119)+'СЕТ СН'!$I$12+СВЦЭМ!$D$10+'СЕТ СН'!$I$6-'СЕТ СН'!$I$22</f>
        <v>2965.0462128899999</v>
      </c>
      <c r="Q143" s="36">
        <f>SUMIFS(СВЦЭМ!$C$39:$C$782,СВЦЭМ!$A$39:$A$782,$A143,СВЦЭМ!$B$39:$B$782,Q$119)+'СЕТ СН'!$I$12+СВЦЭМ!$D$10+'СЕТ СН'!$I$6-'СЕТ СН'!$I$22</f>
        <v>2975.4388878</v>
      </c>
      <c r="R143" s="36">
        <f>SUMIFS(СВЦЭМ!$C$39:$C$782,СВЦЭМ!$A$39:$A$782,$A143,СВЦЭМ!$B$39:$B$782,R$119)+'СЕТ СН'!$I$12+СВЦЭМ!$D$10+'СЕТ СН'!$I$6-'СЕТ СН'!$I$22</f>
        <v>2968.3828144399999</v>
      </c>
      <c r="S143" s="36">
        <f>SUMIFS(СВЦЭМ!$C$39:$C$782,СВЦЭМ!$A$39:$A$782,$A143,СВЦЭМ!$B$39:$B$782,S$119)+'СЕТ СН'!$I$12+СВЦЭМ!$D$10+'СЕТ СН'!$I$6-'СЕТ СН'!$I$22</f>
        <v>2948.3851769600001</v>
      </c>
      <c r="T143" s="36">
        <f>SUMIFS(СВЦЭМ!$C$39:$C$782,СВЦЭМ!$A$39:$A$782,$A143,СВЦЭМ!$B$39:$B$782,T$119)+'СЕТ СН'!$I$12+СВЦЭМ!$D$10+'СЕТ СН'!$I$6-'СЕТ СН'!$I$22</f>
        <v>2898.7204965299998</v>
      </c>
      <c r="U143" s="36">
        <f>SUMIFS(СВЦЭМ!$C$39:$C$782,СВЦЭМ!$A$39:$A$782,$A143,СВЦЭМ!$B$39:$B$782,U$119)+'СЕТ СН'!$I$12+СВЦЭМ!$D$10+'СЕТ СН'!$I$6-'СЕТ СН'!$I$22</f>
        <v>2900.0775171300002</v>
      </c>
      <c r="V143" s="36">
        <f>SUMIFS(СВЦЭМ!$C$39:$C$782,СВЦЭМ!$A$39:$A$782,$A143,СВЦЭМ!$B$39:$B$782,V$119)+'СЕТ СН'!$I$12+СВЦЭМ!$D$10+'СЕТ СН'!$I$6-'СЕТ СН'!$I$22</f>
        <v>2910.0929725599999</v>
      </c>
      <c r="W143" s="36">
        <f>SUMIFS(СВЦЭМ!$C$39:$C$782,СВЦЭМ!$A$39:$A$782,$A143,СВЦЭМ!$B$39:$B$782,W$119)+'СЕТ СН'!$I$12+СВЦЭМ!$D$10+'СЕТ СН'!$I$6-'СЕТ СН'!$I$22</f>
        <v>2928.4644896199998</v>
      </c>
      <c r="X143" s="36">
        <f>SUMIFS(СВЦЭМ!$C$39:$C$782,СВЦЭМ!$A$39:$A$782,$A143,СВЦЭМ!$B$39:$B$782,X$119)+'СЕТ СН'!$I$12+СВЦЭМ!$D$10+'СЕТ СН'!$I$6-'СЕТ СН'!$I$22</f>
        <v>2945.5570453400001</v>
      </c>
      <c r="Y143" s="36">
        <f>SUMIFS(СВЦЭМ!$C$39:$C$782,СВЦЭМ!$A$39:$A$782,$A143,СВЦЭМ!$B$39:$B$782,Y$119)+'СЕТ СН'!$I$12+СВЦЭМ!$D$10+'СЕТ СН'!$I$6-'СЕТ СН'!$I$22</f>
        <v>2969.65424854</v>
      </c>
    </row>
    <row r="144" spans="1:25" ht="15.75" x14ac:dyDescent="0.2">
      <c r="A144" s="35">
        <f t="shared" si="3"/>
        <v>45316</v>
      </c>
      <c r="B144" s="36">
        <f>SUMIFS(СВЦЭМ!$C$39:$C$782,СВЦЭМ!$A$39:$A$782,$A144,СВЦЭМ!$B$39:$B$782,B$119)+'СЕТ СН'!$I$12+СВЦЭМ!$D$10+'СЕТ СН'!$I$6-'СЕТ СН'!$I$22</f>
        <v>2952.7731413500001</v>
      </c>
      <c r="C144" s="36">
        <f>SUMIFS(СВЦЭМ!$C$39:$C$782,СВЦЭМ!$A$39:$A$782,$A144,СВЦЭМ!$B$39:$B$782,C$119)+'СЕТ СН'!$I$12+СВЦЭМ!$D$10+'СЕТ СН'!$I$6-'СЕТ СН'!$I$22</f>
        <v>3001.1741329299998</v>
      </c>
      <c r="D144" s="36">
        <f>SUMIFS(СВЦЭМ!$C$39:$C$782,СВЦЭМ!$A$39:$A$782,$A144,СВЦЭМ!$B$39:$B$782,D$119)+'СЕТ СН'!$I$12+СВЦЭМ!$D$10+'СЕТ СН'!$I$6-'СЕТ СН'!$I$22</f>
        <v>3041.3561863999998</v>
      </c>
      <c r="E144" s="36">
        <f>SUMIFS(СВЦЭМ!$C$39:$C$782,СВЦЭМ!$A$39:$A$782,$A144,СВЦЭМ!$B$39:$B$782,E$119)+'СЕТ СН'!$I$12+СВЦЭМ!$D$10+'СЕТ СН'!$I$6-'СЕТ СН'!$I$22</f>
        <v>3047.71893391</v>
      </c>
      <c r="F144" s="36">
        <f>SUMIFS(СВЦЭМ!$C$39:$C$782,СВЦЭМ!$A$39:$A$782,$A144,СВЦЭМ!$B$39:$B$782,F$119)+'СЕТ СН'!$I$12+СВЦЭМ!$D$10+'СЕТ СН'!$I$6-'СЕТ СН'!$I$22</f>
        <v>3033.4651809900001</v>
      </c>
      <c r="G144" s="36">
        <f>SUMIFS(СВЦЭМ!$C$39:$C$782,СВЦЭМ!$A$39:$A$782,$A144,СВЦЭМ!$B$39:$B$782,G$119)+'СЕТ СН'!$I$12+СВЦЭМ!$D$10+'СЕТ СН'!$I$6-'СЕТ СН'!$I$22</f>
        <v>3023.19115698</v>
      </c>
      <c r="H144" s="36">
        <f>SUMIFS(СВЦЭМ!$C$39:$C$782,СВЦЭМ!$A$39:$A$782,$A144,СВЦЭМ!$B$39:$B$782,H$119)+'СЕТ СН'!$I$12+СВЦЭМ!$D$10+'СЕТ СН'!$I$6-'СЕТ СН'!$I$22</f>
        <v>2928.40500105</v>
      </c>
      <c r="I144" s="36">
        <f>SUMIFS(СВЦЭМ!$C$39:$C$782,СВЦЭМ!$A$39:$A$782,$A144,СВЦЭМ!$B$39:$B$782,I$119)+'СЕТ СН'!$I$12+СВЦЭМ!$D$10+'СЕТ СН'!$I$6-'СЕТ СН'!$I$22</f>
        <v>2870.4218816900002</v>
      </c>
      <c r="J144" s="36">
        <f>SUMIFS(СВЦЭМ!$C$39:$C$782,СВЦЭМ!$A$39:$A$782,$A144,СВЦЭМ!$B$39:$B$782,J$119)+'СЕТ СН'!$I$12+СВЦЭМ!$D$10+'СЕТ СН'!$I$6-'СЕТ СН'!$I$22</f>
        <v>2833.7561140400003</v>
      </c>
      <c r="K144" s="36">
        <f>SUMIFS(СВЦЭМ!$C$39:$C$782,СВЦЭМ!$A$39:$A$782,$A144,СВЦЭМ!$B$39:$B$782,K$119)+'СЕТ СН'!$I$12+СВЦЭМ!$D$10+'СЕТ СН'!$I$6-'СЕТ СН'!$I$22</f>
        <v>2807.8687545600001</v>
      </c>
      <c r="L144" s="36">
        <f>SUMIFS(СВЦЭМ!$C$39:$C$782,СВЦЭМ!$A$39:$A$782,$A144,СВЦЭМ!$B$39:$B$782,L$119)+'СЕТ СН'!$I$12+СВЦЭМ!$D$10+'СЕТ СН'!$I$6-'СЕТ СН'!$I$22</f>
        <v>2791.7282560399999</v>
      </c>
      <c r="M144" s="36">
        <f>SUMIFS(СВЦЭМ!$C$39:$C$782,СВЦЭМ!$A$39:$A$782,$A144,СВЦЭМ!$B$39:$B$782,M$119)+'СЕТ СН'!$I$12+СВЦЭМ!$D$10+'СЕТ СН'!$I$6-'СЕТ СН'!$I$22</f>
        <v>2810.79137722</v>
      </c>
      <c r="N144" s="36">
        <f>SUMIFS(СВЦЭМ!$C$39:$C$782,СВЦЭМ!$A$39:$A$782,$A144,СВЦЭМ!$B$39:$B$782,N$119)+'СЕТ СН'!$I$12+СВЦЭМ!$D$10+'СЕТ СН'!$I$6-'СЕТ СН'!$I$22</f>
        <v>2834.9628355300001</v>
      </c>
      <c r="O144" s="36">
        <f>SUMIFS(СВЦЭМ!$C$39:$C$782,СВЦЭМ!$A$39:$A$782,$A144,СВЦЭМ!$B$39:$B$782,O$119)+'СЕТ СН'!$I$12+СВЦЭМ!$D$10+'СЕТ СН'!$I$6-'СЕТ СН'!$I$22</f>
        <v>2848.3347258200001</v>
      </c>
      <c r="P144" s="36">
        <f>SUMIFS(СВЦЭМ!$C$39:$C$782,СВЦЭМ!$A$39:$A$782,$A144,СВЦЭМ!$B$39:$B$782,P$119)+'СЕТ СН'!$I$12+СВЦЭМ!$D$10+'СЕТ СН'!$I$6-'СЕТ СН'!$I$22</f>
        <v>2853.5741274600005</v>
      </c>
      <c r="Q144" s="36">
        <f>SUMIFS(СВЦЭМ!$C$39:$C$782,СВЦЭМ!$A$39:$A$782,$A144,СВЦЭМ!$B$39:$B$782,Q$119)+'СЕТ СН'!$I$12+СВЦЭМ!$D$10+'СЕТ СН'!$I$6-'СЕТ СН'!$I$22</f>
        <v>2861.6248270000001</v>
      </c>
      <c r="R144" s="36">
        <f>SUMIFS(СВЦЭМ!$C$39:$C$782,СВЦЭМ!$A$39:$A$782,$A144,СВЦЭМ!$B$39:$B$782,R$119)+'СЕТ СН'!$I$12+СВЦЭМ!$D$10+'СЕТ СН'!$I$6-'СЕТ СН'!$I$22</f>
        <v>2854.5587212400001</v>
      </c>
      <c r="S144" s="36">
        <f>SUMIFS(СВЦЭМ!$C$39:$C$782,СВЦЭМ!$A$39:$A$782,$A144,СВЦЭМ!$B$39:$B$782,S$119)+'СЕТ СН'!$I$12+СВЦЭМ!$D$10+'СЕТ СН'!$I$6-'СЕТ СН'!$I$22</f>
        <v>2841.4408541700004</v>
      </c>
      <c r="T144" s="36">
        <f>SUMIFS(СВЦЭМ!$C$39:$C$782,СВЦЭМ!$A$39:$A$782,$A144,СВЦЭМ!$B$39:$B$782,T$119)+'СЕТ СН'!$I$12+СВЦЭМ!$D$10+'СЕТ СН'!$I$6-'СЕТ СН'!$I$22</f>
        <v>2786.2737091700001</v>
      </c>
      <c r="U144" s="36">
        <f>SUMIFS(СВЦЭМ!$C$39:$C$782,СВЦЭМ!$A$39:$A$782,$A144,СВЦЭМ!$B$39:$B$782,U$119)+'СЕТ СН'!$I$12+СВЦЭМ!$D$10+'СЕТ СН'!$I$6-'СЕТ СН'!$I$22</f>
        <v>2790.4736328500003</v>
      </c>
      <c r="V144" s="36">
        <f>SUMIFS(СВЦЭМ!$C$39:$C$782,СВЦЭМ!$A$39:$A$782,$A144,СВЦЭМ!$B$39:$B$782,V$119)+'СЕТ СН'!$I$12+СВЦЭМ!$D$10+'СЕТ СН'!$I$6-'СЕТ СН'!$I$22</f>
        <v>2845.9247626100005</v>
      </c>
      <c r="W144" s="36">
        <f>SUMIFS(СВЦЭМ!$C$39:$C$782,СВЦЭМ!$A$39:$A$782,$A144,СВЦЭМ!$B$39:$B$782,W$119)+'СЕТ СН'!$I$12+СВЦЭМ!$D$10+'СЕТ СН'!$I$6-'СЕТ СН'!$I$22</f>
        <v>2853.5440034900003</v>
      </c>
      <c r="X144" s="36">
        <f>SUMIFS(СВЦЭМ!$C$39:$C$782,СВЦЭМ!$A$39:$A$782,$A144,СВЦЭМ!$B$39:$B$782,X$119)+'СЕТ СН'!$I$12+СВЦЭМ!$D$10+'СЕТ СН'!$I$6-'СЕТ СН'!$I$22</f>
        <v>2887.1748136599999</v>
      </c>
      <c r="Y144" s="36">
        <f>SUMIFS(СВЦЭМ!$C$39:$C$782,СВЦЭМ!$A$39:$A$782,$A144,СВЦЭМ!$B$39:$B$782,Y$119)+'СЕТ СН'!$I$12+СВЦЭМ!$D$10+'СЕТ СН'!$I$6-'СЕТ СН'!$I$22</f>
        <v>2895.8985868499999</v>
      </c>
    </row>
    <row r="145" spans="1:26" ht="15.75" x14ac:dyDescent="0.2">
      <c r="A145" s="35">
        <f t="shared" si="3"/>
        <v>45317</v>
      </c>
      <c r="B145" s="36">
        <f>SUMIFS(СВЦЭМ!$C$39:$C$782,СВЦЭМ!$A$39:$A$782,$A145,СВЦЭМ!$B$39:$B$782,B$119)+'СЕТ СН'!$I$12+СВЦЭМ!$D$10+'СЕТ СН'!$I$6-'СЕТ СН'!$I$22</f>
        <v>2971.1787062499998</v>
      </c>
      <c r="C145" s="36">
        <f>SUMIFS(СВЦЭМ!$C$39:$C$782,СВЦЭМ!$A$39:$A$782,$A145,СВЦЭМ!$B$39:$B$782,C$119)+'СЕТ СН'!$I$12+СВЦЭМ!$D$10+'СЕТ СН'!$I$6-'СЕТ СН'!$I$22</f>
        <v>3021.3526157199999</v>
      </c>
      <c r="D145" s="36">
        <f>SUMIFS(СВЦЭМ!$C$39:$C$782,СВЦЭМ!$A$39:$A$782,$A145,СВЦЭМ!$B$39:$B$782,D$119)+'СЕТ СН'!$I$12+СВЦЭМ!$D$10+'СЕТ СН'!$I$6-'СЕТ СН'!$I$22</f>
        <v>3036.49728663</v>
      </c>
      <c r="E145" s="36">
        <f>SUMIFS(СВЦЭМ!$C$39:$C$782,СВЦЭМ!$A$39:$A$782,$A145,СВЦЭМ!$B$39:$B$782,E$119)+'СЕТ СН'!$I$12+СВЦЭМ!$D$10+'СЕТ СН'!$I$6-'СЕТ СН'!$I$22</f>
        <v>3033.7614706700001</v>
      </c>
      <c r="F145" s="36">
        <f>SUMIFS(СВЦЭМ!$C$39:$C$782,СВЦЭМ!$A$39:$A$782,$A145,СВЦЭМ!$B$39:$B$782,F$119)+'СЕТ СН'!$I$12+СВЦЭМ!$D$10+'СЕТ СН'!$I$6-'СЕТ СН'!$I$22</f>
        <v>3032.98426303</v>
      </c>
      <c r="G145" s="36">
        <f>SUMIFS(СВЦЭМ!$C$39:$C$782,СВЦЭМ!$A$39:$A$782,$A145,СВЦЭМ!$B$39:$B$782,G$119)+'СЕТ СН'!$I$12+СВЦЭМ!$D$10+'СЕТ СН'!$I$6-'СЕТ СН'!$I$22</f>
        <v>3022.62482241</v>
      </c>
      <c r="H145" s="36">
        <f>SUMIFS(СВЦЭМ!$C$39:$C$782,СВЦЭМ!$A$39:$A$782,$A145,СВЦЭМ!$B$39:$B$782,H$119)+'СЕТ СН'!$I$12+СВЦЭМ!$D$10+'СЕТ СН'!$I$6-'СЕТ СН'!$I$22</f>
        <v>2953.2973900399998</v>
      </c>
      <c r="I145" s="36">
        <f>SUMIFS(СВЦЭМ!$C$39:$C$782,СВЦЭМ!$A$39:$A$782,$A145,СВЦЭМ!$B$39:$B$782,I$119)+'СЕТ СН'!$I$12+СВЦЭМ!$D$10+'СЕТ СН'!$I$6-'СЕТ СН'!$I$22</f>
        <v>2896.64287195</v>
      </c>
      <c r="J145" s="36">
        <f>SUMIFS(СВЦЭМ!$C$39:$C$782,СВЦЭМ!$A$39:$A$782,$A145,СВЦЭМ!$B$39:$B$782,J$119)+'СЕТ СН'!$I$12+СВЦЭМ!$D$10+'СЕТ СН'!$I$6-'СЕТ СН'!$I$22</f>
        <v>2827.4601117400002</v>
      </c>
      <c r="K145" s="36">
        <f>SUMIFS(СВЦЭМ!$C$39:$C$782,СВЦЭМ!$A$39:$A$782,$A145,СВЦЭМ!$B$39:$B$782,K$119)+'СЕТ СН'!$I$12+СВЦЭМ!$D$10+'СЕТ СН'!$I$6-'СЕТ СН'!$I$22</f>
        <v>2828.9165991600003</v>
      </c>
      <c r="L145" s="36">
        <f>SUMIFS(СВЦЭМ!$C$39:$C$782,СВЦЭМ!$A$39:$A$782,$A145,СВЦЭМ!$B$39:$B$782,L$119)+'СЕТ СН'!$I$12+СВЦЭМ!$D$10+'СЕТ СН'!$I$6-'СЕТ СН'!$I$22</f>
        <v>2822.3141648300002</v>
      </c>
      <c r="M145" s="36">
        <f>SUMIFS(СВЦЭМ!$C$39:$C$782,СВЦЭМ!$A$39:$A$782,$A145,СВЦЭМ!$B$39:$B$782,M$119)+'СЕТ СН'!$I$12+СВЦЭМ!$D$10+'СЕТ СН'!$I$6-'СЕТ СН'!$I$22</f>
        <v>2833.5069915200002</v>
      </c>
      <c r="N145" s="36">
        <f>SUMIFS(СВЦЭМ!$C$39:$C$782,СВЦЭМ!$A$39:$A$782,$A145,СВЦЭМ!$B$39:$B$782,N$119)+'СЕТ СН'!$I$12+СВЦЭМ!$D$10+'СЕТ СН'!$I$6-'СЕТ СН'!$I$22</f>
        <v>2842.7362240500001</v>
      </c>
      <c r="O145" s="36">
        <f>SUMIFS(СВЦЭМ!$C$39:$C$782,СВЦЭМ!$A$39:$A$782,$A145,СВЦЭМ!$B$39:$B$782,O$119)+'СЕТ СН'!$I$12+СВЦЭМ!$D$10+'СЕТ СН'!$I$6-'СЕТ СН'!$I$22</f>
        <v>2839.1703885500001</v>
      </c>
      <c r="P145" s="36">
        <f>SUMIFS(СВЦЭМ!$C$39:$C$782,СВЦЭМ!$A$39:$A$782,$A145,СВЦЭМ!$B$39:$B$782,P$119)+'СЕТ СН'!$I$12+СВЦЭМ!$D$10+'СЕТ СН'!$I$6-'СЕТ СН'!$I$22</f>
        <v>2834.8193909000001</v>
      </c>
      <c r="Q145" s="36">
        <f>SUMIFS(СВЦЭМ!$C$39:$C$782,СВЦЭМ!$A$39:$A$782,$A145,СВЦЭМ!$B$39:$B$782,Q$119)+'СЕТ СН'!$I$12+СВЦЭМ!$D$10+'СЕТ СН'!$I$6-'СЕТ СН'!$I$22</f>
        <v>2862.9189345200002</v>
      </c>
      <c r="R145" s="36">
        <f>SUMIFS(СВЦЭМ!$C$39:$C$782,СВЦЭМ!$A$39:$A$782,$A145,СВЦЭМ!$B$39:$B$782,R$119)+'СЕТ СН'!$I$12+СВЦЭМ!$D$10+'СЕТ СН'!$I$6-'СЕТ СН'!$I$22</f>
        <v>2885.4287970100004</v>
      </c>
      <c r="S145" s="36">
        <f>SUMIFS(СВЦЭМ!$C$39:$C$782,СВЦЭМ!$A$39:$A$782,$A145,СВЦЭМ!$B$39:$B$782,S$119)+'СЕТ СН'!$I$12+СВЦЭМ!$D$10+'СЕТ СН'!$I$6-'СЕТ СН'!$I$22</f>
        <v>2866.3804885</v>
      </c>
      <c r="T145" s="36">
        <f>SUMIFS(СВЦЭМ!$C$39:$C$782,СВЦЭМ!$A$39:$A$782,$A145,СВЦЭМ!$B$39:$B$782,T$119)+'СЕТ СН'!$I$12+СВЦЭМ!$D$10+'СЕТ СН'!$I$6-'СЕТ СН'!$I$22</f>
        <v>2814.4939767800001</v>
      </c>
      <c r="U145" s="36">
        <f>SUMIFS(СВЦЭМ!$C$39:$C$782,СВЦЭМ!$A$39:$A$782,$A145,СВЦЭМ!$B$39:$B$782,U$119)+'СЕТ СН'!$I$12+СВЦЭМ!$D$10+'СЕТ СН'!$I$6-'СЕТ СН'!$I$22</f>
        <v>2793.0895737800001</v>
      </c>
      <c r="V145" s="36">
        <f>SUMIFS(СВЦЭМ!$C$39:$C$782,СВЦЭМ!$A$39:$A$782,$A145,СВЦЭМ!$B$39:$B$782,V$119)+'СЕТ СН'!$I$12+СВЦЭМ!$D$10+'СЕТ СН'!$I$6-'СЕТ СН'!$I$22</f>
        <v>2838.7350995900001</v>
      </c>
      <c r="W145" s="36">
        <f>SUMIFS(СВЦЭМ!$C$39:$C$782,СВЦЭМ!$A$39:$A$782,$A145,СВЦЭМ!$B$39:$B$782,W$119)+'СЕТ СН'!$I$12+СВЦЭМ!$D$10+'СЕТ СН'!$I$6-'СЕТ СН'!$I$22</f>
        <v>2834.8942378700003</v>
      </c>
      <c r="X145" s="36">
        <f>SUMIFS(СВЦЭМ!$C$39:$C$782,СВЦЭМ!$A$39:$A$782,$A145,СВЦЭМ!$B$39:$B$782,X$119)+'СЕТ СН'!$I$12+СВЦЭМ!$D$10+'СЕТ СН'!$I$6-'СЕТ СН'!$I$22</f>
        <v>2863.6869999500004</v>
      </c>
      <c r="Y145" s="36">
        <f>SUMIFS(СВЦЭМ!$C$39:$C$782,СВЦЭМ!$A$39:$A$782,$A145,СВЦЭМ!$B$39:$B$782,Y$119)+'СЕТ СН'!$I$12+СВЦЭМ!$D$10+'СЕТ СН'!$I$6-'СЕТ СН'!$I$22</f>
        <v>2977.5833569199999</v>
      </c>
    </row>
    <row r="146" spans="1:26" ht="15.75" x14ac:dyDescent="0.2">
      <c r="A146" s="35">
        <f t="shared" si="3"/>
        <v>45318</v>
      </c>
      <c r="B146" s="36">
        <f>SUMIFS(СВЦЭМ!$C$39:$C$782,СВЦЭМ!$A$39:$A$782,$A146,СВЦЭМ!$B$39:$B$782,B$119)+'СЕТ СН'!$I$12+СВЦЭМ!$D$10+'СЕТ СН'!$I$6-'СЕТ СН'!$I$22</f>
        <v>2809.46234577</v>
      </c>
      <c r="C146" s="36">
        <f>SUMIFS(СВЦЭМ!$C$39:$C$782,СВЦЭМ!$A$39:$A$782,$A146,СВЦЭМ!$B$39:$B$782,C$119)+'СЕТ СН'!$I$12+СВЦЭМ!$D$10+'СЕТ СН'!$I$6-'СЕТ СН'!$I$22</f>
        <v>2849.6068807600004</v>
      </c>
      <c r="D146" s="36">
        <f>SUMIFS(СВЦЭМ!$C$39:$C$782,СВЦЭМ!$A$39:$A$782,$A146,СВЦЭМ!$B$39:$B$782,D$119)+'СЕТ СН'!$I$12+СВЦЭМ!$D$10+'СЕТ СН'!$I$6-'СЕТ СН'!$I$22</f>
        <v>2870.4243995200004</v>
      </c>
      <c r="E146" s="36">
        <f>SUMIFS(СВЦЭМ!$C$39:$C$782,СВЦЭМ!$A$39:$A$782,$A146,СВЦЭМ!$B$39:$B$782,E$119)+'СЕТ СН'!$I$12+СВЦЭМ!$D$10+'СЕТ СН'!$I$6-'СЕТ СН'!$I$22</f>
        <v>2886.6357749899998</v>
      </c>
      <c r="F146" s="36">
        <f>SUMIFS(СВЦЭМ!$C$39:$C$782,СВЦЭМ!$A$39:$A$782,$A146,СВЦЭМ!$B$39:$B$782,F$119)+'СЕТ СН'!$I$12+СВЦЭМ!$D$10+'СЕТ СН'!$I$6-'СЕТ СН'!$I$22</f>
        <v>2876.3177219300001</v>
      </c>
      <c r="G146" s="36">
        <f>SUMIFS(СВЦЭМ!$C$39:$C$782,СВЦЭМ!$A$39:$A$782,$A146,СВЦЭМ!$B$39:$B$782,G$119)+'СЕТ СН'!$I$12+СВЦЭМ!$D$10+'СЕТ СН'!$I$6-'СЕТ СН'!$I$22</f>
        <v>2867.9682804900003</v>
      </c>
      <c r="H146" s="36">
        <f>SUMIFS(СВЦЭМ!$C$39:$C$782,СВЦЭМ!$A$39:$A$782,$A146,СВЦЭМ!$B$39:$B$782,H$119)+'СЕТ СН'!$I$12+СВЦЭМ!$D$10+'СЕТ СН'!$I$6-'СЕТ СН'!$I$22</f>
        <v>2844.0638559600002</v>
      </c>
      <c r="I146" s="36">
        <f>SUMIFS(СВЦЭМ!$C$39:$C$782,СВЦЭМ!$A$39:$A$782,$A146,СВЦЭМ!$B$39:$B$782,I$119)+'СЕТ СН'!$I$12+СВЦЭМ!$D$10+'СЕТ СН'!$I$6-'СЕТ СН'!$I$22</f>
        <v>2821.2239724500005</v>
      </c>
      <c r="J146" s="36">
        <f>SUMIFS(СВЦЭМ!$C$39:$C$782,СВЦЭМ!$A$39:$A$782,$A146,СВЦЭМ!$B$39:$B$782,J$119)+'СЕТ СН'!$I$12+СВЦЭМ!$D$10+'СЕТ СН'!$I$6-'СЕТ СН'!$I$22</f>
        <v>2737.3439312199998</v>
      </c>
      <c r="K146" s="36">
        <f>SUMIFS(СВЦЭМ!$C$39:$C$782,СВЦЭМ!$A$39:$A$782,$A146,СВЦЭМ!$B$39:$B$782,K$119)+'СЕТ СН'!$I$12+СВЦЭМ!$D$10+'СЕТ СН'!$I$6-'СЕТ СН'!$I$22</f>
        <v>2670.970088</v>
      </c>
      <c r="L146" s="36">
        <f>SUMIFS(СВЦЭМ!$C$39:$C$782,СВЦЭМ!$A$39:$A$782,$A146,СВЦЭМ!$B$39:$B$782,L$119)+'СЕТ СН'!$I$12+СВЦЭМ!$D$10+'СЕТ СН'!$I$6-'СЕТ СН'!$I$22</f>
        <v>2635.0325366100001</v>
      </c>
      <c r="M146" s="36">
        <f>SUMIFS(СВЦЭМ!$C$39:$C$782,СВЦЭМ!$A$39:$A$782,$A146,СВЦЭМ!$B$39:$B$782,M$119)+'СЕТ СН'!$I$12+СВЦЭМ!$D$10+'СЕТ СН'!$I$6-'СЕТ СН'!$I$22</f>
        <v>2652.0492414199998</v>
      </c>
      <c r="N146" s="36">
        <f>SUMIFS(СВЦЭМ!$C$39:$C$782,СВЦЭМ!$A$39:$A$782,$A146,СВЦЭМ!$B$39:$B$782,N$119)+'СЕТ СН'!$I$12+СВЦЭМ!$D$10+'СЕТ СН'!$I$6-'СЕТ СН'!$I$22</f>
        <v>2665.3453301300001</v>
      </c>
      <c r="O146" s="36">
        <f>SUMIFS(СВЦЭМ!$C$39:$C$782,СВЦЭМ!$A$39:$A$782,$A146,СВЦЭМ!$B$39:$B$782,O$119)+'СЕТ СН'!$I$12+СВЦЭМ!$D$10+'СЕТ СН'!$I$6-'СЕТ СН'!$I$22</f>
        <v>2676.1224551599998</v>
      </c>
      <c r="P146" s="36">
        <f>SUMIFS(СВЦЭМ!$C$39:$C$782,СВЦЭМ!$A$39:$A$782,$A146,СВЦЭМ!$B$39:$B$782,P$119)+'СЕТ СН'!$I$12+СВЦЭМ!$D$10+'СЕТ СН'!$I$6-'СЕТ СН'!$I$22</f>
        <v>2685.5635372000002</v>
      </c>
      <c r="Q146" s="36">
        <f>SUMIFS(СВЦЭМ!$C$39:$C$782,СВЦЭМ!$A$39:$A$782,$A146,СВЦЭМ!$B$39:$B$782,Q$119)+'СЕТ СН'!$I$12+СВЦЭМ!$D$10+'СЕТ СН'!$I$6-'СЕТ СН'!$I$22</f>
        <v>2692.6980097300002</v>
      </c>
      <c r="R146" s="36">
        <f>SUMIFS(СВЦЭМ!$C$39:$C$782,СВЦЭМ!$A$39:$A$782,$A146,СВЦЭМ!$B$39:$B$782,R$119)+'СЕТ СН'!$I$12+СВЦЭМ!$D$10+'СЕТ СН'!$I$6-'СЕТ СН'!$I$22</f>
        <v>2697.1510398400001</v>
      </c>
      <c r="S146" s="36">
        <f>SUMIFS(СВЦЭМ!$C$39:$C$782,СВЦЭМ!$A$39:$A$782,$A146,СВЦЭМ!$B$39:$B$782,S$119)+'СЕТ СН'!$I$12+СВЦЭМ!$D$10+'СЕТ СН'!$I$6-'СЕТ СН'!$I$22</f>
        <v>2706.8037096200001</v>
      </c>
      <c r="T146" s="36">
        <f>SUMIFS(СВЦЭМ!$C$39:$C$782,СВЦЭМ!$A$39:$A$782,$A146,СВЦЭМ!$B$39:$B$782,T$119)+'СЕТ СН'!$I$12+СВЦЭМ!$D$10+'СЕТ СН'!$I$6-'СЕТ СН'!$I$22</f>
        <v>2653.5956183500002</v>
      </c>
      <c r="U146" s="36">
        <f>SUMIFS(СВЦЭМ!$C$39:$C$782,СВЦЭМ!$A$39:$A$782,$A146,СВЦЭМ!$B$39:$B$782,U$119)+'СЕТ СН'!$I$12+СВЦЭМ!$D$10+'СЕТ СН'!$I$6-'СЕТ СН'!$I$22</f>
        <v>2663.3335308200003</v>
      </c>
      <c r="V146" s="36">
        <f>SUMIFS(СВЦЭМ!$C$39:$C$782,СВЦЭМ!$A$39:$A$782,$A146,СВЦЭМ!$B$39:$B$782,V$119)+'СЕТ СН'!$I$12+СВЦЭМ!$D$10+'СЕТ СН'!$I$6-'СЕТ СН'!$I$22</f>
        <v>2680.0761735900001</v>
      </c>
      <c r="W146" s="36">
        <f>SUMIFS(СВЦЭМ!$C$39:$C$782,СВЦЭМ!$A$39:$A$782,$A146,СВЦЭМ!$B$39:$B$782,W$119)+'СЕТ СН'!$I$12+СВЦЭМ!$D$10+'СЕТ СН'!$I$6-'СЕТ СН'!$I$22</f>
        <v>2702.4718951000004</v>
      </c>
      <c r="X146" s="36">
        <f>SUMIFS(СВЦЭМ!$C$39:$C$782,СВЦЭМ!$A$39:$A$782,$A146,СВЦЭМ!$B$39:$B$782,X$119)+'СЕТ СН'!$I$12+СВЦЭМ!$D$10+'СЕТ СН'!$I$6-'СЕТ СН'!$I$22</f>
        <v>2733.2128713299999</v>
      </c>
      <c r="Y146" s="36">
        <f>SUMIFS(СВЦЭМ!$C$39:$C$782,СВЦЭМ!$A$39:$A$782,$A146,СВЦЭМ!$B$39:$B$782,Y$119)+'СЕТ СН'!$I$12+СВЦЭМ!$D$10+'СЕТ СН'!$I$6-'СЕТ СН'!$I$22</f>
        <v>2761.9442249800004</v>
      </c>
    </row>
    <row r="147" spans="1:26" ht="15.75" x14ac:dyDescent="0.2">
      <c r="A147" s="35">
        <f t="shared" si="3"/>
        <v>45319</v>
      </c>
      <c r="B147" s="36">
        <f>SUMIFS(СВЦЭМ!$C$39:$C$782,СВЦЭМ!$A$39:$A$782,$A147,СВЦЭМ!$B$39:$B$782,B$119)+'СЕТ СН'!$I$12+СВЦЭМ!$D$10+'СЕТ СН'!$I$6-'СЕТ СН'!$I$22</f>
        <v>2768.5391058499999</v>
      </c>
      <c r="C147" s="36">
        <f>SUMIFS(СВЦЭМ!$C$39:$C$782,СВЦЭМ!$A$39:$A$782,$A147,СВЦЭМ!$B$39:$B$782,C$119)+'СЕТ СН'!$I$12+СВЦЭМ!$D$10+'СЕТ СН'!$I$6-'СЕТ СН'!$I$22</f>
        <v>2813.0598267900004</v>
      </c>
      <c r="D147" s="36">
        <f>SUMIFS(СВЦЭМ!$C$39:$C$782,СВЦЭМ!$A$39:$A$782,$A147,СВЦЭМ!$B$39:$B$782,D$119)+'СЕТ СН'!$I$12+СВЦЭМ!$D$10+'СЕТ СН'!$I$6-'СЕТ СН'!$I$22</f>
        <v>2841.30402779</v>
      </c>
      <c r="E147" s="36">
        <f>SUMIFS(СВЦЭМ!$C$39:$C$782,СВЦЭМ!$A$39:$A$782,$A147,СВЦЭМ!$B$39:$B$782,E$119)+'СЕТ СН'!$I$12+СВЦЭМ!$D$10+'СЕТ СН'!$I$6-'СЕТ СН'!$I$22</f>
        <v>2850.7264267999999</v>
      </c>
      <c r="F147" s="36">
        <f>SUMIFS(СВЦЭМ!$C$39:$C$782,СВЦЭМ!$A$39:$A$782,$A147,СВЦЭМ!$B$39:$B$782,F$119)+'СЕТ СН'!$I$12+СВЦЭМ!$D$10+'СЕТ СН'!$I$6-'СЕТ СН'!$I$22</f>
        <v>2846.43217155</v>
      </c>
      <c r="G147" s="36">
        <f>SUMIFS(СВЦЭМ!$C$39:$C$782,СВЦЭМ!$A$39:$A$782,$A147,СВЦЭМ!$B$39:$B$782,G$119)+'СЕТ СН'!$I$12+СВЦЭМ!$D$10+'СЕТ СН'!$I$6-'СЕТ СН'!$I$22</f>
        <v>2839.9090663200004</v>
      </c>
      <c r="H147" s="36">
        <f>SUMIFS(СВЦЭМ!$C$39:$C$782,СВЦЭМ!$A$39:$A$782,$A147,СВЦЭМ!$B$39:$B$782,H$119)+'СЕТ СН'!$I$12+СВЦЭМ!$D$10+'СЕТ СН'!$I$6-'СЕТ СН'!$I$22</f>
        <v>2822.5291615300002</v>
      </c>
      <c r="I147" s="36">
        <f>SUMIFS(СВЦЭМ!$C$39:$C$782,СВЦЭМ!$A$39:$A$782,$A147,СВЦЭМ!$B$39:$B$782,I$119)+'СЕТ СН'!$I$12+СВЦЭМ!$D$10+'СЕТ СН'!$I$6-'СЕТ СН'!$I$22</f>
        <v>2812.70465461</v>
      </c>
      <c r="J147" s="36">
        <f>SUMIFS(СВЦЭМ!$C$39:$C$782,СВЦЭМ!$A$39:$A$782,$A147,СВЦЭМ!$B$39:$B$782,J$119)+'СЕТ СН'!$I$12+СВЦЭМ!$D$10+'СЕТ СН'!$I$6-'СЕТ СН'!$I$22</f>
        <v>2768.8413489800005</v>
      </c>
      <c r="K147" s="36">
        <f>SUMIFS(СВЦЭМ!$C$39:$C$782,СВЦЭМ!$A$39:$A$782,$A147,СВЦЭМ!$B$39:$B$782,K$119)+'СЕТ СН'!$I$12+СВЦЭМ!$D$10+'СЕТ СН'!$I$6-'СЕТ СН'!$I$22</f>
        <v>2711.8054907300002</v>
      </c>
      <c r="L147" s="36">
        <f>SUMIFS(СВЦЭМ!$C$39:$C$782,СВЦЭМ!$A$39:$A$782,$A147,СВЦЭМ!$B$39:$B$782,L$119)+'СЕТ СН'!$I$12+СВЦЭМ!$D$10+'СЕТ СН'!$I$6-'СЕТ СН'!$I$22</f>
        <v>2661.56631965</v>
      </c>
      <c r="M147" s="36">
        <f>SUMIFS(СВЦЭМ!$C$39:$C$782,СВЦЭМ!$A$39:$A$782,$A147,СВЦЭМ!$B$39:$B$782,M$119)+'СЕТ СН'!$I$12+СВЦЭМ!$D$10+'СЕТ СН'!$I$6-'СЕТ СН'!$I$22</f>
        <v>2656.8042999200002</v>
      </c>
      <c r="N147" s="36">
        <f>SUMIFS(СВЦЭМ!$C$39:$C$782,СВЦЭМ!$A$39:$A$782,$A147,СВЦЭМ!$B$39:$B$782,N$119)+'СЕТ СН'!$I$12+СВЦЭМ!$D$10+'СЕТ СН'!$I$6-'СЕТ СН'!$I$22</f>
        <v>2668.6352449000001</v>
      </c>
      <c r="O147" s="36">
        <f>SUMIFS(СВЦЭМ!$C$39:$C$782,СВЦЭМ!$A$39:$A$782,$A147,СВЦЭМ!$B$39:$B$782,O$119)+'СЕТ СН'!$I$12+СВЦЭМ!$D$10+'СЕТ СН'!$I$6-'СЕТ СН'!$I$22</f>
        <v>2679.5775357800003</v>
      </c>
      <c r="P147" s="36">
        <f>SUMIFS(СВЦЭМ!$C$39:$C$782,СВЦЭМ!$A$39:$A$782,$A147,СВЦЭМ!$B$39:$B$782,P$119)+'СЕТ СН'!$I$12+СВЦЭМ!$D$10+'СЕТ СН'!$I$6-'СЕТ СН'!$I$22</f>
        <v>2689.5771788000002</v>
      </c>
      <c r="Q147" s="36">
        <f>SUMIFS(СВЦЭМ!$C$39:$C$782,СВЦЭМ!$A$39:$A$782,$A147,СВЦЭМ!$B$39:$B$782,Q$119)+'СЕТ СН'!$I$12+СВЦЭМ!$D$10+'СЕТ СН'!$I$6-'СЕТ СН'!$I$22</f>
        <v>2704.39566242</v>
      </c>
      <c r="R147" s="36">
        <f>SUMIFS(СВЦЭМ!$C$39:$C$782,СВЦЭМ!$A$39:$A$782,$A147,СВЦЭМ!$B$39:$B$782,R$119)+'СЕТ СН'!$I$12+СВЦЭМ!$D$10+'СЕТ СН'!$I$6-'СЕТ СН'!$I$22</f>
        <v>2696.7181855700001</v>
      </c>
      <c r="S147" s="36">
        <f>SUMIFS(СВЦЭМ!$C$39:$C$782,СВЦЭМ!$A$39:$A$782,$A147,СВЦЭМ!$B$39:$B$782,S$119)+'СЕТ СН'!$I$12+СВЦЭМ!$D$10+'СЕТ СН'!$I$6-'СЕТ СН'!$I$22</f>
        <v>2666.7479933600002</v>
      </c>
      <c r="T147" s="36">
        <f>SUMIFS(СВЦЭМ!$C$39:$C$782,СВЦЭМ!$A$39:$A$782,$A147,СВЦЭМ!$B$39:$B$782,T$119)+'СЕТ СН'!$I$12+СВЦЭМ!$D$10+'СЕТ СН'!$I$6-'СЕТ СН'!$I$22</f>
        <v>2613.6201900000001</v>
      </c>
      <c r="U147" s="36">
        <f>SUMIFS(СВЦЭМ!$C$39:$C$782,СВЦЭМ!$A$39:$A$782,$A147,СВЦЭМ!$B$39:$B$782,U$119)+'СЕТ СН'!$I$12+СВЦЭМ!$D$10+'СЕТ СН'!$I$6-'СЕТ СН'!$I$22</f>
        <v>2614.2442903300002</v>
      </c>
      <c r="V147" s="36">
        <f>SUMIFS(СВЦЭМ!$C$39:$C$782,СВЦЭМ!$A$39:$A$782,$A147,СВЦЭМ!$B$39:$B$782,V$119)+'СЕТ СН'!$I$12+СВЦЭМ!$D$10+'СЕТ СН'!$I$6-'СЕТ СН'!$I$22</f>
        <v>2637.0218693500001</v>
      </c>
      <c r="W147" s="36">
        <f>SUMIFS(СВЦЭМ!$C$39:$C$782,СВЦЭМ!$A$39:$A$782,$A147,СВЦЭМ!$B$39:$B$782,W$119)+'СЕТ СН'!$I$12+СВЦЭМ!$D$10+'СЕТ СН'!$I$6-'СЕТ СН'!$I$22</f>
        <v>2656.6700663500001</v>
      </c>
      <c r="X147" s="36">
        <f>SUMIFS(СВЦЭМ!$C$39:$C$782,СВЦЭМ!$A$39:$A$782,$A147,СВЦЭМ!$B$39:$B$782,X$119)+'СЕТ СН'!$I$12+СВЦЭМ!$D$10+'СЕТ СН'!$I$6-'СЕТ СН'!$I$22</f>
        <v>2701.54310093</v>
      </c>
      <c r="Y147" s="36">
        <f>SUMIFS(СВЦЭМ!$C$39:$C$782,СВЦЭМ!$A$39:$A$782,$A147,СВЦЭМ!$B$39:$B$782,Y$119)+'СЕТ СН'!$I$12+СВЦЭМ!$D$10+'СЕТ СН'!$I$6-'СЕТ СН'!$I$22</f>
        <v>2720.9570424900003</v>
      </c>
    </row>
    <row r="148" spans="1:26" ht="15.75" x14ac:dyDescent="0.2">
      <c r="A148" s="35">
        <f t="shared" si="3"/>
        <v>45320</v>
      </c>
      <c r="B148" s="36">
        <f>SUMIFS(СВЦЭМ!$C$39:$C$782,СВЦЭМ!$A$39:$A$782,$A148,СВЦЭМ!$B$39:$B$782,B$119)+'СЕТ СН'!$I$12+СВЦЭМ!$D$10+'СЕТ СН'!$I$6-'СЕТ СН'!$I$22</f>
        <v>2751.2465682500001</v>
      </c>
      <c r="C148" s="36">
        <f>SUMIFS(СВЦЭМ!$C$39:$C$782,СВЦЭМ!$A$39:$A$782,$A148,СВЦЭМ!$B$39:$B$782,C$119)+'СЕТ СН'!$I$12+СВЦЭМ!$D$10+'СЕТ СН'!$I$6-'СЕТ СН'!$I$22</f>
        <v>2788.2660763800004</v>
      </c>
      <c r="D148" s="36">
        <f>SUMIFS(СВЦЭМ!$C$39:$C$782,СВЦЭМ!$A$39:$A$782,$A148,СВЦЭМ!$B$39:$B$782,D$119)+'СЕТ СН'!$I$12+СВЦЭМ!$D$10+'СЕТ СН'!$I$6-'СЕТ СН'!$I$22</f>
        <v>2802.9040079500001</v>
      </c>
      <c r="E148" s="36">
        <f>SUMIFS(СВЦЭМ!$C$39:$C$782,СВЦЭМ!$A$39:$A$782,$A148,СВЦЭМ!$B$39:$B$782,E$119)+'СЕТ СН'!$I$12+СВЦЭМ!$D$10+'СЕТ СН'!$I$6-'СЕТ СН'!$I$22</f>
        <v>2817.7575527600002</v>
      </c>
      <c r="F148" s="36">
        <f>SUMIFS(СВЦЭМ!$C$39:$C$782,СВЦЭМ!$A$39:$A$782,$A148,СВЦЭМ!$B$39:$B$782,F$119)+'СЕТ СН'!$I$12+СВЦЭМ!$D$10+'СЕТ СН'!$I$6-'СЕТ СН'!$I$22</f>
        <v>2811.3279404300001</v>
      </c>
      <c r="G148" s="36">
        <f>SUMIFS(СВЦЭМ!$C$39:$C$782,СВЦЭМ!$A$39:$A$782,$A148,СВЦЭМ!$B$39:$B$782,G$119)+'СЕТ СН'!$I$12+СВЦЭМ!$D$10+'СЕТ СН'!$I$6-'СЕТ СН'!$I$22</f>
        <v>2783.9344159400002</v>
      </c>
      <c r="H148" s="36">
        <f>SUMIFS(СВЦЭМ!$C$39:$C$782,СВЦЭМ!$A$39:$A$782,$A148,СВЦЭМ!$B$39:$B$782,H$119)+'СЕТ СН'!$I$12+СВЦЭМ!$D$10+'СЕТ СН'!$I$6-'СЕТ СН'!$I$22</f>
        <v>2754.7041314799999</v>
      </c>
      <c r="I148" s="36">
        <f>SUMIFS(СВЦЭМ!$C$39:$C$782,СВЦЭМ!$A$39:$A$782,$A148,СВЦЭМ!$B$39:$B$782,I$119)+'СЕТ СН'!$I$12+СВЦЭМ!$D$10+'СЕТ СН'!$I$6-'СЕТ СН'!$I$22</f>
        <v>2719.2083745400005</v>
      </c>
      <c r="J148" s="36">
        <f>SUMIFS(СВЦЭМ!$C$39:$C$782,СВЦЭМ!$A$39:$A$782,$A148,СВЦЭМ!$B$39:$B$782,J$119)+'СЕТ СН'!$I$12+СВЦЭМ!$D$10+'СЕТ СН'!$I$6-'СЕТ СН'!$I$22</f>
        <v>2678.4764975799999</v>
      </c>
      <c r="K148" s="36">
        <f>SUMIFS(СВЦЭМ!$C$39:$C$782,СВЦЭМ!$A$39:$A$782,$A148,СВЦЭМ!$B$39:$B$782,K$119)+'СЕТ СН'!$I$12+СВЦЭМ!$D$10+'СЕТ СН'!$I$6-'СЕТ СН'!$I$22</f>
        <v>2647.4824650600003</v>
      </c>
      <c r="L148" s="36">
        <f>SUMIFS(СВЦЭМ!$C$39:$C$782,СВЦЭМ!$A$39:$A$782,$A148,СВЦЭМ!$B$39:$B$782,L$119)+'СЕТ СН'!$I$12+СВЦЭМ!$D$10+'СЕТ СН'!$I$6-'СЕТ СН'!$I$22</f>
        <v>2636.7672025000002</v>
      </c>
      <c r="M148" s="36">
        <f>SUMIFS(СВЦЭМ!$C$39:$C$782,СВЦЭМ!$A$39:$A$782,$A148,СВЦЭМ!$B$39:$B$782,M$119)+'СЕТ СН'!$I$12+СВЦЭМ!$D$10+'СЕТ СН'!$I$6-'СЕТ СН'!$I$22</f>
        <v>2656.7075763000003</v>
      </c>
      <c r="N148" s="36">
        <f>SUMIFS(СВЦЭМ!$C$39:$C$782,СВЦЭМ!$A$39:$A$782,$A148,СВЦЭМ!$B$39:$B$782,N$119)+'СЕТ СН'!$I$12+СВЦЭМ!$D$10+'СЕТ СН'!$I$6-'СЕТ СН'!$I$22</f>
        <v>2684.0274799200001</v>
      </c>
      <c r="O148" s="36">
        <f>SUMIFS(СВЦЭМ!$C$39:$C$782,СВЦЭМ!$A$39:$A$782,$A148,СВЦЭМ!$B$39:$B$782,O$119)+'СЕТ СН'!$I$12+СВЦЭМ!$D$10+'СЕТ СН'!$I$6-'СЕТ СН'!$I$22</f>
        <v>2700.8475462699998</v>
      </c>
      <c r="P148" s="36">
        <f>SUMIFS(СВЦЭМ!$C$39:$C$782,СВЦЭМ!$A$39:$A$782,$A148,СВЦЭМ!$B$39:$B$782,P$119)+'СЕТ СН'!$I$12+СВЦЭМ!$D$10+'СЕТ СН'!$I$6-'СЕТ СН'!$I$22</f>
        <v>2712.4271510899998</v>
      </c>
      <c r="Q148" s="36">
        <f>SUMIFS(СВЦЭМ!$C$39:$C$782,СВЦЭМ!$A$39:$A$782,$A148,СВЦЭМ!$B$39:$B$782,Q$119)+'СЕТ СН'!$I$12+СВЦЭМ!$D$10+'СЕТ СН'!$I$6-'СЕТ СН'!$I$22</f>
        <v>2729.76046352</v>
      </c>
      <c r="R148" s="36">
        <f>SUMIFS(СВЦЭМ!$C$39:$C$782,СВЦЭМ!$A$39:$A$782,$A148,СВЦЭМ!$B$39:$B$782,R$119)+'СЕТ СН'!$I$12+СВЦЭМ!$D$10+'СЕТ СН'!$I$6-'СЕТ СН'!$I$22</f>
        <v>2719.2737274199999</v>
      </c>
      <c r="S148" s="36">
        <f>SUMIFS(СВЦЭМ!$C$39:$C$782,СВЦЭМ!$A$39:$A$782,$A148,СВЦЭМ!$B$39:$B$782,S$119)+'СЕТ СН'!$I$12+СВЦЭМ!$D$10+'СЕТ СН'!$I$6-'СЕТ СН'!$I$22</f>
        <v>2687.99684445</v>
      </c>
      <c r="T148" s="36">
        <f>SUMIFS(СВЦЭМ!$C$39:$C$782,СВЦЭМ!$A$39:$A$782,$A148,СВЦЭМ!$B$39:$B$782,T$119)+'СЕТ СН'!$I$12+СВЦЭМ!$D$10+'СЕТ СН'!$I$6-'СЕТ СН'!$I$22</f>
        <v>2648.09725359</v>
      </c>
      <c r="U148" s="36">
        <f>SUMIFS(СВЦЭМ!$C$39:$C$782,СВЦЭМ!$A$39:$A$782,$A148,СВЦЭМ!$B$39:$B$782,U$119)+'СЕТ СН'!$I$12+СВЦЭМ!$D$10+'СЕТ СН'!$I$6-'СЕТ СН'!$I$22</f>
        <v>2651.6935516200001</v>
      </c>
      <c r="V148" s="36">
        <f>SUMIFS(СВЦЭМ!$C$39:$C$782,СВЦЭМ!$A$39:$A$782,$A148,СВЦЭМ!$B$39:$B$782,V$119)+'СЕТ СН'!$I$12+СВЦЭМ!$D$10+'СЕТ СН'!$I$6-'СЕТ СН'!$I$22</f>
        <v>2660.0474560000002</v>
      </c>
      <c r="W148" s="36">
        <f>SUMIFS(СВЦЭМ!$C$39:$C$782,СВЦЭМ!$A$39:$A$782,$A148,СВЦЭМ!$B$39:$B$782,W$119)+'СЕТ СН'!$I$12+СВЦЭМ!$D$10+'СЕТ СН'!$I$6-'СЕТ СН'!$I$22</f>
        <v>2679.2327045400002</v>
      </c>
      <c r="X148" s="36">
        <f>SUMIFS(СВЦЭМ!$C$39:$C$782,СВЦЭМ!$A$39:$A$782,$A148,СВЦЭМ!$B$39:$B$782,X$119)+'СЕТ СН'!$I$12+СВЦЭМ!$D$10+'СЕТ СН'!$I$6-'СЕТ СН'!$I$22</f>
        <v>2713.9861603899999</v>
      </c>
      <c r="Y148" s="36">
        <f>SUMIFS(СВЦЭМ!$C$39:$C$782,СВЦЭМ!$A$39:$A$782,$A148,СВЦЭМ!$B$39:$B$782,Y$119)+'СЕТ СН'!$I$12+СВЦЭМ!$D$10+'СЕТ СН'!$I$6-'СЕТ СН'!$I$22</f>
        <v>2740.4782761400002</v>
      </c>
    </row>
    <row r="149" spans="1:26" ht="15.75" x14ac:dyDescent="0.2">
      <c r="A149" s="35">
        <f t="shared" si="3"/>
        <v>45321</v>
      </c>
      <c r="B149" s="36">
        <f>SUMIFS(СВЦЭМ!$C$39:$C$782,СВЦЭМ!$A$39:$A$782,$A149,СВЦЭМ!$B$39:$B$782,B$119)+'СЕТ СН'!$I$12+СВЦЭМ!$D$10+'СЕТ СН'!$I$6-'СЕТ СН'!$I$22</f>
        <v>2849.4135488000002</v>
      </c>
      <c r="C149" s="36">
        <f>SUMIFS(СВЦЭМ!$C$39:$C$782,СВЦЭМ!$A$39:$A$782,$A149,СВЦЭМ!$B$39:$B$782,C$119)+'СЕТ СН'!$I$12+СВЦЭМ!$D$10+'СЕТ СН'!$I$6-'СЕТ СН'!$I$22</f>
        <v>2871.6830376200001</v>
      </c>
      <c r="D149" s="36">
        <f>SUMIFS(СВЦЭМ!$C$39:$C$782,СВЦЭМ!$A$39:$A$782,$A149,СВЦЭМ!$B$39:$B$782,D$119)+'СЕТ СН'!$I$12+СВЦЭМ!$D$10+'СЕТ СН'!$I$6-'СЕТ СН'!$I$22</f>
        <v>2897.1094603000001</v>
      </c>
      <c r="E149" s="36">
        <f>SUMIFS(СВЦЭМ!$C$39:$C$782,СВЦЭМ!$A$39:$A$782,$A149,СВЦЭМ!$B$39:$B$782,E$119)+'СЕТ СН'!$I$12+СВЦЭМ!$D$10+'СЕТ СН'!$I$6-'СЕТ СН'!$I$22</f>
        <v>2911.56012504</v>
      </c>
      <c r="F149" s="36">
        <f>SUMIFS(СВЦЭМ!$C$39:$C$782,СВЦЭМ!$A$39:$A$782,$A149,СВЦЭМ!$B$39:$B$782,F$119)+'СЕТ СН'!$I$12+СВЦЭМ!$D$10+'СЕТ СН'!$I$6-'СЕТ СН'!$I$22</f>
        <v>2898.76747716</v>
      </c>
      <c r="G149" s="36">
        <f>SUMIFS(СВЦЭМ!$C$39:$C$782,СВЦЭМ!$A$39:$A$782,$A149,СВЦЭМ!$B$39:$B$782,G$119)+'СЕТ СН'!$I$12+СВЦЭМ!$D$10+'СЕТ СН'!$I$6-'СЕТ СН'!$I$22</f>
        <v>2871.7432863000004</v>
      </c>
      <c r="H149" s="36">
        <f>SUMIFS(СВЦЭМ!$C$39:$C$782,СВЦЭМ!$A$39:$A$782,$A149,СВЦЭМ!$B$39:$B$782,H$119)+'СЕТ СН'!$I$12+СВЦЭМ!$D$10+'СЕТ СН'!$I$6-'СЕТ СН'!$I$22</f>
        <v>2811.09281698</v>
      </c>
      <c r="I149" s="36">
        <f>SUMIFS(СВЦЭМ!$C$39:$C$782,СВЦЭМ!$A$39:$A$782,$A149,СВЦЭМ!$B$39:$B$782,I$119)+'СЕТ СН'!$I$12+СВЦЭМ!$D$10+'СЕТ СН'!$I$6-'СЕТ СН'!$I$22</f>
        <v>2778.0954647300005</v>
      </c>
      <c r="J149" s="36">
        <f>SUMIFS(СВЦЭМ!$C$39:$C$782,СВЦЭМ!$A$39:$A$782,$A149,СВЦЭМ!$B$39:$B$782,J$119)+'СЕТ СН'!$I$12+СВЦЭМ!$D$10+'СЕТ СН'!$I$6-'СЕТ СН'!$I$22</f>
        <v>2703.0841118799999</v>
      </c>
      <c r="K149" s="36">
        <f>SUMIFS(СВЦЭМ!$C$39:$C$782,СВЦЭМ!$A$39:$A$782,$A149,СВЦЭМ!$B$39:$B$782,K$119)+'СЕТ СН'!$I$12+СВЦЭМ!$D$10+'СЕТ СН'!$I$6-'СЕТ СН'!$I$22</f>
        <v>2687.12036094</v>
      </c>
      <c r="L149" s="36">
        <f>SUMIFS(СВЦЭМ!$C$39:$C$782,СВЦЭМ!$A$39:$A$782,$A149,СВЦЭМ!$B$39:$B$782,L$119)+'СЕТ СН'!$I$12+СВЦЭМ!$D$10+'СЕТ СН'!$I$6-'СЕТ СН'!$I$22</f>
        <v>2704.3699865500002</v>
      </c>
      <c r="M149" s="36">
        <f>SUMIFS(СВЦЭМ!$C$39:$C$782,СВЦЭМ!$A$39:$A$782,$A149,СВЦЭМ!$B$39:$B$782,M$119)+'СЕТ СН'!$I$12+СВЦЭМ!$D$10+'СЕТ СН'!$I$6-'СЕТ СН'!$I$22</f>
        <v>2789.1680120999999</v>
      </c>
      <c r="N149" s="36">
        <f>SUMIFS(СВЦЭМ!$C$39:$C$782,СВЦЭМ!$A$39:$A$782,$A149,СВЦЭМ!$B$39:$B$782,N$119)+'СЕТ СН'!$I$12+СВЦЭМ!$D$10+'СЕТ СН'!$I$6-'СЕТ СН'!$I$22</f>
        <v>2837.3437152300003</v>
      </c>
      <c r="O149" s="36">
        <f>SUMIFS(СВЦЭМ!$C$39:$C$782,СВЦЭМ!$A$39:$A$782,$A149,СВЦЭМ!$B$39:$B$782,O$119)+'СЕТ СН'!$I$12+СВЦЭМ!$D$10+'СЕТ СН'!$I$6-'СЕТ СН'!$I$22</f>
        <v>2857.14137321</v>
      </c>
      <c r="P149" s="36">
        <f>SUMIFS(СВЦЭМ!$C$39:$C$782,СВЦЭМ!$A$39:$A$782,$A149,СВЦЭМ!$B$39:$B$782,P$119)+'СЕТ СН'!$I$12+СВЦЭМ!$D$10+'СЕТ СН'!$I$6-'СЕТ СН'!$I$22</f>
        <v>2878.6033218000002</v>
      </c>
      <c r="Q149" s="36">
        <f>SUMIFS(СВЦЭМ!$C$39:$C$782,СВЦЭМ!$A$39:$A$782,$A149,СВЦЭМ!$B$39:$B$782,Q$119)+'СЕТ СН'!$I$12+СВЦЭМ!$D$10+'СЕТ СН'!$I$6-'СЕТ СН'!$I$22</f>
        <v>2892.4790697799999</v>
      </c>
      <c r="R149" s="36">
        <f>SUMIFS(СВЦЭМ!$C$39:$C$782,СВЦЭМ!$A$39:$A$782,$A149,СВЦЭМ!$B$39:$B$782,R$119)+'СЕТ СН'!$I$12+СВЦЭМ!$D$10+'СЕТ СН'!$I$6-'СЕТ СН'!$I$22</f>
        <v>2889.9134760400002</v>
      </c>
      <c r="S149" s="36">
        <f>SUMIFS(СВЦЭМ!$C$39:$C$782,СВЦЭМ!$A$39:$A$782,$A149,СВЦЭМ!$B$39:$B$782,S$119)+'СЕТ СН'!$I$12+СВЦЭМ!$D$10+'СЕТ СН'!$I$6-'СЕТ СН'!$I$22</f>
        <v>2872.5964991000001</v>
      </c>
      <c r="T149" s="36">
        <f>SUMIFS(СВЦЭМ!$C$39:$C$782,СВЦЭМ!$A$39:$A$782,$A149,СВЦЭМ!$B$39:$B$782,T$119)+'СЕТ СН'!$I$12+СВЦЭМ!$D$10+'СЕТ СН'!$I$6-'СЕТ СН'!$I$22</f>
        <v>2777.0897806700004</v>
      </c>
      <c r="U149" s="36">
        <f>SUMIFS(СВЦЭМ!$C$39:$C$782,СВЦЭМ!$A$39:$A$782,$A149,СВЦЭМ!$B$39:$B$782,U$119)+'СЕТ СН'!$I$12+СВЦЭМ!$D$10+'СЕТ СН'!$I$6-'СЕТ СН'!$I$22</f>
        <v>2743.3865276400002</v>
      </c>
      <c r="V149" s="36">
        <f>SUMIFS(СВЦЭМ!$C$39:$C$782,СВЦЭМ!$A$39:$A$782,$A149,СВЦЭМ!$B$39:$B$782,V$119)+'СЕТ СН'!$I$12+СВЦЭМ!$D$10+'СЕТ СН'!$I$6-'СЕТ СН'!$I$22</f>
        <v>2771.8717629800003</v>
      </c>
      <c r="W149" s="36">
        <f>SUMIFS(СВЦЭМ!$C$39:$C$782,СВЦЭМ!$A$39:$A$782,$A149,СВЦЭМ!$B$39:$B$782,W$119)+'СЕТ СН'!$I$12+СВЦЭМ!$D$10+'СЕТ СН'!$I$6-'СЕТ СН'!$I$22</f>
        <v>2747.0510389700003</v>
      </c>
      <c r="X149" s="36">
        <f>SUMIFS(СВЦЭМ!$C$39:$C$782,СВЦЭМ!$A$39:$A$782,$A149,СВЦЭМ!$B$39:$B$782,X$119)+'СЕТ СН'!$I$12+СВЦЭМ!$D$10+'СЕТ СН'!$I$6-'СЕТ СН'!$I$22</f>
        <v>2771.2723327000003</v>
      </c>
      <c r="Y149" s="36">
        <f>SUMIFS(СВЦЭМ!$C$39:$C$782,СВЦЭМ!$A$39:$A$782,$A149,СВЦЭМ!$B$39:$B$782,Y$119)+'СЕТ СН'!$I$12+СВЦЭМ!$D$10+'СЕТ СН'!$I$6-'СЕТ СН'!$I$22</f>
        <v>2806.3491720700003</v>
      </c>
    </row>
    <row r="150" spans="1:26" ht="15.75" x14ac:dyDescent="0.2">
      <c r="A150" s="35">
        <f t="shared" si="3"/>
        <v>45322</v>
      </c>
      <c r="B150" s="36">
        <f>SUMIFS(СВЦЭМ!$C$39:$C$782,СВЦЭМ!$A$39:$A$782,$A150,СВЦЭМ!$B$39:$B$782,B$119)+'СЕТ СН'!$I$12+СВЦЭМ!$D$10+'СЕТ СН'!$I$6-'СЕТ СН'!$I$22</f>
        <v>2859.9378639300003</v>
      </c>
      <c r="C150" s="36">
        <f>SUMIFS(СВЦЭМ!$C$39:$C$782,СВЦЭМ!$A$39:$A$782,$A150,СВЦЭМ!$B$39:$B$782,C$119)+'СЕТ СН'!$I$12+СВЦЭМ!$D$10+'СЕТ СН'!$I$6-'СЕТ СН'!$I$22</f>
        <v>2914.4087222899998</v>
      </c>
      <c r="D150" s="36">
        <f>SUMIFS(СВЦЭМ!$C$39:$C$782,СВЦЭМ!$A$39:$A$782,$A150,СВЦЭМ!$B$39:$B$782,D$119)+'СЕТ СН'!$I$12+СВЦЭМ!$D$10+'СЕТ СН'!$I$6-'СЕТ СН'!$I$22</f>
        <v>2927.0932607</v>
      </c>
      <c r="E150" s="36">
        <f>SUMIFS(СВЦЭМ!$C$39:$C$782,СВЦЭМ!$A$39:$A$782,$A150,СВЦЭМ!$B$39:$B$782,E$119)+'СЕТ СН'!$I$12+СВЦЭМ!$D$10+'СЕТ СН'!$I$6-'СЕТ СН'!$I$22</f>
        <v>2948.8723990099998</v>
      </c>
      <c r="F150" s="36">
        <f>SUMIFS(СВЦЭМ!$C$39:$C$782,СВЦЭМ!$A$39:$A$782,$A150,СВЦЭМ!$B$39:$B$782,F$119)+'СЕТ СН'!$I$12+СВЦЭМ!$D$10+'СЕТ СН'!$I$6-'СЕТ СН'!$I$22</f>
        <v>2939.9112216200001</v>
      </c>
      <c r="G150" s="36">
        <f>SUMIFS(СВЦЭМ!$C$39:$C$782,СВЦЭМ!$A$39:$A$782,$A150,СВЦЭМ!$B$39:$B$782,G$119)+'СЕТ СН'!$I$12+СВЦЭМ!$D$10+'СЕТ СН'!$I$6-'СЕТ СН'!$I$22</f>
        <v>2908.9365242599997</v>
      </c>
      <c r="H150" s="36">
        <f>SUMIFS(СВЦЭМ!$C$39:$C$782,СВЦЭМ!$A$39:$A$782,$A150,СВЦЭМ!$B$39:$B$782,H$119)+'СЕТ СН'!$I$12+СВЦЭМ!$D$10+'СЕТ СН'!$I$6-'СЕТ СН'!$I$22</f>
        <v>2846.35334427</v>
      </c>
      <c r="I150" s="36">
        <f>SUMIFS(СВЦЭМ!$C$39:$C$782,СВЦЭМ!$A$39:$A$782,$A150,СВЦЭМ!$B$39:$B$782,I$119)+'СЕТ СН'!$I$12+СВЦЭМ!$D$10+'СЕТ СН'!$I$6-'СЕТ СН'!$I$22</f>
        <v>2798.9393520800004</v>
      </c>
      <c r="J150" s="36">
        <f>SUMIFS(СВЦЭМ!$C$39:$C$782,СВЦЭМ!$A$39:$A$782,$A150,СВЦЭМ!$B$39:$B$782,J$119)+'СЕТ СН'!$I$12+СВЦЭМ!$D$10+'СЕТ СН'!$I$6-'СЕТ СН'!$I$22</f>
        <v>2754.3873547200001</v>
      </c>
      <c r="K150" s="36">
        <f>SUMIFS(СВЦЭМ!$C$39:$C$782,СВЦЭМ!$A$39:$A$782,$A150,СВЦЭМ!$B$39:$B$782,K$119)+'СЕТ СН'!$I$12+СВЦЭМ!$D$10+'СЕТ СН'!$I$6-'СЕТ СН'!$I$22</f>
        <v>2720.28593757</v>
      </c>
      <c r="L150" s="36">
        <f>SUMIFS(СВЦЭМ!$C$39:$C$782,СВЦЭМ!$A$39:$A$782,$A150,СВЦЭМ!$B$39:$B$782,L$119)+'СЕТ СН'!$I$12+СВЦЭМ!$D$10+'СЕТ СН'!$I$6-'СЕТ СН'!$I$22</f>
        <v>2715.1321875900003</v>
      </c>
      <c r="M150" s="36">
        <f>SUMIFS(СВЦЭМ!$C$39:$C$782,СВЦЭМ!$A$39:$A$782,$A150,СВЦЭМ!$B$39:$B$782,M$119)+'СЕТ СН'!$I$12+СВЦЭМ!$D$10+'СЕТ СН'!$I$6-'СЕТ СН'!$I$22</f>
        <v>2865.8126519300004</v>
      </c>
      <c r="N150" s="36">
        <f>SUMIFS(СВЦЭМ!$C$39:$C$782,СВЦЭМ!$A$39:$A$782,$A150,СВЦЭМ!$B$39:$B$782,N$119)+'СЕТ СН'!$I$12+СВЦЭМ!$D$10+'СЕТ СН'!$I$6-'СЕТ СН'!$I$22</f>
        <v>2895.7853804299998</v>
      </c>
      <c r="O150" s="36">
        <f>SUMIFS(СВЦЭМ!$C$39:$C$782,СВЦЭМ!$A$39:$A$782,$A150,СВЦЭМ!$B$39:$B$782,O$119)+'СЕТ СН'!$I$12+СВЦЭМ!$D$10+'СЕТ СН'!$I$6-'СЕТ СН'!$I$22</f>
        <v>2919.27044617</v>
      </c>
      <c r="P150" s="36">
        <f>SUMIFS(СВЦЭМ!$C$39:$C$782,СВЦЭМ!$A$39:$A$782,$A150,СВЦЭМ!$B$39:$B$782,P$119)+'СЕТ СН'!$I$12+СВЦЭМ!$D$10+'СЕТ СН'!$I$6-'СЕТ СН'!$I$22</f>
        <v>2938.7069970799998</v>
      </c>
      <c r="Q150" s="36">
        <f>SUMIFS(СВЦЭМ!$C$39:$C$782,СВЦЭМ!$A$39:$A$782,$A150,СВЦЭМ!$B$39:$B$782,Q$119)+'СЕТ СН'!$I$12+СВЦЭМ!$D$10+'СЕТ СН'!$I$6-'СЕТ СН'!$I$22</f>
        <v>2961.4318625999999</v>
      </c>
      <c r="R150" s="36">
        <f>SUMIFS(СВЦЭМ!$C$39:$C$782,СВЦЭМ!$A$39:$A$782,$A150,СВЦЭМ!$B$39:$B$782,R$119)+'СЕТ СН'!$I$12+СВЦЭМ!$D$10+'СЕТ СН'!$I$6-'СЕТ СН'!$I$22</f>
        <v>2953.9819223700001</v>
      </c>
      <c r="S150" s="36">
        <f>SUMIFS(СВЦЭМ!$C$39:$C$782,СВЦЭМ!$A$39:$A$782,$A150,СВЦЭМ!$B$39:$B$782,S$119)+'СЕТ СН'!$I$12+СВЦЭМ!$D$10+'СЕТ СН'!$I$6-'СЕТ СН'!$I$22</f>
        <v>2914.5247226399997</v>
      </c>
      <c r="T150" s="36">
        <f>SUMIFS(СВЦЭМ!$C$39:$C$782,СВЦЭМ!$A$39:$A$782,$A150,СВЦЭМ!$B$39:$B$782,T$119)+'СЕТ СН'!$I$12+СВЦЭМ!$D$10+'СЕТ СН'!$I$6-'СЕТ СН'!$I$22</f>
        <v>2831.8191360000001</v>
      </c>
      <c r="U150" s="36">
        <f>SUMIFS(СВЦЭМ!$C$39:$C$782,СВЦЭМ!$A$39:$A$782,$A150,СВЦЭМ!$B$39:$B$782,U$119)+'СЕТ СН'!$I$12+СВЦЭМ!$D$10+'СЕТ СН'!$I$6-'СЕТ СН'!$I$22</f>
        <v>2808.2444544400005</v>
      </c>
      <c r="V150" s="36">
        <f>SUMIFS(СВЦЭМ!$C$39:$C$782,СВЦЭМ!$A$39:$A$782,$A150,СВЦЭМ!$B$39:$B$782,V$119)+'СЕТ СН'!$I$12+СВЦЭМ!$D$10+'СЕТ СН'!$I$6-'СЕТ СН'!$I$22</f>
        <v>2773.02053359</v>
      </c>
      <c r="W150" s="36">
        <f>SUMIFS(СВЦЭМ!$C$39:$C$782,СВЦЭМ!$A$39:$A$782,$A150,СВЦЭМ!$B$39:$B$782,W$119)+'СЕТ СН'!$I$12+СВЦЭМ!$D$10+'СЕТ СН'!$I$6-'СЕТ СН'!$I$22</f>
        <v>2752.42150141</v>
      </c>
      <c r="X150" s="36">
        <f>SUMIFS(СВЦЭМ!$C$39:$C$782,СВЦЭМ!$A$39:$A$782,$A150,СВЦЭМ!$B$39:$B$782,X$119)+'СЕТ СН'!$I$12+СВЦЭМ!$D$10+'СЕТ СН'!$I$6-'СЕТ СН'!$I$22</f>
        <v>2770.8954478800001</v>
      </c>
      <c r="Y150" s="36">
        <f>SUMIFS(СВЦЭМ!$C$39:$C$782,СВЦЭМ!$A$39:$A$782,$A150,СВЦЭМ!$B$39:$B$782,Y$119)+'СЕТ СН'!$I$12+СВЦЭМ!$D$10+'СЕТ СН'!$I$6-'СЕТ СН'!$I$22</f>
        <v>2812.1034886699999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631598.37130623253</v>
      </c>
      <c r="O155" s="131"/>
      <c r="P155" s="130">
        <f>СВЦЭМ!$D$12+'СЕТ СН'!$F$13-'СЕТ СН'!$G$23</f>
        <v>631598.37130623253</v>
      </c>
      <c r="Q155" s="131"/>
      <c r="R155" s="130">
        <f>СВЦЭМ!$D$12+'СЕТ СН'!$F$13-'СЕТ СН'!$H$23</f>
        <v>631598.37130623253</v>
      </c>
      <c r="S155" s="131"/>
      <c r="T155" s="130">
        <f>СВЦЭМ!$D$12+'СЕТ СН'!$F$13-'СЕТ СН'!$I$23</f>
        <v>631598.37130623253</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1765744.73</v>
      </c>
      <c r="O159" s="145"/>
      <c r="P159" s="145">
        <f>'СЕТ СН'!$G$7</f>
        <v>1442615.09</v>
      </c>
      <c r="Q159" s="145"/>
      <c r="R159" s="145">
        <f>'СЕТ СН'!$H$7</f>
        <v>1841546.13</v>
      </c>
      <c r="S159" s="145"/>
      <c r="T159" s="145">
        <f>'СЕТ СН'!$I$7</f>
        <v>1879310.42</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01.01.2024</v>
      </c>
      <c r="B12" s="36">
        <f>SUMIFS(СВЦЭМ!$D$39:$D$782,СВЦЭМ!$A$39:$A$782,$A12,СВЦЭМ!$B$39:$B$782,B$11)+'СЕТ СН'!$F$14+СВЦЭМ!$D$10+'СЕТ СН'!$F$5-'СЕТ СН'!$F$24</f>
        <v>5269.7789068000002</v>
      </c>
      <c r="C12" s="36">
        <f>SUMIFS(СВЦЭМ!$D$39:$D$782,СВЦЭМ!$A$39:$A$782,$A12,СВЦЭМ!$B$39:$B$782,C$11)+'СЕТ СН'!$F$14+СВЦЭМ!$D$10+'СЕТ СН'!$F$5-'СЕТ СН'!$F$24</f>
        <v>5301.0351823599995</v>
      </c>
      <c r="D12" s="36">
        <f>SUMIFS(СВЦЭМ!$D$39:$D$782,СВЦЭМ!$A$39:$A$782,$A12,СВЦЭМ!$B$39:$B$782,D$11)+'СЕТ СН'!$F$14+СВЦЭМ!$D$10+'СЕТ СН'!$F$5-'СЕТ СН'!$F$24</f>
        <v>5312.8732774300006</v>
      </c>
      <c r="E12" s="36">
        <f>SUMIFS(СВЦЭМ!$D$39:$D$782,СВЦЭМ!$A$39:$A$782,$A12,СВЦЭМ!$B$39:$B$782,E$11)+'СЕТ СН'!$F$14+СВЦЭМ!$D$10+'СЕТ СН'!$F$5-'СЕТ СН'!$F$24</f>
        <v>5343.9545870299999</v>
      </c>
      <c r="F12" s="36">
        <f>SUMIFS(СВЦЭМ!$D$39:$D$782,СВЦЭМ!$A$39:$A$782,$A12,СВЦЭМ!$B$39:$B$782,F$11)+'СЕТ СН'!$F$14+СВЦЭМ!$D$10+'СЕТ СН'!$F$5-'СЕТ СН'!$F$24</f>
        <v>5359.6348328200002</v>
      </c>
      <c r="G12" s="36">
        <f>SUMIFS(СВЦЭМ!$D$39:$D$782,СВЦЭМ!$A$39:$A$782,$A12,СВЦЭМ!$B$39:$B$782,G$11)+'СЕТ СН'!$F$14+СВЦЭМ!$D$10+'СЕТ СН'!$F$5-'СЕТ СН'!$F$24</f>
        <v>5346.8503228400004</v>
      </c>
      <c r="H12" s="36">
        <f>SUMIFS(СВЦЭМ!$D$39:$D$782,СВЦЭМ!$A$39:$A$782,$A12,СВЦЭМ!$B$39:$B$782,H$11)+'СЕТ СН'!$F$14+СВЦЭМ!$D$10+'СЕТ СН'!$F$5-'СЕТ СН'!$F$24</f>
        <v>5345.5042957599999</v>
      </c>
      <c r="I12" s="36">
        <f>SUMIFS(СВЦЭМ!$D$39:$D$782,СВЦЭМ!$A$39:$A$782,$A12,СВЦЭМ!$B$39:$B$782,I$11)+'СЕТ СН'!$F$14+СВЦЭМ!$D$10+'СЕТ СН'!$F$5-'СЕТ СН'!$F$24</f>
        <v>5349.54449578</v>
      </c>
      <c r="J12" s="36">
        <f>SUMIFS(СВЦЭМ!$D$39:$D$782,СВЦЭМ!$A$39:$A$782,$A12,СВЦЭМ!$B$39:$B$782,J$11)+'СЕТ СН'!$F$14+СВЦЭМ!$D$10+'СЕТ СН'!$F$5-'СЕТ СН'!$F$24</f>
        <v>5346.3968912999999</v>
      </c>
      <c r="K12" s="36">
        <f>SUMIFS(СВЦЭМ!$D$39:$D$782,СВЦЭМ!$A$39:$A$782,$A12,СВЦЭМ!$B$39:$B$782,K$11)+'СЕТ СН'!$F$14+СВЦЭМ!$D$10+'СЕТ СН'!$F$5-'СЕТ СН'!$F$24</f>
        <v>5276.3802636199998</v>
      </c>
      <c r="L12" s="36">
        <f>SUMIFS(СВЦЭМ!$D$39:$D$782,СВЦЭМ!$A$39:$A$782,$A12,СВЦЭМ!$B$39:$B$782,L$11)+'СЕТ СН'!$F$14+СВЦЭМ!$D$10+'СЕТ СН'!$F$5-'СЕТ СН'!$F$24</f>
        <v>5265.7721531000007</v>
      </c>
      <c r="M12" s="36">
        <f>SUMIFS(СВЦЭМ!$D$39:$D$782,СВЦЭМ!$A$39:$A$782,$A12,СВЦЭМ!$B$39:$B$782,M$11)+'СЕТ СН'!$F$14+СВЦЭМ!$D$10+'СЕТ СН'!$F$5-'СЕТ СН'!$F$24</f>
        <v>5269.7804201500003</v>
      </c>
      <c r="N12" s="36">
        <f>SUMIFS(СВЦЭМ!$D$39:$D$782,СВЦЭМ!$A$39:$A$782,$A12,СВЦЭМ!$B$39:$B$782,N$11)+'СЕТ СН'!$F$14+СВЦЭМ!$D$10+'СЕТ СН'!$F$5-'СЕТ СН'!$F$24</f>
        <v>5261.8766367500002</v>
      </c>
      <c r="O12" s="36">
        <f>SUMIFS(СВЦЭМ!$D$39:$D$782,СВЦЭМ!$A$39:$A$782,$A12,СВЦЭМ!$B$39:$B$782,O$11)+'СЕТ СН'!$F$14+СВЦЭМ!$D$10+'СЕТ СН'!$F$5-'СЕТ СН'!$F$24</f>
        <v>5274.6347285400007</v>
      </c>
      <c r="P12" s="36">
        <f>SUMIFS(СВЦЭМ!$D$39:$D$782,СВЦЭМ!$A$39:$A$782,$A12,СВЦЭМ!$B$39:$B$782,P$11)+'СЕТ СН'!$F$14+СВЦЭМ!$D$10+'СЕТ СН'!$F$5-'СЕТ СН'!$F$24</f>
        <v>5303.77437027</v>
      </c>
      <c r="Q12" s="36">
        <f>SUMIFS(СВЦЭМ!$D$39:$D$782,СВЦЭМ!$A$39:$A$782,$A12,СВЦЭМ!$B$39:$B$782,Q$11)+'СЕТ СН'!$F$14+СВЦЭМ!$D$10+'СЕТ СН'!$F$5-'СЕТ СН'!$F$24</f>
        <v>5302.1230225999998</v>
      </c>
      <c r="R12" s="36">
        <f>SUMIFS(СВЦЭМ!$D$39:$D$782,СВЦЭМ!$A$39:$A$782,$A12,СВЦЭМ!$B$39:$B$782,R$11)+'СЕТ СН'!$F$14+СВЦЭМ!$D$10+'СЕТ СН'!$F$5-'СЕТ СН'!$F$24</f>
        <v>5303.1024767199997</v>
      </c>
      <c r="S12" s="36">
        <f>SUMIFS(СВЦЭМ!$D$39:$D$782,СВЦЭМ!$A$39:$A$782,$A12,СВЦЭМ!$B$39:$B$782,S$11)+'СЕТ СН'!$F$14+СВЦЭМ!$D$10+'СЕТ СН'!$F$5-'СЕТ СН'!$F$24</f>
        <v>5278.42529801</v>
      </c>
      <c r="T12" s="36">
        <f>SUMIFS(СВЦЭМ!$D$39:$D$782,СВЦЭМ!$A$39:$A$782,$A12,СВЦЭМ!$B$39:$B$782,T$11)+'СЕТ СН'!$F$14+СВЦЭМ!$D$10+'СЕТ СН'!$F$5-'СЕТ СН'!$F$24</f>
        <v>5228.8488698800002</v>
      </c>
      <c r="U12" s="36">
        <f>SUMIFS(СВЦЭМ!$D$39:$D$782,СВЦЭМ!$A$39:$A$782,$A12,СВЦЭМ!$B$39:$B$782,U$11)+'СЕТ СН'!$F$14+СВЦЭМ!$D$10+'СЕТ СН'!$F$5-'СЕТ СН'!$F$24</f>
        <v>5223.7872693400004</v>
      </c>
      <c r="V12" s="36">
        <f>SUMIFS(СВЦЭМ!$D$39:$D$782,СВЦЭМ!$A$39:$A$782,$A12,СВЦЭМ!$B$39:$B$782,V$11)+'СЕТ СН'!$F$14+СВЦЭМ!$D$10+'СЕТ СН'!$F$5-'СЕТ СН'!$F$24</f>
        <v>5235.0413720100005</v>
      </c>
      <c r="W12" s="36">
        <f>SUMIFS(СВЦЭМ!$D$39:$D$782,СВЦЭМ!$A$39:$A$782,$A12,СВЦЭМ!$B$39:$B$782,W$11)+'СЕТ СН'!$F$14+СВЦЭМ!$D$10+'СЕТ СН'!$F$5-'СЕТ СН'!$F$24</f>
        <v>5209.2493542100001</v>
      </c>
      <c r="X12" s="36">
        <f>SUMIFS(СВЦЭМ!$D$39:$D$782,СВЦЭМ!$A$39:$A$782,$A12,СВЦЭМ!$B$39:$B$782,X$11)+'СЕТ СН'!$F$14+СВЦЭМ!$D$10+'СЕТ СН'!$F$5-'СЕТ СН'!$F$24</f>
        <v>5231.9179278400006</v>
      </c>
      <c r="Y12" s="36">
        <f>SUMIFS(СВЦЭМ!$D$39:$D$782,СВЦЭМ!$A$39:$A$782,$A12,СВЦЭМ!$B$39:$B$782,Y$11)+'СЕТ СН'!$F$14+СВЦЭМ!$D$10+'СЕТ СН'!$F$5-'СЕТ СН'!$F$24</f>
        <v>5218.5254252100003</v>
      </c>
      <c r="AA12" s="45"/>
    </row>
    <row r="13" spans="1:27" ht="15.75" x14ac:dyDescent="0.2">
      <c r="A13" s="35">
        <f>A12+1</f>
        <v>45293</v>
      </c>
      <c r="B13" s="36">
        <f>SUMIFS(СВЦЭМ!$D$39:$D$782,СВЦЭМ!$A$39:$A$782,$A13,СВЦЭМ!$B$39:$B$782,B$11)+'СЕТ СН'!$F$14+СВЦЭМ!$D$10+'СЕТ СН'!$F$5-'СЕТ СН'!$F$24</f>
        <v>5133.0449325500003</v>
      </c>
      <c r="C13" s="36">
        <f>SUMIFS(СВЦЭМ!$D$39:$D$782,СВЦЭМ!$A$39:$A$782,$A13,СВЦЭМ!$B$39:$B$782,C$11)+'СЕТ СН'!$F$14+СВЦЭМ!$D$10+'СЕТ СН'!$F$5-'СЕТ СН'!$F$24</f>
        <v>5168.6937159200006</v>
      </c>
      <c r="D13" s="36">
        <f>SUMIFS(СВЦЭМ!$D$39:$D$782,СВЦЭМ!$A$39:$A$782,$A13,СВЦЭМ!$B$39:$B$782,D$11)+'СЕТ СН'!$F$14+СВЦЭМ!$D$10+'СЕТ СН'!$F$5-'СЕТ СН'!$F$24</f>
        <v>5189.6193318700007</v>
      </c>
      <c r="E13" s="36">
        <f>SUMIFS(СВЦЭМ!$D$39:$D$782,СВЦЭМ!$A$39:$A$782,$A13,СВЦЭМ!$B$39:$B$782,E$11)+'СЕТ СН'!$F$14+СВЦЭМ!$D$10+'СЕТ СН'!$F$5-'СЕТ СН'!$F$24</f>
        <v>5199.3197453900002</v>
      </c>
      <c r="F13" s="36">
        <f>SUMIFS(СВЦЭМ!$D$39:$D$782,СВЦЭМ!$A$39:$A$782,$A13,СВЦЭМ!$B$39:$B$782,F$11)+'СЕТ СН'!$F$14+СВЦЭМ!$D$10+'СЕТ СН'!$F$5-'СЕТ СН'!$F$24</f>
        <v>5200.0008730999998</v>
      </c>
      <c r="G13" s="36">
        <f>SUMIFS(СВЦЭМ!$D$39:$D$782,СВЦЭМ!$A$39:$A$782,$A13,СВЦЭМ!$B$39:$B$782,G$11)+'СЕТ СН'!$F$14+СВЦЭМ!$D$10+'СЕТ СН'!$F$5-'СЕТ СН'!$F$24</f>
        <v>5191.1397005300005</v>
      </c>
      <c r="H13" s="36">
        <f>SUMIFS(СВЦЭМ!$D$39:$D$782,СВЦЭМ!$A$39:$A$782,$A13,СВЦЭМ!$B$39:$B$782,H$11)+'СЕТ СН'!$F$14+СВЦЭМ!$D$10+'СЕТ СН'!$F$5-'СЕТ СН'!$F$24</f>
        <v>5189.8221000200001</v>
      </c>
      <c r="I13" s="36">
        <f>SUMIFS(СВЦЭМ!$D$39:$D$782,СВЦЭМ!$A$39:$A$782,$A13,СВЦЭМ!$B$39:$B$782,I$11)+'СЕТ СН'!$F$14+СВЦЭМ!$D$10+'СЕТ СН'!$F$5-'СЕТ СН'!$F$24</f>
        <v>5192.7262755400006</v>
      </c>
      <c r="J13" s="36">
        <f>SUMIFS(СВЦЭМ!$D$39:$D$782,СВЦЭМ!$A$39:$A$782,$A13,СВЦЭМ!$B$39:$B$782,J$11)+'СЕТ СН'!$F$14+СВЦЭМ!$D$10+'СЕТ СН'!$F$5-'СЕТ СН'!$F$24</f>
        <v>5170.9877840700001</v>
      </c>
      <c r="K13" s="36">
        <f>SUMIFS(СВЦЭМ!$D$39:$D$782,СВЦЭМ!$A$39:$A$782,$A13,СВЦЭМ!$B$39:$B$782,K$11)+'СЕТ СН'!$F$14+СВЦЭМ!$D$10+'СЕТ СН'!$F$5-'СЕТ СН'!$F$24</f>
        <v>5131.8153840100003</v>
      </c>
      <c r="L13" s="36">
        <f>SUMIFS(СВЦЭМ!$D$39:$D$782,СВЦЭМ!$A$39:$A$782,$A13,СВЦЭМ!$B$39:$B$782,L$11)+'СЕТ СН'!$F$14+СВЦЭМ!$D$10+'СЕТ СН'!$F$5-'СЕТ СН'!$F$24</f>
        <v>5087.5232774100004</v>
      </c>
      <c r="M13" s="36">
        <f>SUMIFS(СВЦЭМ!$D$39:$D$782,СВЦЭМ!$A$39:$A$782,$A13,СВЦЭМ!$B$39:$B$782,M$11)+'СЕТ СН'!$F$14+СВЦЭМ!$D$10+'СЕТ СН'!$F$5-'СЕТ СН'!$F$24</f>
        <v>5077.00106753</v>
      </c>
      <c r="N13" s="36">
        <f>SUMIFS(СВЦЭМ!$D$39:$D$782,СВЦЭМ!$A$39:$A$782,$A13,СВЦЭМ!$B$39:$B$782,N$11)+'СЕТ СН'!$F$14+СВЦЭМ!$D$10+'СЕТ СН'!$F$5-'СЕТ СН'!$F$24</f>
        <v>5076.0355443099998</v>
      </c>
      <c r="O13" s="36">
        <f>SUMIFS(СВЦЭМ!$D$39:$D$782,СВЦЭМ!$A$39:$A$782,$A13,СВЦЭМ!$B$39:$B$782,O$11)+'СЕТ СН'!$F$14+СВЦЭМ!$D$10+'СЕТ СН'!$F$5-'СЕТ СН'!$F$24</f>
        <v>5101.0963405800003</v>
      </c>
      <c r="P13" s="36">
        <f>SUMIFS(СВЦЭМ!$D$39:$D$782,СВЦЭМ!$A$39:$A$782,$A13,СВЦЭМ!$B$39:$B$782,P$11)+'СЕТ СН'!$F$14+СВЦЭМ!$D$10+'СЕТ СН'!$F$5-'СЕТ СН'!$F$24</f>
        <v>5115.5112109900001</v>
      </c>
      <c r="Q13" s="36">
        <f>SUMIFS(СВЦЭМ!$D$39:$D$782,СВЦЭМ!$A$39:$A$782,$A13,СВЦЭМ!$B$39:$B$782,Q$11)+'СЕТ СН'!$F$14+СВЦЭМ!$D$10+'СЕТ СН'!$F$5-'СЕТ СН'!$F$24</f>
        <v>5151.2032254000005</v>
      </c>
      <c r="R13" s="36">
        <f>SUMIFS(СВЦЭМ!$D$39:$D$782,СВЦЭМ!$A$39:$A$782,$A13,СВЦЭМ!$B$39:$B$782,R$11)+'СЕТ СН'!$F$14+СВЦЭМ!$D$10+'СЕТ СН'!$F$5-'СЕТ СН'!$F$24</f>
        <v>5148.5247263500005</v>
      </c>
      <c r="S13" s="36">
        <f>SUMIFS(СВЦЭМ!$D$39:$D$782,СВЦЭМ!$A$39:$A$782,$A13,СВЦЭМ!$B$39:$B$782,S$11)+'СЕТ СН'!$F$14+СВЦЭМ!$D$10+'СЕТ СН'!$F$5-'СЕТ СН'!$F$24</f>
        <v>5105.3492466500002</v>
      </c>
      <c r="T13" s="36">
        <f>SUMIFS(СВЦЭМ!$D$39:$D$782,СВЦЭМ!$A$39:$A$782,$A13,СВЦЭМ!$B$39:$B$782,T$11)+'СЕТ СН'!$F$14+СВЦЭМ!$D$10+'СЕТ СН'!$F$5-'СЕТ СН'!$F$24</f>
        <v>5053.4060518900005</v>
      </c>
      <c r="U13" s="36">
        <f>SUMIFS(СВЦЭМ!$D$39:$D$782,СВЦЭМ!$A$39:$A$782,$A13,СВЦЭМ!$B$39:$B$782,U$11)+'СЕТ СН'!$F$14+СВЦЭМ!$D$10+'СЕТ СН'!$F$5-'СЕТ СН'!$F$24</f>
        <v>5062.2169620500008</v>
      </c>
      <c r="V13" s="36">
        <f>SUMIFS(СВЦЭМ!$D$39:$D$782,СВЦЭМ!$A$39:$A$782,$A13,СВЦЭМ!$B$39:$B$782,V$11)+'СЕТ СН'!$F$14+СВЦЭМ!$D$10+'СЕТ СН'!$F$5-'СЕТ СН'!$F$24</f>
        <v>5080.1659399800001</v>
      </c>
      <c r="W13" s="36">
        <f>SUMIFS(СВЦЭМ!$D$39:$D$782,СВЦЭМ!$A$39:$A$782,$A13,СВЦЭМ!$B$39:$B$782,W$11)+'СЕТ СН'!$F$14+СВЦЭМ!$D$10+'СЕТ СН'!$F$5-'СЕТ СН'!$F$24</f>
        <v>5092.2197929200001</v>
      </c>
      <c r="X13" s="36">
        <f>SUMIFS(СВЦЭМ!$D$39:$D$782,СВЦЭМ!$A$39:$A$782,$A13,СВЦЭМ!$B$39:$B$782,X$11)+'СЕТ СН'!$F$14+СВЦЭМ!$D$10+'СЕТ СН'!$F$5-'СЕТ СН'!$F$24</f>
        <v>5097.09286385</v>
      </c>
      <c r="Y13" s="36">
        <f>SUMIFS(СВЦЭМ!$D$39:$D$782,СВЦЭМ!$A$39:$A$782,$A13,СВЦЭМ!$B$39:$B$782,Y$11)+'СЕТ СН'!$F$14+СВЦЭМ!$D$10+'СЕТ СН'!$F$5-'СЕТ СН'!$F$24</f>
        <v>5117.3699728700003</v>
      </c>
    </row>
    <row r="14" spans="1:27" ht="15.75" x14ac:dyDescent="0.2">
      <c r="A14" s="35">
        <f t="shared" ref="A14:A42" si="0">A13+1</f>
        <v>45294</v>
      </c>
      <c r="B14" s="36">
        <f>SUMIFS(СВЦЭМ!$D$39:$D$782,СВЦЭМ!$A$39:$A$782,$A14,СВЦЭМ!$B$39:$B$782,B$11)+'СЕТ СН'!$F$14+СВЦЭМ!$D$10+'СЕТ СН'!$F$5-'СЕТ СН'!$F$24</f>
        <v>5031.3690157600004</v>
      </c>
      <c r="C14" s="36">
        <f>SUMIFS(СВЦЭМ!$D$39:$D$782,СВЦЭМ!$A$39:$A$782,$A14,СВЦЭМ!$B$39:$B$782,C$11)+'СЕТ СН'!$F$14+СВЦЭМ!$D$10+'СЕТ СН'!$F$5-'СЕТ СН'!$F$24</f>
        <v>4996.9890423800007</v>
      </c>
      <c r="D14" s="36">
        <f>SUMIFS(СВЦЭМ!$D$39:$D$782,СВЦЭМ!$A$39:$A$782,$A14,СВЦЭМ!$B$39:$B$782,D$11)+'СЕТ СН'!$F$14+СВЦЭМ!$D$10+'СЕТ СН'!$F$5-'СЕТ СН'!$F$24</f>
        <v>5068.9138378600001</v>
      </c>
      <c r="E14" s="36">
        <f>SUMIFS(СВЦЭМ!$D$39:$D$782,СВЦЭМ!$A$39:$A$782,$A14,СВЦЭМ!$B$39:$B$782,E$11)+'СЕТ СН'!$F$14+СВЦЭМ!$D$10+'СЕТ СН'!$F$5-'СЕТ СН'!$F$24</f>
        <v>5056.0755111500002</v>
      </c>
      <c r="F14" s="36">
        <f>SUMIFS(СВЦЭМ!$D$39:$D$782,СВЦЭМ!$A$39:$A$782,$A14,СВЦЭМ!$B$39:$B$782,F$11)+'СЕТ СН'!$F$14+СВЦЭМ!$D$10+'СЕТ СН'!$F$5-'СЕТ СН'!$F$24</f>
        <v>5058.3993972900007</v>
      </c>
      <c r="G14" s="36">
        <f>SUMIFS(СВЦЭМ!$D$39:$D$782,СВЦЭМ!$A$39:$A$782,$A14,СВЦЭМ!$B$39:$B$782,G$11)+'СЕТ СН'!$F$14+СВЦЭМ!$D$10+'СЕТ СН'!$F$5-'СЕТ СН'!$F$24</f>
        <v>5067.1214669000001</v>
      </c>
      <c r="H14" s="36">
        <f>SUMIFS(СВЦЭМ!$D$39:$D$782,СВЦЭМ!$A$39:$A$782,$A14,СВЦЭМ!$B$39:$B$782,H$11)+'СЕТ СН'!$F$14+СВЦЭМ!$D$10+'СЕТ СН'!$F$5-'СЕТ СН'!$F$24</f>
        <v>5063.7209577000003</v>
      </c>
      <c r="I14" s="36">
        <f>SUMIFS(СВЦЭМ!$D$39:$D$782,СВЦЭМ!$A$39:$A$782,$A14,СВЦЭМ!$B$39:$B$782,I$11)+'СЕТ СН'!$F$14+СВЦЭМ!$D$10+'СЕТ СН'!$F$5-'СЕТ СН'!$F$24</f>
        <v>5051.4388587400008</v>
      </c>
      <c r="J14" s="36">
        <f>SUMIFS(СВЦЭМ!$D$39:$D$782,СВЦЭМ!$A$39:$A$782,$A14,СВЦЭМ!$B$39:$B$782,J$11)+'СЕТ СН'!$F$14+СВЦЭМ!$D$10+'СЕТ СН'!$F$5-'СЕТ СН'!$F$24</f>
        <v>5014.5249361799997</v>
      </c>
      <c r="K14" s="36">
        <f>SUMIFS(СВЦЭМ!$D$39:$D$782,СВЦЭМ!$A$39:$A$782,$A14,СВЦЭМ!$B$39:$B$782,K$11)+'СЕТ СН'!$F$14+СВЦЭМ!$D$10+'СЕТ СН'!$F$5-'СЕТ СН'!$F$24</f>
        <v>4975.5877676700002</v>
      </c>
      <c r="L14" s="36">
        <f>SUMIFS(СВЦЭМ!$D$39:$D$782,СВЦЭМ!$A$39:$A$782,$A14,СВЦЭМ!$B$39:$B$782,L$11)+'СЕТ СН'!$F$14+СВЦЭМ!$D$10+'СЕТ СН'!$F$5-'СЕТ СН'!$F$24</f>
        <v>4944.6246827499999</v>
      </c>
      <c r="M14" s="36">
        <f>SUMIFS(СВЦЭМ!$D$39:$D$782,СВЦЭМ!$A$39:$A$782,$A14,СВЦЭМ!$B$39:$B$782,M$11)+'СЕТ СН'!$F$14+СВЦЭМ!$D$10+'СЕТ СН'!$F$5-'СЕТ СН'!$F$24</f>
        <v>4958.3135363700003</v>
      </c>
      <c r="N14" s="36">
        <f>SUMIFS(СВЦЭМ!$D$39:$D$782,СВЦЭМ!$A$39:$A$782,$A14,СВЦЭМ!$B$39:$B$782,N$11)+'СЕТ СН'!$F$14+СВЦЭМ!$D$10+'СЕТ СН'!$F$5-'СЕТ СН'!$F$24</f>
        <v>4973.4264623100007</v>
      </c>
      <c r="O14" s="36">
        <f>SUMIFS(СВЦЭМ!$D$39:$D$782,СВЦЭМ!$A$39:$A$782,$A14,СВЦЭМ!$B$39:$B$782,O$11)+'СЕТ СН'!$F$14+СВЦЭМ!$D$10+'СЕТ СН'!$F$5-'СЕТ СН'!$F$24</f>
        <v>4992.1471481099998</v>
      </c>
      <c r="P14" s="36">
        <f>SUMIFS(СВЦЭМ!$D$39:$D$782,СВЦЭМ!$A$39:$A$782,$A14,СВЦЭМ!$B$39:$B$782,P$11)+'СЕТ СН'!$F$14+СВЦЭМ!$D$10+'СЕТ СН'!$F$5-'СЕТ СН'!$F$24</f>
        <v>5005.8158642300004</v>
      </c>
      <c r="Q14" s="36">
        <f>SUMIFS(СВЦЭМ!$D$39:$D$782,СВЦЭМ!$A$39:$A$782,$A14,СВЦЭМ!$B$39:$B$782,Q$11)+'СЕТ СН'!$F$14+СВЦЭМ!$D$10+'СЕТ СН'!$F$5-'СЕТ СН'!$F$24</f>
        <v>5021.6872474299998</v>
      </c>
      <c r="R14" s="36">
        <f>SUMIFS(СВЦЭМ!$D$39:$D$782,СВЦЭМ!$A$39:$A$782,$A14,СВЦЭМ!$B$39:$B$782,R$11)+'СЕТ СН'!$F$14+СВЦЭМ!$D$10+'СЕТ СН'!$F$5-'СЕТ СН'!$F$24</f>
        <v>5023.7407451899999</v>
      </c>
      <c r="S14" s="36">
        <f>SUMIFS(СВЦЭМ!$D$39:$D$782,СВЦЭМ!$A$39:$A$782,$A14,СВЦЭМ!$B$39:$B$782,S$11)+'СЕТ СН'!$F$14+СВЦЭМ!$D$10+'СЕТ СН'!$F$5-'СЕТ СН'!$F$24</f>
        <v>4985.5713831200001</v>
      </c>
      <c r="T14" s="36">
        <f>SUMIFS(СВЦЭМ!$D$39:$D$782,СВЦЭМ!$A$39:$A$782,$A14,СВЦЭМ!$B$39:$B$782,T$11)+'СЕТ СН'!$F$14+СВЦЭМ!$D$10+'СЕТ СН'!$F$5-'СЕТ СН'!$F$24</f>
        <v>4929.8133074800007</v>
      </c>
      <c r="U14" s="36">
        <f>SUMIFS(СВЦЭМ!$D$39:$D$782,СВЦЭМ!$A$39:$A$782,$A14,СВЦЭМ!$B$39:$B$782,U$11)+'СЕТ СН'!$F$14+СВЦЭМ!$D$10+'СЕТ СН'!$F$5-'СЕТ СН'!$F$24</f>
        <v>4941.9946713500003</v>
      </c>
      <c r="V14" s="36">
        <f>SUMIFS(СВЦЭМ!$D$39:$D$782,СВЦЭМ!$A$39:$A$782,$A14,СВЦЭМ!$B$39:$B$782,V$11)+'СЕТ СН'!$F$14+СВЦЭМ!$D$10+'СЕТ СН'!$F$5-'СЕТ СН'!$F$24</f>
        <v>4958.97323873</v>
      </c>
      <c r="W14" s="36">
        <f>SUMIFS(СВЦЭМ!$D$39:$D$782,СВЦЭМ!$A$39:$A$782,$A14,СВЦЭМ!$B$39:$B$782,W$11)+'СЕТ СН'!$F$14+СВЦЭМ!$D$10+'СЕТ СН'!$F$5-'СЕТ СН'!$F$24</f>
        <v>4965.58588762</v>
      </c>
      <c r="X14" s="36">
        <f>SUMIFS(СВЦЭМ!$D$39:$D$782,СВЦЭМ!$A$39:$A$782,$A14,СВЦЭМ!$B$39:$B$782,X$11)+'СЕТ СН'!$F$14+СВЦЭМ!$D$10+'СЕТ СН'!$F$5-'СЕТ СН'!$F$24</f>
        <v>4988.8576134499999</v>
      </c>
      <c r="Y14" s="36">
        <f>SUMIFS(СВЦЭМ!$D$39:$D$782,СВЦЭМ!$A$39:$A$782,$A14,СВЦЭМ!$B$39:$B$782,Y$11)+'СЕТ СН'!$F$14+СВЦЭМ!$D$10+'СЕТ СН'!$F$5-'СЕТ СН'!$F$24</f>
        <v>5013.7244787100008</v>
      </c>
    </row>
    <row r="15" spans="1:27" ht="15.75" x14ac:dyDescent="0.2">
      <c r="A15" s="35">
        <f t="shared" si="0"/>
        <v>45295</v>
      </c>
      <c r="B15" s="36">
        <f>SUMIFS(СВЦЭМ!$D$39:$D$782,СВЦЭМ!$A$39:$A$782,$A15,СВЦЭМ!$B$39:$B$782,B$11)+'СЕТ СН'!$F$14+СВЦЭМ!$D$10+'СЕТ СН'!$F$5-'СЕТ СН'!$F$24</f>
        <v>4931.57024017</v>
      </c>
      <c r="C15" s="36">
        <f>SUMIFS(СВЦЭМ!$D$39:$D$782,СВЦЭМ!$A$39:$A$782,$A15,СВЦЭМ!$B$39:$B$782,C$11)+'СЕТ СН'!$F$14+СВЦЭМ!$D$10+'СЕТ СН'!$F$5-'СЕТ СН'!$F$24</f>
        <v>4966.6226605400007</v>
      </c>
      <c r="D15" s="36">
        <f>SUMIFS(СВЦЭМ!$D$39:$D$782,СВЦЭМ!$A$39:$A$782,$A15,СВЦЭМ!$B$39:$B$782,D$11)+'СЕТ СН'!$F$14+СВЦЭМ!$D$10+'СЕТ СН'!$F$5-'СЕТ СН'!$F$24</f>
        <v>4969.5917686299999</v>
      </c>
      <c r="E15" s="36">
        <f>SUMIFS(СВЦЭМ!$D$39:$D$782,СВЦЭМ!$A$39:$A$782,$A15,СВЦЭМ!$B$39:$B$782,E$11)+'СЕТ СН'!$F$14+СВЦЭМ!$D$10+'СЕТ СН'!$F$5-'СЕТ СН'!$F$24</f>
        <v>4986.5938933100006</v>
      </c>
      <c r="F15" s="36">
        <f>SUMIFS(СВЦЭМ!$D$39:$D$782,СВЦЭМ!$A$39:$A$782,$A15,СВЦЭМ!$B$39:$B$782,F$11)+'СЕТ СН'!$F$14+СВЦЭМ!$D$10+'СЕТ СН'!$F$5-'СЕТ СН'!$F$24</f>
        <v>4988.0958490700004</v>
      </c>
      <c r="G15" s="36">
        <f>SUMIFS(СВЦЭМ!$D$39:$D$782,СВЦЭМ!$A$39:$A$782,$A15,СВЦЭМ!$B$39:$B$782,G$11)+'СЕТ СН'!$F$14+СВЦЭМ!$D$10+'СЕТ СН'!$F$5-'СЕТ СН'!$F$24</f>
        <v>4976.1890960000001</v>
      </c>
      <c r="H15" s="36">
        <f>SUMIFS(СВЦЭМ!$D$39:$D$782,СВЦЭМ!$A$39:$A$782,$A15,СВЦЭМ!$B$39:$B$782,H$11)+'СЕТ СН'!$F$14+СВЦЭМ!$D$10+'СЕТ СН'!$F$5-'СЕТ СН'!$F$24</f>
        <v>4966.0044922699999</v>
      </c>
      <c r="I15" s="36">
        <f>SUMIFS(СВЦЭМ!$D$39:$D$782,СВЦЭМ!$A$39:$A$782,$A15,СВЦЭМ!$B$39:$B$782,I$11)+'СЕТ СН'!$F$14+СВЦЭМ!$D$10+'СЕТ СН'!$F$5-'СЕТ СН'!$F$24</f>
        <v>4950.0535608700002</v>
      </c>
      <c r="J15" s="36">
        <f>SUMIFS(СВЦЭМ!$D$39:$D$782,СВЦЭМ!$A$39:$A$782,$A15,СВЦЭМ!$B$39:$B$782,J$11)+'СЕТ СН'!$F$14+СВЦЭМ!$D$10+'СЕТ СН'!$F$5-'СЕТ СН'!$F$24</f>
        <v>4947.7795455300002</v>
      </c>
      <c r="K15" s="36">
        <f>SUMIFS(СВЦЭМ!$D$39:$D$782,СВЦЭМ!$A$39:$A$782,$A15,СВЦЭМ!$B$39:$B$782,K$11)+'СЕТ СН'!$F$14+СВЦЭМ!$D$10+'СЕТ СН'!$F$5-'СЕТ СН'!$F$24</f>
        <v>4901.6519188100001</v>
      </c>
      <c r="L15" s="36">
        <f>SUMIFS(СВЦЭМ!$D$39:$D$782,СВЦЭМ!$A$39:$A$782,$A15,СВЦЭМ!$B$39:$B$782,L$11)+'СЕТ СН'!$F$14+СВЦЭМ!$D$10+'СЕТ СН'!$F$5-'СЕТ СН'!$F$24</f>
        <v>4872.5766760500001</v>
      </c>
      <c r="M15" s="36">
        <f>SUMIFS(СВЦЭМ!$D$39:$D$782,СВЦЭМ!$A$39:$A$782,$A15,СВЦЭМ!$B$39:$B$782,M$11)+'СЕТ СН'!$F$14+СВЦЭМ!$D$10+'СЕТ СН'!$F$5-'СЕТ СН'!$F$24</f>
        <v>4874.0279430200007</v>
      </c>
      <c r="N15" s="36">
        <f>SUMIFS(СВЦЭМ!$D$39:$D$782,СВЦЭМ!$A$39:$A$782,$A15,СВЦЭМ!$B$39:$B$782,N$11)+'СЕТ СН'!$F$14+СВЦЭМ!$D$10+'СЕТ СН'!$F$5-'СЕТ СН'!$F$24</f>
        <v>4889.0424146599998</v>
      </c>
      <c r="O15" s="36">
        <f>SUMIFS(СВЦЭМ!$D$39:$D$782,СВЦЭМ!$A$39:$A$782,$A15,СВЦЭМ!$B$39:$B$782,O$11)+'СЕТ СН'!$F$14+СВЦЭМ!$D$10+'СЕТ СН'!$F$5-'СЕТ СН'!$F$24</f>
        <v>4900.7396405100008</v>
      </c>
      <c r="P15" s="36">
        <f>SUMIFS(СВЦЭМ!$D$39:$D$782,СВЦЭМ!$A$39:$A$782,$A15,СВЦЭМ!$B$39:$B$782,P$11)+'СЕТ СН'!$F$14+СВЦЭМ!$D$10+'СЕТ СН'!$F$5-'СЕТ СН'!$F$24</f>
        <v>4918.0380126199998</v>
      </c>
      <c r="Q15" s="36">
        <f>SUMIFS(СВЦЭМ!$D$39:$D$782,СВЦЭМ!$A$39:$A$782,$A15,СВЦЭМ!$B$39:$B$782,Q$11)+'СЕТ СН'!$F$14+СВЦЭМ!$D$10+'СЕТ СН'!$F$5-'СЕТ СН'!$F$24</f>
        <v>4935.2868592300001</v>
      </c>
      <c r="R15" s="36">
        <f>SUMIFS(СВЦЭМ!$D$39:$D$782,СВЦЭМ!$A$39:$A$782,$A15,СВЦЭМ!$B$39:$B$782,R$11)+'СЕТ СН'!$F$14+СВЦЭМ!$D$10+'СЕТ СН'!$F$5-'СЕТ СН'!$F$24</f>
        <v>4941.4289689400002</v>
      </c>
      <c r="S15" s="36">
        <f>SUMIFS(СВЦЭМ!$D$39:$D$782,СВЦЭМ!$A$39:$A$782,$A15,СВЦЭМ!$B$39:$B$782,S$11)+'СЕТ СН'!$F$14+СВЦЭМ!$D$10+'СЕТ СН'!$F$5-'СЕТ СН'!$F$24</f>
        <v>4894.2701395599997</v>
      </c>
      <c r="T15" s="36">
        <f>SUMIFS(СВЦЭМ!$D$39:$D$782,СВЦЭМ!$A$39:$A$782,$A15,СВЦЭМ!$B$39:$B$782,T$11)+'СЕТ СН'!$F$14+СВЦЭМ!$D$10+'СЕТ СН'!$F$5-'СЕТ СН'!$F$24</f>
        <v>4849.0012268700002</v>
      </c>
      <c r="U15" s="36">
        <f>SUMIFS(СВЦЭМ!$D$39:$D$782,СВЦЭМ!$A$39:$A$782,$A15,СВЦЭМ!$B$39:$B$782,U$11)+'СЕТ СН'!$F$14+СВЦЭМ!$D$10+'СЕТ СН'!$F$5-'СЕТ СН'!$F$24</f>
        <v>4858.2601422500002</v>
      </c>
      <c r="V15" s="36">
        <f>SUMIFS(СВЦЭМ!$D$39:$D$782,СВЦЭМ!$A$39:$A$782,$A15,СВЦЭМ!$B$39:$B$782,V$11)+'СЕТ СН'!$F$14+СВЦЭМ!$D$10+'СЕТ СН'!$F$5-'СЕТ СН'!$F$24</f>
        <v>4884.7836970300004</v>
      </c>
      <c r="W15" s="36">
        <f>SUMIFS(СВЦЭМ!$D$39:$D$782,СВЦЭМ!$A$39:$A$782,$A15,СВЦЭМ!$B$39:$B$782,W$11)+'СЕТ СН'!$F$14+СВЦЭМ!$D$10+'СЕТ СН'!$F$5-'СЕТ СН'!$F$24</f>
        <v>4895.6831240299998</v>
      </c>
      <c r="X15" s="36">
        <f>SUMIFS(СВЦЭМ!$D$39:$D$782,СВЦЭМ!$A$39:$A$782,$A15,СВЦЭМ!$B$39:$B$782,X$11)+'СЕТ СН'!$F$14+СВЦЭМ!$D$10+'СЕТ СН'!$F$5-'СЕТ СН'!$F$24</f>
        <v>4916.2435641400007</v>
      </c>
      <c r="Y15" s="36">
        <f>SUMIFS(СВЦЭМ!$D$39:$D$782,СВЦЭМ!$A$39:$A$782,$A15,СВЦЭМ!$B$39:$B$782,Y$11)+'СЕТ СН'!$F$14+СВЦЭМ!$D$10+'СЕТ СН'!$F$5-'СЕТ СН'!$F$24</f>
        <v>4934.8850724399999</v>
      </c>
    </row>
    <row r="16" spans="1:27" ht="15.75" x14ac:dyDescent="0.2">
      <c r="A16" s="35">
        <f t="shared" si="0"/>
        <v>45296</v>
      </c>
      <c r="B16" s="36">
        <f>SUMIFS(СВЦЭМ!$D$39:$D$782,СВЦЭМ!$A$39:$A$782,$A16,СВЦЭМ!$B$39:$B$782,B$11)+'СЕТ СН'!$F$14+СВЦЭМ!$D$10+'СЕТ СН'!$F$5-'СЕТ СН'!$F$24</f>
        <v>4986.6132261299999</v>
      </c>
      <c r="C16" s="36">
        <f>SUMIFS(СВЦЭМ!$D$39:$D$782,СВЦЭМ!$A$39:$A$782,$A16,СВЦЭМ!$B$39:$B$782,C$11)+'СЕТ СН'!$F$14+СВЦЭМ!$D$10+'СЕТ СН'!$F$5-'СЕТ СН'!$F$24</f>
        <v>5023.9111017100004</v>
      </c>
      <c r="D16" s="36">
        <f>SUMIFS(СВЦЭМ!$D$39:$D$782,СВЦЭМ!$A$39:$A$782,$A16,СВЦЭМ!$B$39:$B$782,D$11)+'СЕТ СН'!$F$14+СВЦЭМ!$D$10+'СЕТ СН'!$F$5-'СЕТ СН'!$F$24</f>
        <v>5044.5131997999997</v>
      </c>
      <c r="E16" s="36">
        <f>SUMIFS(СВЦЭМ!$D$39:$D$782,СВЦЭМ!$A$39:$A$782,$A16,СВЦЭМ!$B$39:$B$782,E$11)+'СЕТ СН'!$F$14+СВЦЭМ!$D$10+'СЕТ СН'!$F$5-'СЕТ СН'!$F$24</f>
        <v>5053.1348653800005</v>
      </c>
      <c r="F16" s="36">
        <f>SUMIFS(СВЦЭМ!$D$39:$D$782,СВЦЭМ!$A$39:$A$782,$A16,СВЦЭМ!$B$39:$B$782,F$11)+'СЕТ СН'!$F$14+СВЦЭМ!$D$10+'СЕТ СН'!$F$5-'СЕТ СН'!$F$24</f>
        <v>5058.4630183400004</v>
      </c>
      <c r="G16" s="36">
        <f>SUMIFS(СВЦЭМ!$D$39:$D$782,СВЦЭМ!$A$39:$A$782,$A16,СВЦЭМ!$B$39:$B$782,G$11)+'СЕТ СН'!$F$14+СВЦЭМ!$D$10+'СЕТ СН'!$F$5-'СЕТ СН'!$F$24</f>
        <v>5047.4830355300001</v>
      </c>
      <c r="H16" s="36">
        <f>SUMIFS(СВЦЭМ!$D$39:$D$782,СВЦЭМ!$A$39:$A$782,$A16,СВЦЭМ!$B$39:$B$782,H$11)+'СЕТ СН'!$F$14+СВЦЭМ!$D$10+'СЕТ СН'!$F$5-'СЕТ СН'!$F$24</f>
        <v>5028.97438736</v>
      </c>
      <c r="I16" s="36">
        <f>SUMIFS(СВЦЭМ!$D$39:$D$782,СВЦЭМ!$A$39:$A$782,$A16,СВЦЭМ!$B$39:$B$782,I$11)+'СЕТ СН'!$F$14+СВЦЭМ!$D$10+'СЕТ СН'!$F$5-'СЕТ СН'!$F$24</f>
        <v>5010.2121348800001</v>
      </c>
      <c r="J16" s="36">
        <f>SUMIFS(СВЦЭМ!$D$39:$D$782,СВЦЭМ!$A$39:$A$782,$A16,СВЦЭМ!$B$39:$B$782,J$11)+'СЕТ СН'!$F$14+СВЦЭМ!$D$10+'СЕТ СН'!$F$5-'СЕТ СН'!$F$24</f>
        <v>4966.8890388100008</v>
      </c>
      <c r="K16" s="36">
        <f>SUMIFS(СВЦЭМ!$D$39:$D$782,СВЦЭМ!$A$39:$A$782,$A16,СВЦЭМ!$B$39:$B$782,K$11)+'СЕТ СН'!$F$14+СВЦЭМ!$D$10+'СЕТ СН'!$F$5-'СЕТ СН'!$F$24</f>
        <v>4916.0842874299997</v>
      </c>
      <c r="L16" s="36">
        <f>SUMIFS(СВЦЭМ!$D$39:$D$782,СВЦЭМ!$A$39:$A$782,$A16,СВЦЭМ!$B$39:$B$782,L$11)+'СЕТ СН'!$F$14+СВЦЭМ!$D$10+'СЕТ СН'!$F$5-'СЕТ СН'!$F$24</f>
        <v>4869.2788893800007</v>
      </c>
      <c r="M16" s="36">
        <f>SUMIFS(СВЦЭМ!$D$39:$D$782,СВЦЭМ!$A$39:$A$782,$A16,СВЦЭМ!$B$39:$B$782,M$11)+'СЕТ СН'!$F$14+СВЦЭМ!$D$10+'СЕТ СН'!$F$5-'СЕТ СН'!$F$24</f>
        <v>4860.8792959299999</v>
      </c>
      <c r="N16" s="36">
        <f>SUMIFS(СВЦЭМ!$D$39:$D$782,СВЦЭМ!$A$39:$A$782,$A16,СВЦЭМ!$B$39:$B$782,N$11)+'СЕТ СН'!$F$14+СВЦЭМ!$D$10+'СЕТ СН'!$F$5-'СЕТ СН'!$F$24</f>
        <v>4877.4952382700003</v>
      </c>
      <c r="O16" s="36">
        <f>SUMIFS(СВЦЭМ!$D$39:$D$782,СВЦЭМ!$A$39:$A$782,$A16,СВЦЭМ!$B$39:$B$782,O$11)+'СЕТ СН'!$F$14+СВЦЭМ!$D$10+'СЕТ СН'!$F$5-'СЕТ СН'!$F$24</f>
        <v>4905.6279379300004</v>
      </c>
      <c r="P16" s="36">
        <f>SUMIFS(СВЦЭМ!$D$39:$D$782,СВЦЭМ!$A$39:$A$782,$A16,СВЦЭМ!$B$39:$B$782,P$11)+'СЕТ СН'!$F$14+СВЦЭМ!$D$10+'СЕТ СН'!$F$5-'СЕТ СН'!$F$24</f>
        <v>4921.5320911700001</v>
      </c>
      <c r="Q16" s="36">
        <f>SUMIFS(СВЦЭМ!$D$39:$D$782,СВЦЭМ!$A$39:$A$782,$A16,СВЦЭМ!$B$39:$B$782,Q$11)+'СЕТ СН'!$F$14+СВЦЭМ!$D$10+'СЕТ СН'!$F$5-'СЕТ СН'!$F$24</f>
        <v>4939.2289811800001</v>
      </c>
      <c r="R16" s="36">
        <f>SUMIFS(СВЦЭМ!$D$39:$D$782,СВЦЭМ!$A$39:$A$782,$A16,СВЦЭМ!$B$39:$B$782,R$11)+'СЕТ СН'!$F$14+СВЦЭМ!$D$10+'СЕТ СН'!$F$5-'СЕТ СН'!$F$24</f>
        <v>4922.2039330099997</v>
      </c>
      <c r="S16" s="36">
        <f>SUMIFS(СВЦЭМ!$D$39:$D$782,СВЦЭМ!$A$39:$A$782,$A16,СВЦЭМ!$B$39:$B$782,S$11)+'СЕТ СН'!$F$14+СВЦЭМ!$D$10+'СЕТ СН'!$F$5-'СЕТ СН'!$F$24</f>
        <v>4871.9305168999999</v>
      </c>
      <c r="T16" s="36">
        <f>SUMIFS(СВЦЭМ!$D$39:$D$782,СВЦЭМ!$A$39:$A$782,$A16,СВЦЭМ!$B$39:$B$782,T$11)+'СЕТ СН'!$F$14+СВЦЭМ!$D$10+'СЕТ СН'!$F$5-'СЕТ СН'!$F$24</f>
        <v>4852.0422117100006</v>
      </c>
      <c r="U16" s="36">
        <f>SUMIFS(СВЦЭМ!$D$39:$D$782,СВЦЭМ!$A$39:$A$782,$A16,СВЦЭМ!$B$39:$B$782,U$11)+'СЕТ СН'!$F$14+СВЦЭМ!$D$10+'СЕТ СН'!$F$5-'СЕТ СН'!$F$24</f>
        <v>4862.8425391400006</v>
      </c>
      <c r="V16" s="36">
        <f>SUMIFS(СВЦЭМ!$D$39:$D$782,СВЦЭМ!$A$39:$A$782,$A16,СВЦЭМ!$B$39:$B$782,V$11)+'СЕТ СН'!$F$14+СВЦЭМ!$D$10+'СЕТ СН'!$F$5-'СЕТ СН'!$F$24</f>
        <v>4884.0709892100003</v>
      </c>
      <c r="W16" s="36">
        <f>SUMIFS(СВЦЭМ!$D$39:$D$782,СВЦЭМ!$A$39:$A$782,$A16,СВЦЭМ!$B$39:$B$782,W$11)+'СЕТ СН'!$F$14+СВЦЭМ!$D$10+'СЕТ СН'!$F$5-'СЕТ СН'!$F$24</f>
        <v>4888.9102261900007</v>
      </c>
      <c r="X16" s="36">
        <f>SUMIFS(СВЦЭМ!$D$39:$D$782,СВЦЭМ!$A$39:$A$782,$A16,СВЦЭМ!$B$39:$B$782,X$11)+'СЕТ СН'!$F$14+СВЦЭМ!$D$10+'СЕТ СН'!$F$5-'СЕТ СН'!$F$24</f>
        <v>4900.2837296400003</v>
      </c>
      <c r="Y16" s="36">
        <f>SUMIFS(СВЦЭМ!$D$39:$D$782,СВЦЭМ!$A$39:$A$782,$A16,СВЦЭМ!$B$39:$B$782,Y$11)+'СЕТ СН'!$F$14+СВЦЭМ!$D$10+'СЕТ СН'!$F$5-'СЕТ СН'!$F$24</f>
        <v>4915.6967755700007</v>
      </c>
    </row>
    <row r="17" spans="1:25" ht="15.75" x14ac:dyDescent="0.2">
      <c r="A17" s="35">
        <f t="shared" si="0"/>
        <v>45297</v>
      </c>
      <c r="B17" s="36">
        <f>SUMIFS(СВЦЭМ!$D$39:$D$782,СВЦЭМ!$A$39:$A$782,$A17,СВЦЭМ!$B$39:$B$782,B$11)+'СЕТ СН'!$F$14+СВЦЭМ!$D$10+'СЕТ СН'!$F$5-'СЕТ СН'!$F$24</f>
        <v>5095.5654785100005</v>
      </c>
      <c r="C17" s="36">
        <f>SUMIFS(СВЦЭМ!$D$39:$D$782,СВЦЭМ!$A$39:$A$782,$A17,СВЦЭМ!$B$39:$B$782,C$11)+'СЕТ СН'!$F$14+СВЦЭМ!$D$10+'СЕТ СН'!$F$5-'СЕТ СН'!$F$24</f>
        <v>5074.8876527700004</v>
      </c>
      <c r="D17" s="36">
        <f>SUMIFS(СВЦЭМ!$D$39:$D$782,СВЦЭМ!$A$39:$A$782,$A17,СВЦЭМ!$B$39:$B$782,D$11)+'СЕТ СН'!$F$14+СВЦЭМ!$D$10+'СЕТ СН'!$F$5-'СЕТ СН'!$F$24</f>
        <v>5090.0677034500004</v>
      </c>
      <c r="E17" s="36">
        <f>SUMIFS(СВЦЭМ!$D$39:$D$782,СВЦЭМ!$A$39:$A$782,$A17,СВЦЭМ!$B$39:$B$782,E$11)+'СЕТ СН'!$F$14+СВЦЭМ!$D$10+'СЕТ СН'!$F$5-'СЕТ СН'!$F$24</f>
        <v>5107.5683019900007</v>
      </c>
      <c r="F17" s="36">
        <f>SUMIFS(СВЦЭМ!$D$39:$D$782,СВЦЭМ!$A$39:$A$782,$A17,СВЦЭМ!$B$39:$B$782,F$11)+'СЕТ СН'!$F$14+СВЦЭМ!$D$10+'СЕТ СН'!$F$5-'СЕТ СН'!$F$24</f>
        <v>5105.1342321100001</v>
      </c>
      <c r="G17" s="36">
        <f>SUMIFS(СВЦЭМ!$D$39:$D$782,СВЦЭМ!$A$39:$A$782,$A17,СВЦЭМ!$B$39:$B$782,G$11)+'СЕТ СН'!$F$14+СВЦЭМ!$D$10+'СЕТ СН'!$F$5-'СЕТ СН'!$F$24</f>
        <v>5094.1205467300006</v>
      </c>
      <c r="H17" s="36">
        <f>SUMIFS(СВЦЭМ!$D$39:$D$782,СВЦЭМ!$A$39:$A$782,$A17,СВЦЭМ!$B$39:$B$782,H$11)+'СЕТ СН'!$F$14+СВЦЭМ!$D$10+'СЕТ СН'!$F$5-'СЕТ СН'!$F$24</f>
        <v>5077.2654023699997</v>
      </c>
      <c r="I17" s="36">
        <f>SUMIFS(СВЦЭМ!$D$39:$D$782,СВЦЭМ!$A$39:$A$782,$A17,СВЦЭМ!$B$39:$B$782,I$11)+'СЕТ СН'!$F$14+СВЦЭМ!$D$10+'СЕТ СН'!$F$5-'СЕТ СН'!$F$24</f>
        <v>5031.463694</v>
      </c>
      <c r="J17" s="36">
        <f>SUMIFS(СВЦЭМ!$D$39:$D$782,СВЦЭМ!$A$39:$A$782,$A17,СВЦЭМ!$B$39:$B$782,J$11)+'СЕТ СН'!$F$14+СВЦЭМ!$D$10+'СЕТ СН'!$F$5-'СЕТ СН'!$F$24</f>
        <v>5022.0450357500004</v>
      </c>
      <c r="K17" s="36">
        <f>SUMIFS(СВЦЭМ!$D$39:$D$782,СВЦЭМ!$A$39:$A$782,$A17,СВЦЭМ!$B$39:$B$782,K$11)+'СЕТ СН'!$F$14+СВЦЭМ!$D$10+'СЕТ СН'!$F$5-'СЕТ СН'!$F$24</f>
        <v>4979.4630854799998</v>
      </c>
      <c r="L17" s="36">
        <f>SUMIFS(СВЦЭМ!$D$39:$D$782,СВЦЭМ!$A$39:$A$782,$A17,СВЦЭМ!$B$39:$B$782,L$11)+'СЕТ СН'!$F$14+СВЦЭМ!$D$10+'СЕТ СН'!$F$5-'СЕТ СН'!$F$24</f>
        <v>4933.8451525199998</v>
      </c>
      <c r="M17" s="36">
        <f>SUMIFS(СВЦЭМ!$D$39:$D$782,СВЦЭМ!$A$39:$A$782,$A17,СВЦЭМ!$B$39:$B$782,M$11)+'СЕТ СН'!$F$14+СВЦЭМ!$D$10+'СЕТ СН'!$F$5-'СЕТ СН'!$F$24</f>
        <v>4928.4712908300007</v>
      </c>
      <c r="N17" s="36">
        <f>SUMIFS(СВЦЭМ!$D$39:$D$782,СВЦЭМ!$A$39:$A$782,$A17,СВЦЭМ!$B$39:$B$782,N$11)+'СЕТ СН'!$F$14+СВЦЭМ!$D$10+'СЕТ СН'!$F$5-'СЕТ СН'!$F$24</f>
        <v>4937.28870198</v>
      </c>
      <c r="O17" s="36">
        <f>SUMIFS(СВЦЭМ!$D$39:$D$782,СВЦЭМ!$A$39:$A$782,$A17,СВЦЭМ!$B$39:$B$782,O$11)+'СЕТ СН'!$F$14+СВЦЭМ!$D$10+'СЕТ СН'!$F$5-'СЕТ СН'!$F$24</f>
        <v>4951.03659995</v>
      </c>
      <c r="P17" s="36">
        <f>SUMIFS(СВЦЭМ!$D$39:$D$782,СВЦЭМ!$A$39:$A$782,$A17,СВЦЭМ!$B$39:$B$782,P$11)+'СЕТ СН'!$F$14+СВЦЭМ!$D$10+'СЕТ СН'!$F$5-'СЕТ СН'!$F$24</f>
        <v>4965.1025458000004</v>
      </c>
      <c r="Q17" s="36">
        <f>SUMIFS(СВЦЭМ!$D$39:$D$782,СВЦЭМ!$A$39:$A$782,$A17,СВЦЭМ!$B$39:$B$782,Q$11)+'СЕТ СН'!$F$14+СВЦЭМ!$D$10+'СЕТ СН'!$F$5-'СЕТ СН'!$F$24</f>
        <v>4978.2754570899997</v>
      </c>
      <c r="R17" s="36">
        <f>SUMIFS(СВЦЭМ!$D$39:$D$782,СВЦЭМ!$A$39:$A$782,$A17,СВЦЭМ!$B$39:$B$782,R$11)+'СЕТ СН'!$F$14+СВЦЭМ!$D$10+'СЕТ СН'!$F$5-'СЕТ СН'!$F$24</f>
        <v>4997.7370833900004</v>
      </c>
      <c r="S17" s="36">
        <f>SUMIFS(СВЦЭМ!$D$39:$D$782,СВЦЭМ!$A$39:$A$782,$A17,СВЦЭМ!$B$39:$B$782,S$11)+'СЕТ СН'!$F$14+СВЦЭМ!$D$10+'СЕТ СН'!$F$5-'СЕТ СН'!$F$24</f>
        <v>4935.9684772600003</v>
      </c>
      <c r="T17" s="36">
        <f>SUMIFS(СВЦЭМ!$D$39:$D$782,СВЦЭМ!$A$39:$A$782,$A17,СВЦЭМ!$B$39:$B$782,T$11)+'СЕТ СН'!$F$14+СВЦЭМ!$D$10+'СЕТ СН'!$F$5-'СЕТ СН'!$F$24</f>
        <v>4894.7687416700001</v>
      </c>
      <c r="U17" s="36">
        <f>SUMIFS(СВЦЭМ!$D$39:$D$782,СВЦЭМ!$A$39:$A$782,$A17,СВЦЭМ!$B$39:$B$782,U$11)+'СЕТ СН'!$F$14+СВЦЭМ!$D$10+'СЕТ СН'!$F$5-'СЕТ СН'!$F$24</f>
        <v>4905.6252928200001</v>
      </c>
      <c r="V17" s="36">
        <f>SUMIFS(СВЦЭМ!$D$39:$D$782,СВЦЭМ!$A$39:$A$782,$A17,СВЦЭМ!$B$39:$B$782,V$11)+'СЕТ СН'!$F$14+СВЦЭМ!$D$10+'СЕТ СН'!$F$5-'СЕТ СН'!$F$24</f>
        <v>4929.5157011800002</v>
      </c>
      <c r="W17" s="36">
        <f>SUMIFS(СВЦЭМ!$D$39:$D$782,СВЦЭМ!$A$39:$A$782,$A17,СВЦЭМ!$B$39:$B$782,W$11)+'СЕТ СН'!$F$14+СВЦЭМ!$D$10+'СЕТ СН'!$F$5-'СЕТ СН'!$F$24</f>
        <v>4937.07907643</v>
      </c>
      <c r="X17" s="36">
        <f>SUMIFS(СВЦЭМ!$D$39:$D$782,СВЦЭМ!$A$39:$A$782,$A17,СВЦЭМ!$B$39:$B$782,X$11)+'СЕТ СН'!$F$14+СВЦЭМ!$D$10+'СЕТ СН'!$F$5-'СЕТ СН'!$F$24</f>
        <v>4952.8457915500003</v>
      </c>
      <c r="Y17" s="36">
        <f>SUMIFS(СВЦЭМ!$D$39:$D$782,СВЦЭМ!$A$39:$A$782,$A17,СВЦЭМ!$B$39:$B$782,Y$11)+'СЕТ СН'!$F$14+СВЦЭМ!$D$10+'СЕТ СН'!$F$5-'СЕТ СН'!$F$24</f>
        <v>4970.81074799</v>
      </c>
    </row>
    <row r="18" spans="1:25" ht="15.75" x14ac:dyDescent="0.2">
      <c r="A18" s="35">
        <f t="shared" si="0"/>
        <v>45298</v>
      </c>
      <c r="B18" s="36">
        <f>SUMIFS(СВЦЭМ!$D$39:$D$782,СВЦЭМ!$A$39:$A$782,$A18,СВЦЭМ!$B$39:$B$782,B$11)+'СЕТ СН'!$F$14+СВЦЭМ!$D$10+'СЕТ СН'!$F$5-'СЕТ СН'!$F$24</f>
        <v>5007.7444276900005</v>
      </c>
      <c r="C18" s="36">
        <f>SUMIFS(СВЦЭМ!$D$39:$D$782,СВЦЭМ!$A$39:$A$782,$A18,СВЦЭМ!$B$39:$B$782,C$11)+'СЕТ СН'!$F$14+СВЦЭМ!$D$10+'СЕТ СН'!$F$5-'СЕТ СН'!$F$24</f>
        <v>5099.2806043</v>
      </c>
      <c r="D18" s="36">
        <f>SUMIFS(СВЦЭМ!$D$39:$D$782,СВЦЭМ!$A$39:$A$782,$A18,СВЦЭМ!$B$39:$B$782,D$11)+'СЕТ СН'!$F$14+СВЦЭМ!$D$10+'СЕТ СН'!$F$5-'СЕТ СН'!$F$24</f>
        <v>5124.0438292600002</v>
      </c>
      <c r="E18" s="36">
        <f>SUMIFS(СВЦЭМ!$D$39:$D$782,СВЦЭМ!$A$39:$A$782,$A18,СВЦЭМ!$B$39:$B$782,E$11)+'СЕТ СН'!$F$14+СВЦЭМ!$D$10+'СЕТ СН'!$F$5-'СЕТ СН'!$F$24</f>
        <v>5136.3775929000003</v>
      </c>
      <c r="F18" s="36">
        <f>SUMIFS(СВЦЭМ!$D$39:$D$782,СВЦЭМ!$A$39:$A$782,$A18,СВЦЭМ!$B$39:$B$782,F$11)+'СЕТ СН'!$F$14+СВЦЭМ!$D$10+'СЕТ СН'!$F$5-'СЕТ СН'!$F$24</f>
        <v>5135.6205825400002</v>
      </c>
      <c r="G18" s="36">
        <f>SUMIFS(СВЦЭМ!$D$39:$D$782,СВЦЭМ!$A$39:$A$782,$A18,СВЦЭМ!$B$39:$B$782,G$11)+'СЕТ СН'!$F$14+СВЦЭМ!$D$10+'СЕТ СН'!$F$5-'СЕТ СН'!$F$24</f>
        <v>5124.33191936</v>
      </c>
      <c r="H18" s="36">
        <f>SUMIFS(СВЦЭМ!$D$39:$D$782,СВЦЭМ!$A$39:$A$782,$A18,СВЦЭМ!$B$39:$B$782,H$11)+'СЕТ СН'!$F$14+СВЦЭМ!$D$10+'СЕТ СН'!$F$5-'СЕТ СН'!$F$24</f>
        <v>5111.0264420399999</v>
      </c>
      <c r="I18" s="36">
        <f>SUMIFS(СВЦЭМ!$D$39:$D$782,СВЦЭМ!$A$39:$A$782,$A18,СВЦЭМ!$B$39:$B$782,I$11)+'СЕТ СН'!$F$14+СВЦЭМ!$D$10+'СЕТ СН'!$F$5-'СЕТ СН'!$F$24</f>
        <v>5112.2866323600001</v>
      </c>
      <c r="J18" s="36">
        <f>SUMIFS(СВЦЭМ!$D$39:$D$782,СВЦЭМ!$A$39:$A$782,$A18,СВЦЭМ!$B$39:$B$782,J$11)+'СЕТ СН'!$F$14+СВЦЭМ!$D$10+'СЕТ СН'!$F$5-'СЕТ СН'!$F$24</f>
        <v>5075.5230995500006</v>
      </c>
      <c r="K18" s="36">
        <f>SUMIFS(СВЦЭМ!$D$39:$D$782,СВЦЭМ!$A$39:$A$782,$A18,СВЦЭМ!$B$39:$B$782,K$11)+'СЕТ СН'!$F$14+СВЦЭМ!$D$10+'СЕТ СН'!$F$5-'СЕТ СН'!$F$24</f>
        <v>5032.2141604099997</v>
      </c>
      <c r="L18" s="36">
        <f>SUMIFS(СВЦЭМ!$D$39:$D$782,СВЦЭМ!$A$39:$A$782,$A18,СВЦЭМ!$B$39:$B$782,L$11)+'СЕТ СН'!$F$14+СВЦЭМ!$D$10+'СЕТ СН'!$F$5-'СЕТ СН'!$F$24</f>
        <v>4996.3429815199997</v>
      </c>
      <c r="M18" s="36">
        <f>SUMIFS(СВЦЭМ!$D$39:$D$782,СВЦЭМ!$A$39:$A$782,$A18,СВЦЭМ!$B$39:$B$782,M$11)+'СЕТ СН'!$F$14+СВЦЭМ!$D$10+'СЕТ СН'!$F$5-'СЕТ СН'!$F$24</f>
        <v>4976.7959152399999</v>
      </c>
      <c r="N18" s="36">
        <f>SUMIFS(СВЦЭМ!$D$39:$D$782,СВЦЭМ!$A$39:$A$782,$A18,СВЦЭМ!$B$39:$B$782,N$11)+'СЕТ СН'!$F$14+СВЦЭМ!$D$10+'СЕТ СН'!$F$5-'СЕТ СН'!$F$24</f>
        <v>4990.1938261000005</v>
      </c>
      <c r="O18" s="36">
        <f>SUMIFS(СВЦЭМ!$D$39:$D$782,СВЦЭМ!$A$39:$A$782,$A18,СВЦЭМ!$B$39:$B$782,O$11)+'СЕТ СН'!$F$14+СВЦЭМ!$D$10+'СЕТ СН'!$F$5-'СЕТ СН'!$F$24</f>
        <v>4999.7972970400006</v>
      </c>
      <c r="P18" s="36">
        <f>SUMIFS(СВЦЭМ!$D$39:$D$782,СВЦЭМ!$A$39:$A$782,$A18,СВЦЭМ!$B$39:$B$782,P$11)+'СЕТ СН'!$F$14+СВЦЭМ!$D$10+'СЕТ СН'!$F$5-'СЕТ СН'!$F$24</f>
        <v>5022.5254510200002</v>
      </c>
      <c r="Q18" s="36">
        <f>SUMIFS(СВЦЭМ!$D$39:$D$782,СВЦЭМ!$A$39:$A$782,$A18,СВЦЭМ!$B$39:$B$782,Q$11)+'СЕТ СН'!$F$14+СВЦЭМ!$D$10+'СЕТ СН'!$F$5-'СЕТ СН'!$F$24</f>
        <v>5021.5781359499997</v>
      </c>
      <c r="R18" s="36">
        <f>SUMIFS(СВЦЭМ!$D$39:$D$782,СВЦЭМ!$A$39:$A$782,$A18,СВЦЭМ!$B$39:$B$782,R$11)+'СЕТ СН'!$F$14+СВЦЭМ!$D$10+'СЕТ СН'!$F$5-'СЕТ СН'!$F$24</f>
        <v>5011.6427519200006</v>
      </c>
      <c r="S18" s="36">
        <f>SUMIFS(СВЦЭМ!$D$39:$D$782,СВЦЭМ!$A$39:$A$782,$A18,СВЦЭМ!$B$39:$B$782,S$11)+'СЕТ СН'!$F$14+СВЦЭМ!$D$10+'СЕТ СН'!$F$5-'СЕТ СН'!$F$24</f>
        <v>4983.8815721200008</v>
      </c>
      <c r="T18" s="36">
        <f>SUMIFS(СВЦЭМ!$D$39:$D$782,СВЦЭМ!$A$39:$A$782,$A18,СВЦЭМ!$B$39:$B$782,T$11)+'СЕТ СН'!$F$14+СВЦЭМ!$D$10+'СЕТ СН'!$F$5-'СЕТ СН'!$F$24</f>
        <v>4968.4912133899998</v>
      </c>
      <c r="U18" s="36">
        <f>SUMIFS(СВЦЭМ!$D$39:$D$782,СВЦЭМ!$A$39:$A$782,$A18,СВЦЭМ!$B$39:$B$782,U$11)+'СЕТ СН'!$F$14+СВЦЭМ!$D$10+'СЕТ СН'!$F$5-'СЕТ СН'!$F$24</f>
        <v>4991.63547561</v>
      </c>
      <c r="V18" s="36">
        <f>SUMIFS(СВЦЭМ!$D$39:$D$782,СВЦЭМ!$A$39:$A$782,$A18,СВЦЭМ!$B$39:$B$782,V$11)+'СЕТ СН'!$F$14+СВЦЭМ!$D$10+'СЕТ СН'!$F$5-'СЕТ СН'!$F$24</f>
        <v>5001.7568081400004</v>
      </c>
      <c r="W18" s="36">
        <f>SUMIFS(СВЦЭМ!$D$39:$D$782,СВЦЭМ!$A$39:$A$782,$A18,СВЦЭМ!$B$39:$B$782,W$11)+'СЕТ СН'!$F$14+СВЦЭМ!$D$10+'СЕТ СН'!$F$5-'СЕТ СН'!$F$24</f>
        <v>5009.9862037100002</v>
      </c>
      <c r="X18" s="36">
        <f>SUMIFS(СВЦЭМ!$D$39:$D$782,СВЦЭМ!$A$39:$A$782,$A18,СВЦЭМ!$B$39:$B$782,X$11)+'СЕТ СН'!$F$14+СВЦЭМ!$D$10+'СЕТ СН'!$F$5-'СЕТ СН'!$F$24</f>
        <v>5029.3549207400001</v>
      </c>
      <c r="Y18" s="36">
        <f>SUMIFS(СВЦЭМ!$D$39:$D$782,СВЦЭМ!$A$39:$A$782,$A18,СВЦЭМ!$B$39:$B$782,Y$11)+'СЕТ СН'!$F$14+СВЦЭМ!$D$10+'СЕТ СН'!$F$5-'СЕТ СН'!$F$24</f>
        <v>5046.3598644000003</v>
      </c>
    </row>
    <row r="19" spans="1:25" ht="15.75" x14ac:dyDescent="0.2">
      <c r="A19" s="35">
        <f t="shared" si="0"/>
        <v>45299</v>
      </c>
      <c r="B19" s="36">
        <f>SUMIFS(СВЦЭМ!$D$39:$D$782,СВЦЭМ!$A$39:$A$782,$A19,СВЦЭМ!$B$39:$B$782,B$11)+'СЕТ СН'!$F$14+СВЦЭМ!$D$10+'СЕТ СН'!$F$5-'СЕТ СН'!$F$24</f>
        <v>4882.4529856700001</v>
      </c>
      <c r="C19" s="36">
        <f>SUMIFS(СВЦЭМ!$D$39:$D$782,СВЦЭМ!$A$39:$A$782,$A19,СВЦЭМ!$B$39:$B$782,C$11)+'СЕТ СН'!$F$14+СВЦЭМ!$D$10+'СЕТ СН'!$F$5-'СЕТ СН'!$F$24</f>
        <v>4907.4823005100006</v>
      </c>
      <c r="D19" s="36">
        <f>SUMIFS(СВЦЭМ!$D$39:$D$782,СВЦЭМ!$A$39:$A$782,$A19,СВЦЭМ!$B$39:$B$782,D$11)+'СЕТ СН'!$F$14+СВЦЭМ!$D$10+'СЕТ СН'!$F$5-'СЕТ СН'!$F$24</f>
        <v>4933.8607919799997</v>
      </c>
      <c r="E19" s="36">
        <f>SUMIFS(СВЦЭМ!$D$39:$D$782,СВЦЭМ!$A$39:$A$782,$A19,СВЦЭМ!$B$39:$B$782,E$11)+'СЕТ СН'!$F$14+СВЦЭМ!$D$10+'СЕТ СН'!$F$5-'СЕТ СН'!$F$24</f>
        <v>4946.6427200500002</v>
      </c>
      <c r="F19" s="36">
        <f>SUMIFS(СВЦЭМ!$D$39:$D$782,СВЦЭМ!$A$39:$A$782,$A19,СВЦЭМ!$B$39:$B$782,F$11)+'СЕТ СН'!$F$14+СВЦЭМ!$D$10+'СЕТ СН'!$F$5-'СЕТ СН'!$F$24</f>
        <v>4957.7022455599999</v>
      </c>
      <c r="G19" s="36">
        <f>SUMIFS(СВЦЭМ!$D$39:$D$782,СВЦЭМ!$A$39:$A$782,$A19,СВЦЭМ!$B$39:$B$782,G$11)+'СЕТ СН'!$F$14+СВЦЭМ!$D$10+'СЕТ СН'!$F$5-'СЕТ СН'!$F$24</f>
        <v>4947.3353501600004</v>
      </c>
      <c r="H19" s="36">
        <f>SUMIFS(СВЦЭМ!$D$39:$D$782,СВЦЭМ!$A$39:$A$782,$A19,СВЦЭМ!$B$39:$B$782,H$11)+'СЕТ СН'!$F$14+СВЦЭМ!$D$10+'СЕТ СН'!$F$5-'СЕТ СН'!$F$24</f>
        <v>4931.3286213500005</v>
      </c>
      <c r="I19" s="36">
        <f>SUMIFS(СВЦЭМ!$D$39:$D$782,СВЦЭМ!$A$39:$A$782,$A19,СВЦЭМ!$B$39:$B$782,I$11)+'СЕТ СН'!$F$14+СВЦЭМ!$D$10+'СЕТ СН'!$F$5-'СЕТ СН'!$F$24</f>
        <v>4919.57643766</v>
      </c>
      <c r="J19" s="36">
        <f>SUMIFS(СВЦЭМ!$D$39:$D$782,СВЦЭМ!$A$39:$A$782,$A19,СВЦЭМ!$B$39:$B$782,J$11)+'СЕТ СН'!$F$14+СВЦЭМ!$D$10+'СЕТ СН'!$F$5-'СЕТ СН'!$F$24</f>
        <v>4885.8775973199999</v>
      </c>
      <c r="K19" s="36">
        <f>SUMIFS(СВЦЭМ!$D$39:$D$782,СВЦЭМ!$A$39:$A$782,$A19,СВЦЭМ!$B$39:$B$782,K$11)+'СЕТ СН'!$F$14+СВЦЭМ!$D$10+'СЕТ СН'!$F$5-'СЕТ СН'!$F$24</f>
        <v>4873.701916</v>
      </c>
      <c r="L19" s="36">
        <f>SUMIFS(СВЦЭМ!$D$39:$D$782,СВЦЭМ!$A$39:$A$782,$A19,СВЦЭМ!$B$39:$B$782,L$11)+'СЕТ СН'!$F$14+СВЦЭМ!$D$10+'СЕТ СН'!$F$5-'СЕТ СН'!$F$24</f>
        <v>4949.07835789</v>
      </c>
      <c r="M19" s="36">
        <f>SUMIFS(СВЦЭМ!$D$39:$D$782,СВЦЭМ!$A$39:$A$782,$A19,СВЦЭМ!$B$39:$B$782,M$11)+'СЕТ СН'!$F$14+СВЦЭМ!$D$10+'СЕТ СН'!$F$5-'СЕТ СН'!$F$24</f>
        <v>4936.01675841</v>
      </c>
      <c r="N19" s="36">
        <f>SUMIFS(СВЦЭМ!$D$39:$D$782,СВЦЭМ!$A$39:$A$782,$A19,СВЦЭМ!$B$39:$B$782,N$11)+'СЕТ СН'!$F$14+СВЦЭМ!$D$10+'СЕТ СН'!$F$5-'СЕТ СН'!$F$24</f>
        <v>4944.5427059600006</v>
      </c>
      <c r="O19" s="36">
        <f>SUMIFS(СВЦЭМ!$D$39:$D$782,СВЦЭМ!$A$39:$A$782,$A19,СВЦЭМ!$B$39:$B$782,O$11)+'СЕТ СН'!$F$14+СВЦЭМ!$D$10+'СЕТ СН'!$F$5-'СЕТ СН'!$F$24</f>
        <v>4960.7842041599997</v>
      </c>
      <c r="P19" s="36">
        <f>SUMIFS(СВЦЭМ!$D$39:$D$782,СВЦЭМ!$A$39:$A$782,$A19,СВЦЭМ!$B$39:$B$782,P$11)+'СЕТ СН'!$F$14+СВЦЭМ!$D$10+'СЕТ СН'!$F$5-'СЕТ СН'!$F$24</f>
        <v>4983.0063810000001</v>
      </c>
      <c r="Q19" s="36">
        <f>SUMIFS(СВЦЭМ!$D$39:$D$782,СВЦЭМ!$A$39:$A$782,$A19,СВЦЭМ!$B$39:$B$782,Q$11)+'СЕТ СН'!$F$14+СВЦЭМ!$D$10+'СЕТ СН'!$F$5-'СЕТ СН'!$F$24</f>
        <v>4987.3676564500001</v>
      </c>
      <c r="R19" s="36">
        <f>SUMIFS(СВЦЭМ!$D$39:$D$782,СВЦЭМ!$A$39:$A$782,$A19,СВЦЭМ!$B$39:$B$782,R$11)+'СЕТ СН'!$F$14+СВЦЭМ!$D$10+'СЕТ СН'!$F$5-'СЕТ СН'!$F$24</f>
        <v>4978.2878366100003</v>
      </c>
      <c r="S19" s="36">
        <f>SUMIFS(СВЦЭМ!$D$39:$D$782,СВЦЭМ!$A$39:$A$782,$A19,СВЦЭМ!$B$39:$B$782,S$11)+'СЕТ СН'!$F$14+СВЦЭМ!$D$10+'СЕТ СН'!$F$5-'СЕТ СН'!$F$24</f>
        <v>4949.0890674600005</v>
      </c>
      <c r="T19" s="36">
        <f>SUMIFS(СВЦЭМ!$D$39:$D$782,СВЦЭМ!$A$39:$A$782,$A19,СВЦЭМ!$B$39:$B$782,T$11)+'СЕТ СН'!$F$14+СВЦЭМ!$D$10+'СЕТ СН'!$F$5-'СЕТ СН'!$F$24</f>
        <v>4911.86500385</v>
      </c>
      <c r="U19" s="36">
        <f>SUMIFS(СВЦЭМ!$D$39:$D$782,СВЦЭМ!$A$39:$A$782,$A19,СВЦЭМ!$B$39:$B$782,U$11)+'СЕТ СН'!$F$14+СВЦЭМ!$D$10+'СЕТ СН'!$F$5-'СЕТ СН'!$F$24</f>
        <v>4924.8541581200006</v>
      </c>
      <c r="V19" s="36">
        <f>SUMIFS(СВЦЭМ!$D$39:$D$782,СВЦЭМ!$A$39:$A$782,$A19,СВЦЭМ!$B$39:$B$782,V$11)+'СЕТ СН'!$F$14+СВЦЭМ!$D$10+'СЕТ СН'!$F$5-'СЕТ СН'!$F$24</f>
        <v>4946.16591204</v>
      </c>
      <c r="W19" s="36">
        <f>SUMIFS(СВЦЭМ!$D$39:$D$782,СВЦЭМ!$A$39:$A$782,$A19,СВЦЭМ!$B$39:$B$782,W$11)+'СЕТ СН'!$F$14+СВЦЭМ!$D$10+'СЕТ СН'!$F$5-'СЕТ СН'!$F$24</f>
        <v>4942.8661962700007</v>
      </c>
      <c r="X19" s="36">
        <f>SUMIFS(СВЦЭМ!$D$39:$D$782,СВЦЭМ!$A$39:$A$782,$A19,СВЦЭМ!$B$39:$B$782,X$11)+'СЕТ СН'!$F$14+СВЦЭМ!$D$10+'СЕТ СН'!$F$5-'СЕТ СН'!$F$24</f>
        <v>4956.7964399499997</v>
      </c>
      <c r="Y19" s="36">
        <f>SUMIFS(СВЦЭМ!$D$39:$D$782,СВЦЭМ!$A$39:$A$782,$A19,СВЦЭМ!$B$39:$B$782,Y$11)+'СЕТ СН'!$F$14+СВЦЭМ!$D$10+'СЕТ СН'!$F$5-'СЕТ СН'!$F$24</f>
        <v>4967.4114220800002</v>
      </c>
    </row>
    <row r="20" spans="1:25" ht="15.75" x14ac:dyDescent="0.2">
      <c r="A20" s="35">
        <f t="shared" si="0"/>
        <v>45300</v>
      </c>
      <c r="B20" s="36">
        <f>SUMIFS(СВЦЭМ!$D$39:$D$782,СВЦЭМ!$A$39:$A$782,$A20,СВЦЭМ!$B$39:$B$782,B$11)+'СЕТ СН'!$F$14+СВЦЭМ!$D$10+'СЕТ СН'!$F$5-'СЕТ СН'!$F$24</f>
        <v>4975.3509373400002</v>
      </c>
      <c r="C20" s="36">
        <f>SUMIFS(СВЦЭМ!$D$39:$D$782,СВЦЭМ!$A$39:$A$782,$A20,СВЦЭМ!$B$39:$B$782,C$11)+'СЕТ СН'!$F$14+СВЦЭМ!$D$10+'СЕТ СН'!$F$5-'СЕТ СН'!$F$24</f>
        <v>5070.8731880699997</v>
      </c>
      <c r="D20" s="36">
        <f>SUMIFS(СВЦЭМ!$D$39:$D$782,СВЦЭМ!$A$39:$A$782,$A20,СВЦЭМ!$B$39:$B$782,D$11)+'СЕТ СН'!$F$14+СВЦЭМ!$D$10+'СЕТ СН'!$F$5-'СЕТ СН'!$F$24</f>
        <v>5140.4169971199999</v>
      </c>
      <c r="E20" s="36">
        <f>SUMIFS(СВЦЭМ!$D$39:$D$782,СВЦЭМ!$A$39:$A$782,$A20,СВЦЭМ!$B$39:$B$782,E$11)+'СЕТ СН'!$F$14+СВЦЭМ!$D$10+'СЕТ СН'!$F$5-'СЕТ СН'!$F$24</f>
        <v>5162.9126301699998</v>
      </c>
      <c r="F20" s="36">
        <f>SUMIFS(СВЦЭМ!$D$39:$D$782,СВЦЭМ!$A$39:$A$782,$A20,СВЦЭМ!$B$39:$B$782,F$11)+'СЕТ СН'!$F$14+СВЦЭМ!$D$10+'СЕТ СН'!$F$5-'СЕТ СН'!$F$24</f>
        <v>5160.5684933600005</v>
      </c>
      <c r="G20" s="36">
        <f>SUMIFS(СВЦЭМ!$D$39:$D$782,СВЦЭМ!$A$39:$A$782,$A20,СВЦЭМ!$B$39:$B$782,G$11)+'СЕТ СН'!$F$14+СВЦЭМ!$D$10+'СЕТ СН'!$F$5-'СЕТ СН'!$F$24</f>
        <v>5145.2089346899993</v>
      </c>
      <c r="H20" s="36">
        <f>SUMIFS(СВЦЭМ!$D$39:$D$782,СВЦЭМ!$A$39:$A$782,$A20,СВЦЭМ!$B$39:$B$782,H$11)+'СЕТ СН'!$F$14+СВЦЭМ!$D$10+'СЕТ СН'!$F$5-'СЕТ СН'!$F$24</f>
        <v>5079.4054285100001</v>
      </c>
      <c r="I20" s="36">
        <f>SUMIFS(СВЦЭМ!$D$39:$D$782,СВЦЭМ!$A$39:$A$782,$A20,СВЦЭМ!$B$39:$B$782,I$11)+'СЕТ СН'!$F$14+СВЦЭМ!$D$10+'СЕТ СН'!$F$5-'СЕТ СН'!$F$24</f>
        <v>5040.6282837899998</v>
      </c>
      <c r="J20" s="36">
        <f>SUMIFS(СВЦЭМ!$D$39:$D$782,СВЦЭМ!$A$39:$A$782,$A20,СВЦЭМ!$B$39:$B$782,J$11)+'СЕТ СН'!$F$14+СВЦЭМ!$D$10+'СЕТ СН'!$F$5-'СЕТ СН'!$F$24</f>
        <v>5026.1810832000001</v>
      </c>
      <c r="K20" s="36">
        <f>SUMIFS(СВЦЭМ!$D$39:$D$782,СВЦЭМ!$A$39:$A$782,$A20,СВЦЭМ!$B$39:$B$782,K$11)+'СЕТ СН'!$F$14+СВЦЭМ!$D$10+'СЕТ СН'!$F$5-'СЕТ СН'!$F$24</f>
        <v>5006.4474406500003</v>
      </c>
      <c r="L20" s="36">
        <f>SUMIFS(СВЦЭМ!$D$39:$D$782,СВЦЭМ!$A$39:$A$782,$A20,СВЦЭМ!$B$39:$B$782,L$11)+'СЕТ СН'!$F$14+СВЦЭМ!$D$10+'СЕТ СН'!$F$5-'СЕТ СН'!$F$24</f>
        <v>4990.9043170000004</v>
      </c>
      <c r="M20" s="36">
        <f>SUMIFS(СВЦЭМ!$D$39:$D$782,СВЦЭМ!$A$39:$A$782,$A20,СВЦЭМ!$B$39:$B$782,M$11)+'СЕТ СН'!$F$14+СВЦЭМ!$D$10+'СЕТ СН'!$F$5-'СЕТ СН'!$F$24</f>
        <v>5005.74560406</v>
      </c>
      <c r="N20" s="36">
        <f>SUMIFS(СВЦЭМ!$D$39:$D$782,СВЦЭМ!$A$39:$A$782,$A20,СВЦЭМ!$B$39:$B$782,N$11)+'СЕТ СН'!$F$14+СВЦЭМ!$D$10+'СЕТ СН'!$F$5-'СЕТ СН'!$F$24</f>
        <v>5021.4546394300005</v>
      </c>
      <c r="O20" s="36">
        <f>SUMIFS(СВЦЭМ!$D$39:$D$782,СВЦЭМ!$A$39:$A$782,$A20,СВЦЭМ!$B$39:$B$782,O$11)+'СЕТ СН'!$F$14+СВЦЭМ!$D$10+'СЕТ СН'!$F$5-'СЕТ СН'!$F$24</f>
        <v>5019.7762781000001</v>
      </c>
      <c r="P20" s="36">
        <f>SUMIFS(СВЦЭМ!$D$39:$D$782,СВЦЭМ!$A$39:$A$782,$A20,СВЦЭМ!$B$39:$B$782,P$11)+'СЕТ СН'!$F$14+СВЦЭМ!$D$10+'СЕТ СН'!$F$5-'СЕТ СН'!$F$24</f>
        <v>5040.9131648700004</v>
      </c>
      <c r="Q20" s="36">
        <f>SUMIFS(СВЦЭМ!$D$39:$D$782,СВЦЭМ!$A$39:$A$782,$A20,СВЦЭМ!$B$39:$B$782,Q$11)+'СЕТ СН'!$F$14+СВЦЭМ!$D$10+'СЕТ СН'!$F$5-'СЕТ СН'!$F$24</f>
        <v>5045.0443211700003</v>
      </c>
      <c r="R20" s="36">
        <f>SUMIFS(СВЦЭМ!$D$39:$D$782,СВЦЭМ!$A$39:$A$782,$A20,СВЦЭМ!$B$39:$B$782,R$11)+'СЕТ СН'!$F$14+СВЦЭМ!$D$10+'СЕТ СН'!$F$5-'СЕТ СН'!$F$24</f>
        <v>5034.8941152200005</v>
      </c>
      <c r="S20" s="36">
        <f>SUMIFS(СВЦЭМ!$D$39:$D$782,СВЦЭМ!$A$39:$A$782,$A20,СВЦЭМ!$B$39:$B$782,S$11)+'СЕТ СН'!$F$14+СВЦЭМ!$D$10+'СЕТ СН'!$F$5-'СЕТ СН'!$F$24</f>
        <v>5015.2422893700004</v>
      </c>
      <c r="T20" s="36">
        <f>SUMIFS(СВЦЭМ!$D$39:$D$782,СВЦЭМ!$A$39:$A$782,$A20,СВЦЭМ!$B$39:$B$782,T$11)+'СЕТ СН'!$F$14+СВЦЭМ!$D$10+'СЕТ СН'!$F$5-'СЕТ СН'!$F$24</f>
        <v>4982.8616455199999</v>
      </c>
      <c r="U20" s="36">
        <f>SUMIFS(СВЦЭМ!$D$39:$D$782,СВЦЭМ!$A$39:$A$782,$A20,СВЦЭМ!$B$39:$B$782,U$11)+'СЕТ СН'!$F$14+СВЦЭМ!$D$10+'СЕТ СН'!$F$5-'СЕТ СН'!$F$24</f>
        <v>4996.0215914099999</v>
      </c>
      <c r="V20" s="36">
        <f>SUMIFS(СВЦЭМ!$D$39:$D$782,СВЦЭМ!$A$39:$A$782,$A20,СВЦЭМ!$B$39:$B$782,V$11)+'СЕТ СН'!$F$14+СВЦЭМ!$D$10+'СЕТ СН'!$F$5-'СЕТ СН'!$F$24</f>
        <v>5009.3390962900003</v>
      </c>
      <c r="W20" s="36">
        <f>SUMIFS(СВЦЭМ!$D$39:$D$782,СВЦЭМ!$A$39:$A$782,$A20,СВЦЭМ!$B$39:$B$782,W$11)+'СЕТ СН'!$F$14+СВЦЭМ!$D$10+'СЕТ СН'!$F$5-'СЕТ СН'!$F$24</f>
        <v>5018.1349558700003</v>
      </c>
      <c r="X20" s="36">
        <f>SUMIFS(СВЦЭМ!$D$39:$D$782,СВЦЭМ!$A$39:$A$782,$A20,СВЦЭМ!$B$39:$B$782,X$11)+'СЕТ СН'!$F$14+СВЦЭМ!$D$10+'СЕТ СН'!$F$5-'СЕТ СН'!$F$24</f>
        <v>5034.7546311400001</v>
      </c>
      <c r="Y20" s="36">
        <f>SUMIFS(СВЦЭМ!$D$39:$D$782,СВЦЭМ!$A$39:$A$782,$A20,СВЦЭМ!$B$39:$B$782,Y$11)+'СЕТ СН'!$F$14+СВЦЭМ!$D$10+'СЕТ СН'!$F$5-'СЕТ СН'!$F$24</f>
        <v>5056.2197450000003</v>
      </c>
    </row>
    <row r="21" spans="1:25" ht="15.75" x14ac:dyDescent="0.2">
      <c r="A21" s="35">
        <f t="shared" si="0"/>
        <v>45301</v>
      </c>
      <c r="B21" s="36">
        <f>SUMIFS(СВЦЭМ!$D$39:$D$782,СВЦЭМ!$A$39:$A$782,$A21,СВЦЭМ!$B$39:$B$782,B$11)+'СЕТ СН'!$F$14+СВЦЭМ!$D$10+'СЕТ СН'!$F$5-'СЕТ СН'!$F$24</f>
        <v>5051.1328158000006</v>
      </c>
      <c r="C21" s="36">
        <f>SUMIFS(СВЦЭМ!$D$39:$D$782,СВЦЭМ!$A$39:$A$782,$A21,СВЦЭМ!$B$39:$B$782,C$11)+'СЕТ СН'!$F$14+СВЦЭМ!$D$10+'СЕТ СН'!$F$5-'СЕТ СН'!$F$24</f>
        <v>5095.1142710200002</v>
      </c>
      <c r="D21" s="36">
        <f>SUMIFS(СВЦЭМ!$D$39:$D$782,СВЦЭМ!$A$39:$A$782,$A21,СВЦЭМ!$B$39:$B$782,D$11)+'СЕТ СН'!$F$14+СВЦЭМ!$D$10+'СЕТ СН'!$F$5-'СЕТ СН'!$F$24</f>
        <v>5128.8596119100002</v>
      </c>
      <c r="E21" s="36">
        <f>SUMIFS(СВЦЭМ!$D$39:$D$782,СВЦЭМ!$A$39:$A$782,$A21,СВЦЭМ!$B$39:$B$782,E$11)+'СЕТ СН'!$F$14+СВЦЭМ!$D$10+'СЕТ СН'!$F$5-'СЕТ СН'!$F$24</f>
        <v>5145.8916750400003</v>
      </c>
      <c r="F21" s="36">
        <f>SUMIFS(СВЦЭМ!$D$39:$D$782,СВЦЭМ!$A$39:$A$782,$A21,СВЦЭМ!$B$39:$B$782,F$11)+'СЕТ СН'!$F$14+СВЦЭМ!$D$10+'СЕТ СН'!$F$5-'СЕТ СН'!$F$24</f>
        <v>5139.4942946600004</v>
      </c>
      <c r="G21" s="36">
        <f>SUMIFS(СВЦЭМ!$D$39:$D$782,СВЦЭМ!$A$39:$A$782,$A21,СВЦЭМ!$B$39:$B$782,G$11)+'СЕТ СН'!$F$14+СВЦЭМ!$D$10+'СЕТ СН'!$F$5-'СЕТ СН'!$F$24</f>
        <v>5117.46626449</v>
      </c>
      <c r="H21" s="36">
        <f>SUMIFS(СВЦЭМ!$D$39:$D$782,СВЦЭМ!$A$39:$A$782,$A21,СВЦЭМ!$B$39:$B$782,H$11)+'СЕТ СН'!$F$14+СВЦЭМ!$D$10+'СЕТ СН'!$F$5-'СЕТ СН'!$F$24</f>
        <v>5054.5604155800002</v>
      </c>
      <c r="I21" s="36">
        <f>SUMIFS(СВЦЭМ!$D$39:$D$782,СВЦЭМ!$A$39:$A$782,$A21,СВЦЭМ!$B$39:$B$782,I$11)+'СЕТ СН'!$F$14+СВЦЭМ!$D$10+'СЕТ СН'!$F$5-'СЕТ СН'!$F$24</f>
        <v>5010.8282224600007</v>
      </c>
      <c r="J21" s="36">
        <f>SUMIFS(СВЦЭМ!$D$39:$D$782,СВЦЭМ!$A$39:$A$782,$A21,СВЦЭМ!$B$39:$B$782,J$11)+'СЕТ СН'!$F$14+СВЦЭМ!$D$10+'СЕТ СН'!$F$5-'СЕТ СН'!$F$24</f>
        <v>5022.9326908700004</v>
      </c>
      <c r="K21" s="36">
        <f>SUMIFS(СВЦЭМ!$D$39:$D$782,СВЦЭМ!$A$39:$A$782,$A21,СВЦЭМ!$B$39:$B$782,K$11)+'СЕТ СН'!$F$14+СВЦЭМ!$D$10+'СЕТ СН'!$F$5-'СЕТ СН'!$F$24</f>
        <v>5001.8308283599999</v>
      </c>
      <c r="L21" s="36">
        <f>SUMIFS(СВЦЭМ!$D$39:$D$782,СВЦЭМ!$A$39:$A$782,$A21,СВЦЭМ!$B$39:$B$782,L$11)+'СЕТ СН'!$F$14+СВЦЭМ!$D$10+'СЕТ СН'!$F$5-'СЕТ СН'!$F$24</f>
        <v>4986.6346463899999</v>
      </c>
      <c r="M21" s="36">
        <f>SUMIFS(СВЦЭМ!$D$39:$D$782,СВЦЭМ!$A$39:$A$782,$A21,СВЦЭМ!$B$39:$B$782,M$11)+'СЕТ СН'!$F$14+СВЦЭМ!$D$10+'СЕТ СН'!$F$5-'СЕТ СН'!$F$24</f>
        <v>4990.1992618700006</v>
      </c>
      <c r="N21" s="36">
        <f>SUMIFS(СВЦЭМ!$D$39:$D$782,СВЦЭМ!$A$39:$A$782,$A21,СВЦЭМ!$B$39:$B$782,N$11)+'СЕТ СН'!$F$14+СВЦЭМ!$D$10+'СЕТ СН'!$F$5-'СЕТ СН'!$F$24</f>
        <v>4977.8806196300002</v>
      </c>
      <c r="O21" s="36">
        <f>SUMIFS(СВЦЭМ!$D$39:$D$782,СВЦЭМ!$A$39:$A$782,$A21,СВЦЭМ!$B$39:$B$782,O$11)+'СЕТ СН'!$F$14+СВЦЭМ!$D$10+'СЕТ СН'!$F$5-'СЕТ СН'!$F$24</f>
        <v>4984.3036111000001</v>
      </c>
      <c r="P21" s="36">
        <f>SUMIFS(СВЦЭМ!$D$39:$D$782,СВЦЭМ!$A$39:$A$782,$A21,СВЦЭМ!$B$39:$B$782,P$11)+'СЕТ СН'!$F$14+СВЦЭМ!$D$10+'СЕТ СН'!$F$5-'СЕТ СН'!$F$24</f>
        <v>4998.7925288000006</v>
      </c>
      <c r="Q21" s="36">
        <f>SUMIFS(СВЦЭМ!$D$39:$D$782,СВЦЭМ!$A$39:$A$782,$A21,СВЦЭМ!$B$39:$B$782,Q$11)+'СЕТ СН'!$F$14+СВЦЭМ!$D$10+'СЕТ СН'!$F$5-'СЕТ СН'!$F$24</f>
        <v>4989.7966053800001</v>
      </c>
      <c r="R21" s="36">
        <f>SUMIFS(СВЦЭМ!$D$39:$D$782,СВЦЭМ!$A$39:$A$782,$A21,СВЦЭМ!$B$39:$B$782,R$11)+'СЕТ СН'!$F$14+СВЦЭМ!$D$10+'СЕТ СН'!$F$5-'СЕТ СН'!$F$24</f>
        <v>4995.7639666499999</v>
      </c>
      <c r="S21" s="36">
        <f>SUMIFS(СВЦЭМ!$D$39:$D$782,СВЦЭМ!$A$39:$A$782,$A21,СВЦЭМ!$B$39:$B$782,S$11)+'СЕТ СН'!$F$14+СВЦЭМ!$D$10+'СЕТ СН'!$F$5-'СЕТ СН'!$F$24</f>
        <v>4974.8150413500007</v>
      </c>
      <c r="T21" s="36">
        <f>SUMIFS(СВЦЭМ!$D$39:$D$782,СВЦЭМ!$A$39:$A$782,$A21,СВЦЭМ!$B$39:$B$782,T$11)+'СЕТ СН'!$F$14+СВЦЭМ!$D$10+'СЕТ СН'!$F$5-'СЕТ СН'!$F$24</f>
        <v>4953.4765290800005</v>
      </c>
      <c r="U21" s="36">
        <f>SUMIFS(СВЦЭМ!$D$39:$D$782,СВЦЭМ!$A$39:$A$782,$A21,СВЦЭМ!$B$39:$B$782,U$11)+'СЕТ СН'!$F$14+СВЦЭМ!$D$10+'СЕТ СН'!$F$5-'СЕТ СН'!$F$24</f>
        <v>4970.5163952299999</v>
      </c>
      <c r="V21" s="36">
        <f>SUMIFS(СВЦЭМ!$D$39:$D$782,СВЦЭМ!$A$39:$A$782,$A21,СВЦЭМ!$B$39:$B$782,V$11)+'СЕТ СН'!$F$14+СВЦЭМ!$D$10+'СЕТ СН'!$F$5-'СЕТ СН'!$F$24</f>
        <v>4989.7357913800006</v>
      </c>
      <c r="W21" s="36">
        <f>SUMIFS(СВЦЭМ!$D$39:$D$782,СВЦЭМ!$A$39:$A$782,$A21,СВЦЭМ!$B$39:$B$782,W$11)+'СЕТ СН'!$F$14+СВЦЭМ!$D$10+'СЕТ СН'!$F$5-'СЕТ СН'!$F$24</f>
        <v>4987.59910416</v>
      </c>
      <c r="X21" s="36">
        <f>SUMIFS(СВЦЭМ!$D$39:$D$782,СВЦЭМ!$A$39:$A$782,$A21,СВЦЭМ!$B$39:$B$782,X$11)+'СЕТ СН'!$F$14+СВЦЭМ!$D$10+'СЕТ СН'!$F$5-'СЕТ СН'!$F$24</f>
        <v>5010.3631586900001</v>
      </c>
      <c r="Y21" s="36">
        <f>SUMIFS(СВЦЭМ!$D$39:$D$782,СВЦЭМ!$A$39:$A$782,$A21,СВЦЭМ!$B$39:$B$782,Y$11)+'СЕТ СН'!$F$14+СВЦЭМ!$D$10+'СЕТ СН'!$F$5-'СЕТ СН'!$F$24</f>
        <v>5037.0474636199997</v>
      </c>
    </row>
    <row r="22" spans="1:25" ht="15.75" x14ac:dyDescent="0.2">
      <c r="A22" s="35">
        <f t="shared" si="0"/>
        <v>45302</v>
      </c>
      <c r="B22" s="36">
        <f>SUMIFS(СВЦЭМ!$D$39:$D$782,СВЦЭМ!$A$39:$A$782,$A22,СВЦЭМ!$B$39:$B$782,B$11)+'СЕТ СН'!$F$14+СВЦЭМ!$D$10+'СЕТ СН'!$F$5-'СЕТ СН'!$F$24</f>
        <v>5068.9187886700001</v>
      </c>
      <c r="C22" s="36">
        <f>SUMIFS(СВЦЭМ!$D$39:$D$782,СВЦЭМ!$A$39:$A$782,$A22,СВЦЭМ!$B$39:$B$782,C$11)+'СЕТ СН'!$F$14+СВЦЭМ!$D$10+'СЕТ СН'!$F$5-'СЕТ СН'!$F$24</f>
        <v>5113.3415434600001</v>
      </c>
      <c r="D22" s="36">
        <f>SUMIFS(СВЦЭМ!$D$39:$D$782,СВЦЭМ!$A$39:$A$782,$A22,СВЦЭМ!$B$39:$B$782,D$11)+'СЕТ СН'!$F$14+СВЦЭМ!$D$10+'СЕТ СН'!$F$5-'СЕТ СН'!$F$24</f>
        <v>5133.8965114700004</v>
      </c>
      <c r="E22" s="36">
        <f>SUMIFS(СВЦЭМ!$D$39:$D$782,СВЦЭМ!$A$39:$A$782,$A22,СВЦЭМ!$B$39:$B$782,E$11)+'СЕТ СН'!$F$14+СВЦЭМ!$D$10+'СЕТ СН'!$F$5-'СЕТ СН'!$F$24</f>
        <v>5158.4895564500002</v>
      </c>
      <c r="F22" s="36">
        <f>SUMIFS(СВЦЭМ!$D$39:$D$782,СВЦЭМ!$A$39:$A$782,$A22,СВЦЭМ!$B$39:$B$782,F$11)+'СЕТ СН'!$F$14+СВЦЭМ!$D$10+'СЕТ СН'!$F$5-'СЕТ СН'!$F$24</f>
        <v>5154.4037326800008</v>
      </c>
      <c r="G22" s="36">
        <f>SUMIFS(СВЦЭМ!$D$39:$D$782,СВЦЭМ!$A$39:$A$782,$A22,СВЦЭМ!$B$39:$B$782,G$11)+'СЕТ СН'!$F$14+СВЦЭМ!$D$10+'СЕТ СН'!$F$5-'СЕТ СН'!$F$24</f>
        <v>5134.9293348000001</v>
      </c>
      <c r="H22" s="36">
        <f>SUMIFS(СВЦЭМ!$D$39:$D$782,СВЦЭМ!$A$39:$A$782,$A22,СВЦЭМ!$B$39:$B$782,H$11)+'СЕТ СН'!$F$14+СВЦЭМ!$D$10+'СЕТ СН'!$F$5-'СЕТ СН'!$F$24</f>
        <v>5075.5383101200005</v>
      </c>
      <c r="I22" s="36">
        <f>SUMIFS(СВЦЭМ!$D$39:$D$782,СВЦЭМ!$A$39:$A$782,$A22,СВЦЭМ!$B$39:$B$782,I$11)+'СЕТ СН'!$F$14+СВЦЭМ!$D$10+'СЕТ СН'!$F$5-'СЕТ СН'!$F$24</f>
        <v>5031.2544090299998</v>
      </c>
      <c r="J22" s="36">
        <f>SUMIFS(СВЦЭМ!$D$39:$D$782,СВЦЭМ!$A$39:$A$782,$A22,СВЦЭМ!$B$39:$B$782,J$11)+'СЕТ СН'!$F$14+СВЦЭМ!$D$10+'СЕТ СН'!$F$5-'СЕТ СН'!$F$24</f>
        <v>5016.4850304900001</v>
      </c>
      <c r="K22" s="36">
        <f>SUMIFS(СВЦЭМ!$D$39:$D$782,СВЦЭМ!$A$39:$A$782,$A22,СВЦЭМ!$B$39:$B$782,K$11)+'СЕТ СН'!$F$14+СВЦЭМ!$D$10+'СЕТ СН'!$F$5-'СЕТ СН'!$F$24</f>
        <v>5001.8499420000007</v>
      </c>
      <c r="L22" s="36">
        <f>SUMIFS(СВЦЭМ!$D$39:$D$782,СВЦЭМ!$A$39:$A$782,$A22,СВЦЭМ!$B$39:$B$782,L$11)+'СЕТ СН'!$F$14+СВЦЭМ!$D$10+'СЕТ СН'!$F$5-'СЕТ СН'!$F$24</f>
        <v>4984.6758388400003</v>
      </c>
      <c r="M22" s="36">
        <f>SUMIFS(СВЦЭМ!$D$39:$D$782,СВЦЭМ!$A$39:$A$782,$A22,СВЦЭМ!$B$39:$B$782,M$11)+'СЕТ СН'!$F$14+СВЦЭМ!$D$10+'СЕТ СН'!$F$5-'СЕТ СН'!$F$24</f>
        <v>4993.1147591999998</v>
      </c>
      <c r="N22" s="36">
        <f>SUMIFS(СВЦЭМ!$D$39:$D$782,СВЦЭМ!$A$39:$A$782,$A22,СВЦЭМ!$B$39:$B$782,N$11)+'СЕТ СН'!$F$14+СВЦЭМ!$D$10+'СЕТ СН'!$F$5-'СЕТ СН'!$F$24</f>
        <v>4993.2131460000001</v>
      </c>
      <c r="O22" s="36">
        <f>SUMIFS(СВЦЭМ!$D$39:$D$782,СВЦЭМ!$A$39:$A$782,$A22,СВЦЭМ!$B$39:$B$782,O$11)+'СЕТ СН'!$F$14+СВЦЭМ!$D$10+'СЕТ СН'!$F$5-'СЕТ СН'!$F$24</f>
        <v>5010.1408390500001</v>
      </c>
      <c r="P22" s="36">
        <f>SUMIFS(СВЦЭМ!$D$39:$D$782,СВЦЭМ!$A$39:$A$782,$A22,СВЦЭМ!$B$39:$B$782,P$11)+'СЕТ СН'!$F$14+СВЦЭМ!$D$10+'СЕТ СН'!$F$5-'СЕТ СН'!$F$24</f>
        <v>5013.3393223500007</v>
      </c>
      <c r="Q22" s="36">
        <f>SUMIFS(СВЦЭМ!$D$39:$D$782,СВЦЭМ!$A$39:$A$782,$A22,СВЦЭМ!$B$39:$B$782,Q$11)+'СЕТ СН'!$F$14+СВЦЭМ!$D$10+'СЕТ СН'!$F$5-'СЕТ СН'!$F$24</f>
        <v>5027.0276044900002</v>
      </c>
      <c r="R22" s="36">
        <f>SUMIFS(СВЦЭМ!$D$39:$D$782,СВЦЭМ!$A$39:$A$782,$A22,СВЦЭМ!$B$39:$B$782,R$11)+'СЕТ СН'!$F$14+СВЦЭМ!$D$10+'СЕТ СН'!$F$5-'СЕТ СН'!$F$24</f>
        <v>5015.1497698399999</v>
      </c>
      <c r="S22" s="36">
        <f>SUMIFS(СВЦЭМ!$D$39:$D$782,СВЦЭМ!$A$39:$A$782,$A22,СВЦЭМ!$B$39:$B$782,S$11)+'СЕТ СН'!$F$14+СВЦЭМ!$D$10+'СЕТ СН'!$F$5-'СЕТ СН'!$F$24</f>
        <v>4983.6583235500002</v>
      </c>
      <c r="T22" s="36">
        <f>SUMIFS(СВЦЭМ!$D$39:$D$782,СВЦЭМ!$A$39:$A$782,$A22,СВЦЭМ!$B$39:$B$782,T$11)+'СЕТ СН'!$F$14+СВЦЭМ!$D$10+'СЕТ СН'!$F$5-'СЕТ СН'!$F$24</f>
        <v>4964.3823429500007</v>
      </c>
      <c r="U22" s="36">
        <f>SUMIFS(СВЦЭМ!$D$39:$D$782,СВЦЭМ!$A$39:$A$782,$A22,СВЦЭМ!$B$39:$B$782,U$11)+'СЕТ СН'!$F$14+СВЦЭМ!$D$10+'СЕТ СН'!$F$5-'СЕТ СН'!$F$24</f>
        <v>4990.1580634700003</v>
      </c>
      <c r="V22" s="36">
        <f>SUMIFS(СВЦЭМ!$D$39:$D$782,СВЦЭМ!$A$39:$A$782,$A22,СВЦЭМ!$B$39:$B$782,V$11)+'СЕТ СН'!$F$14+СВЦЭМ!$D$10+'СЕТ СН'!$F$5-'СЕТ СН'!$F$24</f>
        <v>5016.7013787200003</v>
      </c>
      <c r="W22" s="36">
        <f>SUMIFS(СВЦЭМ!$D$39:$D$782,СВЦЭМ!$A$39:$A$782,$A22,СВЦЭМ!$B$39:$B$782,W$11)+'СЕТ СН'!$F$14+СВЦЭМ!$D$10+'СЕТ СН'!$F$5-'СЕТ СН'!$F$24</f>
        <v>5020.5706579800008</v>
      </c>
      <c r="X22" s="36">
        <f>SUMIFS(СВЦЭМ!$D$39:$D$782,СВЦЭМ!$A$39:$A$782,$A22,СВЦЭМ!$B$39:$B$782,X$11)+'СЕТ СН'!$F$14+СВЦЭМ!$D$10+'СЕТ СН'!$F$5-'СЕТ СН'!$F$24</f>
        <v>5048.9033246400004</v>
      </c>
      <c r="Y22" s="36">
        <f>SUMIFS(СВЦЭМ!$D$39:$D$782,СВЦЭМ!$A$39:$A$782,$A22,СВЦЭМ!$B$39:$B$782,Y$11)+'СЕТ СН'!$F$14+СВЦЭМ!$D$10+'СЕТ СН'!$F$5-'СЕТ СН'!$F$24</f>
        <v>5083.64057503</v>
      </c>
    </row>
    <row r="23" spans="1:25" ht="15.75" x14ac:dyDescent="0.2">
      <c r="A23" s="35">
        <f t="shared" si="0"/>
        <v>45303</v>
      </c>
      <c r="B23" s="36">
        <f>SUMIFS(СВЦЭМ!$D$39:$D$782,СВЦЭМ!$A$39:$A$782,$A23,СВЦЭМ!$B$39:$B$782,B$11)+'СЕТ СН'!$F$14+СВЦЭМ!$D$10+'СЕТ СН'!$F$5-'СЕТ СН'!$F$24</f>
        <v>5117.71211124</v>
      </c>
      <c r="C23" s="36">
        <f>SUMIFS(СВЦЭМ!$D$39:$D$782,СВЦЭМ!$A$39:$A$782,$A23,СВЦЭМ!$B$39:$B$782,C$11)+'СЕТ СН'!$F$14+СВЦЭМ!$D$10+'СЕТ СН'!$F$5-'СЕТ СН'!$F$24</f>
        <v>5160.0098352299992</v>
      </c>
      <c r="D23" s="36">
        <f>SUMIFS(СВЦЭМ!$D$39:$D$782,СВЦЭМ!$A$39:$A$782,$A23,СВЦЭМ!$B$39:$B$782,D$11)+'СЕТ СН'!$F$14+СВЦЭМ!$D$10+'СЕТ СН'!$F$5-'СЕТ СН'!$F$24</f>
        <v>5175.9838266000006</v>
      </c>
      <c r="E23" s="36">
        <f>SUMIFS(СВЦЭМ!$D$39:$D$782,СВЦЭМ!$A$39:$A$782,$A23,СВЦЭМ!$B$39:$B$782,E$11)+'СЕТ СН'!$F$14+СВЦЭМ!$D$10+'СЕТ СН'!$F$5-'СЕТ СН'!$F$24</f>
        <v>5190.4650202600005</v>
      </c>
      <c r="F23" s="36">
        <f>SUMIFS(СВЦЭМ!$D$39:$D$782,СВЦЭМ!$A$39:$A$782,$A23,СВЦЭМ!$B$39:$B$782,F$11)+'СЕТ СН'!$F$14+СВЦЭМ!$D$10+'СЕТ СН'!$F$5-'СЕТ СН'!$F$24</f>
        <v>5189.6235295999995</v>
      </c>
      <c r="G23" s="36">
        <f>SUMIFS(СВЦЭМ!$D$39:$D$782,СВЦЭМ!$A$39:$A$782,$A23,СВЦЭМ!$B$39:$B$782,G$11)+'СЕТ СН'!$F$14+СВЦЭМ!$D$10+'СЕТ СН'!$F$5-'СЕТ СН'!$F$24</f>
        <v>5160.7709816999995</v>
      </c>
      <c r="H23" s="36">
        <f>SUMIFS(СВЦЭМ!$D$39:$D$782,СВЦЭМ!$A$39:$A$782,$A23,СВЦЭМ!$B$39:$B$782,H$11)+'СЕТ СН'!$F$14+СВЦЭМ!$D$10+'СЕТ СН'!$F$5-'СЕТ СН'!$F$24</f>
        <v>5105.3640974099999</v>
      </c>
      <c r="I23" s="36">
        <f>SUMIFS(СВЦЭМ!$D$39:$D$782,СВЦЭМ!$A$39:$A$782,$A23,СВЦЭМ!$B$39:$B$782,I$11)+'СЕТ СН'!$F$14+СВЦЭМ!$D$10+'СЕТ СН'!$F$5-'СЕТ СН'!$F$24</f>
        <v>5084.3481797300001</v>
      </c>
      <c r="J23" s="36">
        <f>SUMIFS(СВЦЭМ!$D$39:$D$782,СВЦЭМ!$A$39:$A$782,$A23,СВЦЭМ!$B$39:$B$782,J$11)+'СЕТ СН'!$F$14+СВЦЭМ!$D$10+'СЕТ СН'!$F$5-'СЕТ СН'!$F$24</f>
        <v>5048.8255910500002</v>
      </c>
      <c r="K23" s="36">
        <f>SUMIFS(СВЦЭМ!$D$39:$D$782,СВЦЭМ!$A$39:$A$782,$A23,СВЦЭМ!$B$39:$B$782,K$11)+'СЕТ СН'!$F$14+СВЦЭМ!$D$10+'СЕТ СН'!$F$5-'СЕТ СН'!$F$24</f>
        <v>5026.0823116400006</v>
      </c>
      <c r="L23" s="36">
        <f>SUMIFS(СВЦЭМ!$D$39:$D$782,СВЦЭМ!$A$39:$A$782,$A23,СВЦЭМ!$B$39:$B$782,L$11)+'СЕТ СН'!$F$14+СВЦЭМ!$D$10+'СЕТ СН'!$F$5-'СЕТ СН'!$F$24</f>
        <v>5004.8493820200001</v>
      </c>
      <c r="M23" s="36">
        <f>SUMIFS(СВЦЭМ!$D$39:$D$782,СВЦЭМ!$A$39:$A$782,$A23,СВЦЭМ!$B$39:$B$782,M$11)+'СЕТ СН'!$F$14+СВЦЭМ!$D$10+'СЕТ СН'!$F$5-'СЕТ СН'!$F$24</f>
        <v>5024.9683210600006</v>
      </c>
      <c r="N23" s="36">
        <f>SUMIFS(СВЦЭМ!$D$39:$D$782,СВЦЭМ!$A$39:$A$782,$A23,СВЦЭМ!$B$39:$B$782,N$11)+'СЕТ СН'!$F$14+СВЦЭМ!$D$10+'СЕТ СН'!$F$5-'СЕТ СН'!$F$24</f>
        <v>5051.8007835200006</v>
      </c>
      <c r="O23" s="36">
        <f>SUMIFS(СВЦЭМ!$D$39:$D$782,СВЦЭМ!$A$39:$A$782,$A23,СВЦЭМ!$B$39:$B$782,O$11)+'СЕТ СН'!$F$14+СВЦЭМ!$D$10+'СЕТ СН'!$F$5-'СЕТ СН'!$F$24</f>
        <v>5064.3657033500003</v>
      </c>
      <c r="P23" s="36">
        <f>SUMIFS(СВЦЭМ!$D$39:$D$782,СВЦЭМ!$A$39:$A$782,$A23,СВЦЭМ!$B$39:$B$782,P$11)+'СЕТ СН'!$F$14+СВЦЭМ!$D$10+'СЕТ СН'!$F$5-'СЕТ СН'!$F$24</f>
        <v>5068.4480423599998</v>
      </c>
      <c r="Q23" s="36">
        <f>SUMIFS(СВЦЭМ!$D$39:$D$782,СВЦЭМ!$A$39:$A$782,$A23,СВЦЭМ!$B$39:$B$782,Q$11)+'СЕТ СН'!$F$14+СВЦЭМ!$D$10+'СЕТ СН'!$F$5-'СЕТ СН'!$F$24</f>
        <v>5078.9385458800007</v>
      </c>
      <c r="R23" s="36">
        <f>SUMIFS(СВЦЭМ!$D$39:$D$782,СВЦЭМ!$A$39:$A$782,$A23,СВЦЭМ!$B$39:$B$782,R$11)+'СЕТ СН'!$F$14+СВЦЭМ!$D$10+'СЕТ СН'!$F$5-'СЕТ СН'!$F$24</f>
        <v>5082.68324846</v>
      </c>
      <c r="S23" s="36">
        <f>SUMIFS(СВЦЭМ!$D$39:$D$782,СВЦЭМ!$A$39:$A$782,$A23,СВЦЭМ!$B$39:$B$782,S$11)+'СЕТ СН'!$F$14+СВЦЭМ!$D$10+'СЕТ СН'!$F$5-'СЕТ СН'!$F$24</f>
        <v>5042.7385276300001</v>
      </c>
      <c r="T23" s="36">
        <f>SUMIFS(СВЦЭМ!$D$39:$D$782,СВЦЭМ!$A$39:$A$782,$A23,СВЦЭМ!$B$39:$B$782,T$11)+'СЕТ СН'!$F$14+СВЦЭМ!$D$10+'СЕТ СН'!$F$5-'СЕТ СН'!$F$24</f>
        <v>4994.1059793900004</v>
      </c>
      <c r="U23" s="36">
        <f>SUMIFS(СВЦЭМ!$D$39:$D$782,СВЦЭМ!$A$39:$A$782,$A23,СВЦЭМ!$B$39:$B$782,U$11)+'СЕТ СН'!$F$14+СВЦЭМ!$D$10+'СЕТ СН'!$F$5-'СЕТ СН'!$F$24</f>
        <v>5007.3072296800001</v>
      </c>
      <c r="V23" s="36">
        <f>SUMIFS(СВЦЭМ!$D$39:$D$782,СВЦЭМ!$A$39:$A$782,$A23,СВЦЭМ!$B$39:$B$782,V$11)+'СЕТ СН'!$F$14+СВЦЭМ!$D$10+'СЕТ СН'!$F$5-'СЕТ СН'!$F$24</f>
        <v>5028.1971001500006</v>
      </c>
      <c r="W23" s="36">
        <f>SUMIFS(СВЦЭМ!$D$39:$D$782,СВЦЭМ!$A$39:$A$782,$A23,СВЦЭМ!$B$39:$B$782,W$11)+'СЕТ СН'!$F$14+СВЦЭМ!$D$10+'СЕТ СН'!$F$5-'СЕТ СН'!$F$24</f>
        <v>5043.6207594799998</v>
      </c>
      <c r="X23" s="36">
        <f>SUMIFS(СВЦЭМ!$D$39:$D$782,СВЦЭМ!$A$39:$A$782,$A23,СВЦЭМ!$B$39:$B$782,X$11)+'СЕТ СН'!$F$14+СВЦЭМ!$D$10+'СЕТ СН'!$F$5-'СЕТ СН'!$F$24</f>
        <v>5072.43347481</v>
      </c>
      <c r="Y23" s="36">
        <f>SUMIFS(СВЦЭМ!$D$39:$D$782,СВЦЭМ!$A$39:$A$782,$A23,СВЦЭМ!$B$39:$B$782,Y$11)+'СЕТ СН'!$F$14+СВЦЭМ!$D$10+'СЕТ СН'!$F$5-'СЕТ СН'!$F$24</f>
        <v>5080.0668579000003</v>
      </c>
    </row>
    <row r="24" spans="1:25" ht="15.75" x14ac:dyDescent="0.2">
      <c r="A24" s="35">
        <f t="shared" si="0"/>
        <v>45304</v>
      </c>
      <c r="B24" s="36">
        <f>SUMIFS(СВЦЭМ!$D$39:$D$782,СВЦЭМ!$A$39:$A$782,$A24,СВЦЭМ!$B$39:$B$782,B$11)+'СЕТ СН'!$F$14+СВЦЭМ!$D$10+'СЕТ СН'!$F$5-'СЕТ СН'!$F$24</f>
        <v>4932.0958983999999</v>
      </c>
      <c r="C24" s="36">
        <f>SUMIFS(СВЦЭМ!$D$39:$D$782,СВЦЭМ!$A$39:$A$782,$A24,СВЦЭМ!$B$39:$B$782,C$11)+'СЕТ СН'!$F$14+СВЦЭМ!$D$10+'СЕТ СН'!$F$5-'СЕТ СН'!$F$24</f>
        <v>4898.8075534199997</v>
      </c>
      <c r="D24" s="36">
        <f>SUMIFS(СВЦЭМ!$D$39:$D$782,СВЦЭМ!$A$39:$A$782,$A24,СВЦЭМ!$B$39:$B$782,D$11)+'СЕТ СН'!$F$14+СВЦЭМ!$D$10+'СЕТ СН'!$F$5-'СЕТ СН'!$F$24</f>
        <v>4924.8667757500007</v>
      </c>
      <c r="E24" s="36">
        <f>SUMIFS(СВЦЭМ!$D$39:$D$782,СВЦЭМ!$A$39:$A$782,$A24,СВЦЭМ!$B$39:$B$782,E$11)+'СЕТ СН'!$F$14+СВЦЭМ!$D$10+'СЕТ СН'!$F$5-'СЕТ СН'!$F$24</f>
        <v>4937.8485205800007</v>
      </c>
      <c r="F24" s="36">
        <f>SUMIFS(СВЦЭМ!$D$39:$D$782,СВЦЭМ!$A$39:$A$782,$A24,СВЦЭМ!$B$39:$B$782,F$11)+'СЕТ СН'!$F$14+СВЦЭМ!$D$10+'СЕТ СН'!$F$5-'СЕТ СН'!$F$24</f>
        <v>4944.8414403300003</v>
      </c>
      <c r="G24" s="36">
        <f>SUMIFS(СВЦЭМ!$D$39:$D$782,СВЦЭМ!$A$39:$A$782,$A24,СВЦЭМ!$B$39:$B$782,G$11)+'СЕТ СН'!$F$14+СВЦЭМ!$D$10+'СЕТ СН'!$F$5-'СЕТ СН'!$F$24</f>
        <v>4934.23384377</v>
      </c>
      <c r="H24" s="36">
        <f>SUMIFS(СВЦЭМ!$D$39:$D$782,СВЦЭМ!$A$39:$A$782,$A24,СВЦЭМ!$B$39:$B$782,H$11)+'СЕТ СН'!$F$14+СВЦЭМ!$D$10+'СЕТ СН'!$F$5-'СЕТ СН'!$F$24</f>
        <v>4922.5619344000006</v>
      </c>
      <c r="I24" s="36">
        <f>SUMIFS(СВЦЭМ!$D$39:$D$782,СВЦЭМ!$A$39:$A$782,$A24,СВЦЭМ!$B$39:$B$782,I$11)+'СЕТ СН'!$F$14+СВЦЭМ!$D$10+'СЕТ СН'!$F$5-'СЕТ СН'!$F$24</f>
        <v>4934.1159877299997</v>
      </c>
      <c r="J24" s="36">
        <f>SUMIFS(СВЦЭМ!$D$39:$D$782,СВЦЭМ!$A$39:$A$782,$A24,СВЦЭМ!$B$39:$B$782,J$11)+'СЕТ СН'!$F$14+СВЦЭМ!$D$10+'СЕТ СН'!$F$5-'СЕТ СН'!$F$24</f>
        <v>4890.2214214800006</v>
      </c>
      <c r="K24" s="36">
        <f>SUMIFS(СВЦЭМ!$D$39:$D$782,СВЦЭМ!$A$39:$A$782,$A24,СВЦЭМ!$B$39:$B$782,K$11)+'СЕТ СН'!$F$14+СВЦЭМ!$D$10+'СЕТ СН'!$F$5-'СЕТ СН'!$F$24</f>
        <v>4861.1301003999997</v>
      </c>
      <c r="L24" s="36">
        <f>SUMIFS(СВЦЭМ!$D$39:$D$782,СВЦЭМ!$A$39:$A$782,$A24,СВЦЭМ!$B$39:$B$782,L$11)+'СЕТ СН'!$F$14+СВЦЭМ!$D$10+'СЕТ СН'!$F$5-'СЕТ СН'!$F$24</f>
        <v>4800.4717937599999</v>
      </c>
      <c r="M24" s="36">
        <f>SUMIFS(СВЦЭМ!$D$39:$D$782,СВЦЭМ!$A$39:$A$782,$A24,СВЦЭМ!$B$39:$B$782,M$11)+'СЕТ СН'!$F$14+СВЦЭМ!$D$10+'СЕТ СН'!$F$5-'СЕТ СН'!$F$24</f>
        <v>4787.8304458100001</v>
      </c>
      <c r="N24" s="36">
        <f>SUMIFS(СВЦЭМ!$D$39:$D$782,СВЦЭМ!$A$39:$A$782,$A24,СВЦЭМ!$B$39:$B$782,N$11)+'СЕТ СН'!$F$14+СВЦЭМ!$D$10+'СЕТ СН'!$F$5-'СЕТ СН'!$F$24</f>
        <v>4796.3241469500008</v>
      </c>
      <c r="O24" s="36">
        <f>SUMIFS(СВЦЭМ!$D$39:$D$782,СВЦЭМ!$A$39:$A$782,$A24,СВЦЭМ!$B$39:$B$782,O$11)+'СЕТ СН'!$F$14+СВЦЭМ!$D$10+'СЕТ СН'!$F$5-'СЕТ СН'!$F$24</f>
        <v>4813.0173777500004</v>
      </c>
      <c r="P24" s="36">
        <f>SUMIFS(СВЦЭМ!$D$39:$D$782,СВЦЭМ!$A$39:$A$782,$A24,СВЦЭМ!$B$39:$B$782,P$11)+'СЕТ СН'!$F$14+СВЦЭМ!$D$10+'СЕТ СН'!$F$5-'СЕТ СН'!$F$24</f>
        <v>4833.3670784900005</v>
      </c>
      <c r="Q24" s="36">
        <f>SUMIFS(СВЦЭМ!$D$39:$D$782,СВЦЭМ!$A$39:$A$782,$A24,СВЦЭМ!$B$39:$B$782,Q$11)+'СЕТ СН'!$F$14+СВЦЭМ!$D$10+'СЕТ СН'!$F$5-'СЕТ СН'!$F$24</f>
        <v>4846.2219441899997</v>
      </c>
      <c r="R24" s="36">
        <f>SUMIFS(СВЦЭМ!$D$39:$D$782,СВЦЭМ!$A$39:$A$782,$A24,СВЦЭМ!$B$39:$B$782,R$11)+'СЕТ СН'!$F$14+СВЦЭМ!$D$10+'СЕТ СН'!$F$5-'СЕТ СН'!$F$24</f>
        <v>4828.5069887500003</v>
      </c>
      <c r="S24" s="36">
        <f>SUMIFS(СВЦЭМ!$D$39:$D$782,СВЦЭМ!$A$39:$A$782,$A24,СВЦЭМ!$B$39:$B$782,S$11)+'СЕТ СН'!$F$14+СВЦЭМ!$D$10+'СЕТ СН'!$F$5-'СЕТ СН'!$F$24</f>
        <v>4804.9317598899997</v>
      </c>
      <c r="T24" s="36">
        <f>SUMIFS(СВЦЭМ!$D$39:$D$782,СВЦЭМ!$A$39:$A$782,$A24,СВЦЭМ!$B$39:$B$782,T$11)+'СЕТ СН'!$F$14+СВЦЭМ!$D$10+'СЕТ СН'!$F$5-'СЕТ СН'!$F$24</f>
        <v>4762.5605669100005</v>
      </c>
      <c r="U24" s="36">
        <f>SUMIFS(СВЦЭМ!$D$39:$D$782,СВЦЭМ!$A$39:$A$782,$A24,СВЦЭМ!$B$39:$B$782,U$11)+'СЕТ СН'!$F$14+СВЦЭМ!$D$10+'СЕТ СН'!$F$5-'СЕТ СН'!$F$24</f>
        <v>4762.0684547300007</v>
      </c>
      <c r="V24" s="36">
        <f>SUMIFS(СВЦЭМ!$D$39:$D$782,СВЦЭМ!$A$39:$A$782,$A24,СВЦЭМ!$B$39:$B$782,V$11)+'СЕТ СН'!$F$14+СВЦЭМ!$D$10+'СЕТ СН'!$F$5-'СЕТ СН'!$F$24</f>
        <v>4788.0221941400005</v>
      </c>
      <c r="W24" s="36">
        <f>SUMIFS(СВЦЭМ!$D$39:$D$782,СВЦЭМ!$A$39:$A$782,$A24,СВЦЭМ!$B$39:$B$782,W$11)+'СЕТ СН'!$F$14+СВЦЭМ!$D$10+'СЕТ СН'!$F$5-'СЕТ СН'!$F$24</f>
        <v>4798.1665079900004</v>
      </c>
      <c r="X24" s="36">
        <f>SUMIFS(СВЦЭМ!$D$39:$D$782,СВЦЭМ!$A$39:$A$782,$A24,СВЦЭМ!$B$39:$B$782,X$11)+'СЕТ СН'!$F$14+СВЦЭМ!$D$10+'СЕТ СН'!$F$5-'СЕТ СН'!$F$24</f>
        <v>4824.20122567</v>
      </c>
      <c r="Y24" s="36">
        <f>SUMIFS(СВЦЭМ!$D$39:$D$782,СВЦЭМ!$A$39:$A$782,$A24,СВЦЭМ!$B$39:$B$782,Y$11)+'СЕТ СН'!$F$14+СВЦЭМ!$D$10+'СЕТ СН'!$F$5-'СЕТ СН'!$F$24</f>
        <v>4855.4167631800001</v>
      </c>
    </row>
    <row r="25" spans="1:25" ht="15.75" x14ac:dyDescent="0.2">
      <c r="A25" s="35">
        <f t="shared" si="0"/>
        <v>45305</v>
      </c>
      <c r="B25" s="36">
        <f>SUMIFS(СВЦЭМ!$D$39:$D$782,СВЦЭМ!$A$39:$A$782,$A25,СВЦЭМ!$B$39:$B$782,B$11)+'СЕТ СН'!$F$14+СВЦЭМ!$D$10+'СЕТ СН'!$F$5-'СЕТ СН'!$F$24</f>
        <v>5008.7466605300006</v>
      </c>
      <c r="C25" s="36">
        <f>SUMIFS(СВЦЭМ!$D$39:$D$782,СВЦЭМ!$A$39:$A$782,$A25,СВЦЭМ!$B$39:$B$782,C$11)+'СЕТ СН'!$F$14+СВЦЭМ!$D$10+'СЕТ СН'!$F$5-'СЕТ СН'!$F$24</f>
        <v>5030.7640196000002</v>
      </c>
      <c r="D25" s="36">
        <f>SUMIFS(СВЦЭМ!$D$39:$D$782,СВЦЭМ!$A$39:$A$782,$A25,СВЦЭМ!$B$39:$B$782,D$11)+'СЕТ СН'!$F$14+СВЦЭМ!$D$10+'СЕТ СН'!$F$5-'СЕТ СН'!$F$24</f>
        <v>5047.0100003699999</v>
      </c>
      <c r="E25" s="36">
        <f>SUMIFS(СВЦЭМ!$D$39:$D$782,СВЦЭМ!$A$39:$A$782,$A25,СВЦЭМ!$B$39:$B$782,E$11)+'СЕТ СН'!$F$14+СВЦЭМ!$D$10+'СЕТ СН'!$F$5-'СЕТ СН'!$F$24</f>
        <v>5064.2444116300003</v>
      </c>
      <c r="F25" s="36">
        <f>SUMIFS(СВЦЭМ!$D$39:$D$782,СВЦЭМ!$A$39:$A$782,$A25,СВЦЭМ!$B$39:$B$782,F$11)+'СЕТ СН'!$F$14+СВЦЭМ!$D$10+'СЕТ СН'!$F$5-'СЕТ СН'!$F$24</f>
        <v>5071.3551785199998</v>
      </c>
      <c r="G25" s="36">
        <f>SUMIFS(СВЦЭМ!$D$39:$D$782,СВЦЭМ!$A$39:$A$782,$A25,СВЦЭМ!$B$39:$B$782,G$11)+'СЕТ СН'!$F$14+СВЦЭМ!$D$10+'СЕТ СН'!$F$5-'СЕТ СН'!$F$24</f>
        <v>5058.7424615400005</v>
      </c>
      <c r="H25" s="36">
        <f>SUMIFS(СВЦЭМ!$D$39:$D$782,СВЦЭМ!$A$39:$A$782,$A25,СВЦЭМ!$B$39:$B$782,H$11)+'СЕТ СН'!$F$14+СВЦЭМ!$D$10+'СЕТ СН'!$F$5-'СЕТ СН'!$F$24</f>
        <v>5035.2004130000005</v>
      </c>
      <c r="I25" s="36">
        <f>SUMIFS(СВЦЭМ!$D$39:$D$782,СВЦЭМ!$A$39:$A$782,$A25,СВЦЭМ!$B$39:$B$782,I$11)+'СЕТ СН'!$F$14+СВЦЭМ!$D$10+'СЕТ СН'!$F$5-'СЕТ СН'!$F$24</f>
        <v>5023.6146977099997</v>
      </c>
      <c r="J25" s="36">
        <f>SUMIFS(СВЦЭМ!$D$39:$D$782,СВЦЭМ!$A$39:$A$782,$A25,СВЦЭМ!$B$39:$B$782,J$11)+'СЕТ СН'!$F$14+СВЦЭМ!$D$10+'СЕТ СН'!$F$5-'СЕТ СН'!$F$24</f>
        <v>5002.4063127400004</v>
      </c>
      <c r="K25" s="36">
        <f>SUMIFS(СВЦЭМ!$D$39:$D$782,СВЦЭМ!$A$39:$A$782,$A25,СВЦЭМ!$B$39:$B$782,K$11)+'СЕТ СН'!$F$14+СВЦЭМ!$D$10+'СЕТ СН'!$F$5-'СЕТ СН'!$F$24</f>
        <v>4956.2386128500002</v>
      </c>
      <c r="L25" s="36">
        <f>SUMIFS(СВЦЭМ!$D$39:$D$782,СВЦЭМ!$A$39:$A$782,$A25,СВЦЭМ!$B$39:$B$782,L$11)+'СЕТ СН'!$F$14+СВЦЭМ!$D$10+'СЕТ СН'!$F$5-'СЕТ СН'!$F$24</f>
        <v>4917.4248181000003</v>
      </c>
      <c r="M25" s="36">
        <f>SUMIFS(СВЦЭМ!$D$39:$D$782,СВЦЭМ!$A$39:$A$782,$A25,СВЦЭМ!$B$39:$B$782,M$11)+'СЕТ СН'!$F$14+СВЦЭМ!$D$10+'СЕТ СН'!$F$5-'СЕТ СН'!$F$24</f>
        <v>4905.8471001500002</v>
      </c>
      <c r="N25" s="36">
        <f>SUMIFS(СВЦЭМ!$D$39:$D$782,СВЦЭМ!$A$39:$A$782,$A25,СВЦЭМ!$B$39:$B$782,N$11)+'СЕТ СН'!$F$14+СВЦЭМ!$D$10+'СЕТ СН'!$F$5-'СЕТ СН'!$F$24</f>
        <v>4903.5960761400002</v>
      </c>
      <c r="O25" s="36">
        <f>SUMIFS(СВЦЭМ!$D$39:$D$782,СВЦЭМ!$A$39:$A$782,$A25,СВЦЭМ!$B$39:$B$782,O$11)+'СЕТ СН'!$F$14+СВЦЭМ!$D$10+'СЕТ СН'!$F$5-'СЕТ СН'!$F$24</f>
        <v>4925.7986265400004</v>
      </c>
      <c r="P25" s="36">
        <f>SUMIFS(СВЦЭМ!$D$39:$D$782,СВЦЭМ!$A$39:$A$782,$A25,СВЦЭМ!$B$39:$B$782,P$11)+'СЕТ СН'!$F$14+СВЦЭМ!$D$10+'СЕТ СН'!$F$5-'СЕТ СН'!$F$24</f>
        <v>4944.6459813700003</v>
      </c>
      <c r="Q25" s="36">
        <f>SUMIFS(СВЦЭМ!$D$39:$D$782,СВЦЭМ!$A$39:$A$782,$A25,СВЦЭМ!$B$39:$B$782,Q$11)+'СЕТ СН'!$F$14+СВЦЭМ!$D$10+'СЕТ СН'!$F$5-'СЕТ СН'!$F$24</f>
        <v>4939.8233358699999</v>
      </c>
      <c r="R25" s="36">
        <f>SUMIFS(СВЦЭМ!$D$39:$D$782,СВЦЭМ!$A$39:$A$782,$A25,СВЦЭМ!$B$39:$B$782,R$11)+'СЕТ СН'!$F$14+СВЦЭМ!$D$10+'СЕТ СН'!$F$5-'СЕТ СН'!$F$24</f>
        <v>4931.8601724199998</v>
      </c>
      <c r="S25" s="36">
        <f>SUMIFS(СВЦЭМ!$D$39:$D$782,СВЦЭМ!$A$39:$A$782,$A25,СВЦЭМ!$B$39:$B$782,S$11)+'СЕТ СН'!$F$14+СВЦЭМ!$D$10+'СЕТ СН'!$F$5-'СЕТ СН'!$F$24</f>
        <v>4894.1529936700008</v>
      </c>
      <c r="T25" s="36">
        <f>SUMIFS(СВЦЭМ!$D$39:$D$782,СВЦЭМ!$A$39:$A$782,$A25,СВЦЭМ!$B$39:$B$782,T$11)+'СЕТ СН'!$F$14+СВЦЭМ!$D$10+'СЕТ СН'!$F$5-'СЕТ СН'!$F$24</f>
        <v>4851.3089273599999</v>
      </c>
      <c r="U25" s="36">
        <f>SUMIFS(СВЦЭМ!$D$39:$D$782,СВЦЭМ!$A$39:$A$782,$A25,СВЦЭМ!$B$39:$B$782,U$11)+'СЕТ СН'!$F$14+СВЦЭМ!$D$10+'СЕТ СН'!$F$5-'СЕТ СН'!$F$24</f>
        <v>4868.3756555</v>
      </c>
      <c r="V25" s="36">
        <f>SUMIFS(СВЦЭМ!$D$39:$D$782,СВЦЭМ!$A$39:$A$782,$A25,СВЦЭМ!$B$39:$B$782,V$11)+'СЕТ СН'!$F$14+СВЦЭМ!$D$10+'СЕТ СН'!$F$5-'СЕТ СН'!$F$24</f>
        <v>4885.6467377900008</v>
      </c>
      <c r="W25" s="36">
        <f>SUMIFS(СВЦЭМ!$D$39:$D$782,СВЦЭМ!$A$39:$A$782,$A25,СВЦЭМ!$B$39:$B$782,W$11)+'СЕТ СН'!$F$14+СВЦЭМ!$D$10+'СЕТ СН'!$F$5-'СЕТ СН'!$F$24</f>
        <v>4914.2645400000001</v>
      </c>
      <c r="X25" s="36">
        <f>SUMIFS(СВЦЭМ!$D$39:$D$782,СВЦЭМ!$A$39:$A$782,$A25,СВЦЭМ!$B$39:$B$782,X$11)+'СЕТ СН'!$F$14+СВЦЭМ!$D$10+'СЕТ СН'!$F$5-'СЕТ СН'!$F$24</f>
        <v>4950.3654418900005</v>
      </c>
      <c r="Y25" s="36">
        <f>SUMIFS(СВЦЭМ!$D$39:$D$782,СВЦЭМ!$A$39:$A$782,$A25,СВЦЭМ!$B$39:$B$782,Y$11)+'СЕТ СН'!$F$14+СВЦЭМ!$D$10+'СЕТ СН'!$F$5-'СЕТ СН'!$F$24</f>
        <v>4974.1965098000001</v>
      </c>
    </row>
    <row r="26" spans="1:25" ht="15.75" x14ac:dyDescent="0.2">
      <c r="A26" s="35">
        <f t="shared" si="0"/>
        <v>45306</v>
      </c>
      <c r="B26" s="36">
        <f>SUMIFS(СВЦЭМ!$D$39:$D$782,СВЦЭМ!$A$39:$A$782,$A26,СВЦЭМ!$B$39:$B$782,B$11)+'СЕТ СН'!$F$14+СВЦЭМ!$D$10+'СЕТ СН'!$F$5-'СЕТ СН'!$F$24</f>
        <v>4976.3972015500003</v>
      </c>
      <c r="C26" s="36">
        <f>SUMIFS(СВЦЭМ!$D$39:$D$782,СВЦЭМ!$A$39:$A$782,$A26,СВЦЭМ!$B$39:$B$782,C$11)+'СЕТ СН'!$F$14+СВЦЭМ!$D$10+'СЕТ СН'!$F$5-'СЕТ СН'!$F$24</f>
        <v>5023.1148809900005</v>
      </c>
      <c r="D26" s="36">
        <f>SUMIFS(СВЦЭМ!$D$39:$D$782,СВЦЭМ!$A$39:$A$782,$A26,СВЦЭМ!$B$39:$B$782,D$11)+'СЕТ СН'!$F$14+СВЦЭМ!$D$10+'СЕТ СН'!$F$5-'СЕТ СН'!$F$24</f>
        <v>5039.83458668</v>
      </c>
      <c r="E26" s="36">
        <f>SUMIFS(СВЦЭМ!$D$39:$D$782,СВЦЭМ!$A$39:$A$782,$A26,СВЦЭМ!$B$39:$B$782,E$11)+'СЕТ СН'!$F$14+СВЦЭМ!$D$10+'СЕТ СН'!$F$5-'СЕТ СН'!$F$24</f>
        <v>5064.0105471900006</v>
      </c>
      <c r="F26" s="36">
        <f>SUMIFS(СВЦЭМ!$D$39:$D$782,СВЦЭМ!$A$39:$A$782,$A26,СВЦЭМ!$B$39:$B$782,F$11)+'СЕТ СН'!$F$14+СВЦЭМ!$D$10+'СЕТ СН'!$F$5-'СЕТ СН'!$F$24</f>
        <v>5065.2042983900001</v>
      </c>
      <c r="G26" s="36">
        <f>SUMIFS(СВЦЭМ!$D$39:$D$782,СВЦЭМ!$A$39:$A$782,$A26,СВЦЭМ!$B$39:$B$782,G$11)+'СЕТ СН'!$F$14+СВЦЭМ!$D$10+'СЕТ СН'!$F$5-'СЕТ СН'!$F$24</f>
        <v>5035.1610190800002</v>
      </c>
      <c r="H26" s="36">
        <f>SUMIFS(СВЦЭМ!$D$39:$D$782,СВЦЭМ!$A$39:$A$782,$A26,СВЦЭМ!$B$39:$B$782,H$11)+'СЕТ СН'!$F$14+СВЦЭМ!$D$10+'СЕТ СН'!$F$5-'СЕТ СН'!$F$24</f>
        <v>5005.9723458500002</v>
      </c>
      <c r="I26" s="36">
        <f>SUMIFS(СВЦЭМ!$D$39:$D$782,СВЦЭМ!$A$39:$A$782,$A26,СВЦЭМ!$B$39:$B$782,I$11)+'СЕТ СН'!$F$14+СВЦЭМ!$D$10+'СЕТ СН'!$F$5-'СЕТ СН'!$F$24</f>
        <v>4965.4310562600003</v>
      </c>
      <c r="J26" s="36">
        <f>SUMIFS(СВЦЭМ!$D$39:$D$782,СВЦЭМ!$A$39:$A$782,$A26,СВЦЭМ!$B$39:$B$782,J$11)+'СЕТ СН'!$F$14+СВЦЭМ!$D$10+'СЕТ СН'!$F$5-'СЕТ СН'!$F$24</f>
        <v>4919.6519089400008</v>
      </c>
      <c r="K26" s="36">
        <f>SUMIFS(СВЦЭМ!$D$39:$D$782,СВЦЭМ!$A$39:$A$782,$A26,СВЦЭМ!$B$39:$B$782,K$11)+'СЕТ СН'!$F$14+СВЦЭМ!$D$10+'СЕТ СН'!$F$5-'СЕТ СН'!$F$24</f>
        <v>4885.3851131700003</v>
      </c>
      <c r="L26" s="36">
        <f>SUMIFS(СВЦЭМ!$D$39:$D$782,СВЦЭМ!$A$39:$A$782,$A26,СВЦЭМ!$B$39:$B$782,L$11)+'СЕТ СН'!$F$14+СВЦЭМ!$D$10+'СЕТ СН'!$F$5-'СЕТ СН'!$F$24</f>
        <v>4862.35915484</v>
      </c>
      <c r="M26" s="36">
        <f>SUMIFS(СВЦЭМ!$D$39:$D$782,СВЦЭМ!$A$39:$A$782,$A26,СВЦЭМ!$B$39:$B$782,M$11)+'СЕТ СН'!$F$14+СВЦЭМ!$D$10+'СЕТ СН'!$F$5-'СЕТ СН'!$F$24</f>
        <v>4874.9195744200006</v>
      </c>
      <c r="N26" s="36">
        <f>SUMIFS(СВЦЭМ!$D$39:$D$782,СВЦЭМ!$A$39:$A$782,$A26,СВЦЭМ!$B$39:$B$782,N$11)+'СЕТ СН'!$F$14+СВЦЭМ!$D$10+'СЕТ СН'!$F$5-'СЕТ СН'!$F$24</f>
        <v>4911.92820975</v>
      </c>
      <c r="O26" s="36">
        <f>SUMIFS(СВЦЭМ!$D$39:$D$782,СВЦЭМ!$A$39:$A$782,$A26,СВЦЭМ!$B$39:$B$782,O$11)+'СЕТ СН'!$F$14+СВЦЭМ!$D$10+'СЕТ СН'!$F$5-'СЕТ СН'!$F$24</f>
        <v>4923.1137713999997</v>
      </c>
      <c r="P26" s="36">
        <f>SUMIFS(СВЦЭМ!$D$39:$D$782,СВЦЭМ!$A$39:$A$782,$A26,СВЦЭМ!$B$39:$B$782,P$11)+'СЕТ СН'!$F$14+СВЦЭМ!$D$10+'СЕТ СН'!$F$5-'СЕТ СН'!$F$24</f>
        <v>4947.9790404699997</v>
      </c>
      <c r="Q26" s="36">
        <f>SUMIFS(СВЦЭМ!$D$39:$D$782,СВЦЭМ!$A$39:$A$782,$A26,СВЦЭМ!$B$39:$B$782,Q$11)+'СЕТ СН'!$F$14+СВЦЭМ!$D$10+'СЕТ СН'!$F$5-'СЕТ СН'!$F$24</f>
        <v>4956.4404240500007</v>
      </c>
      <c r="R26" s="36">
        <f>SUMIFS(СВЦЭМ!$D$39:$D$782,СВЦЭМ!$A$39:$A$782,$A26,СВЦЭМ!$B$39:$B$782,R$11)+'СЕТ СН'!$F$14+СВЦЭМ!$D$10+'СЕТ СН'!$F$5-'СЕТ СН'!$F$24</f>
        <v>4977.7335710699999</v>
      </c>
      <c r="S26" s="36">
        <f>SUMIFS(СВЦЭМ!$D$39:$D$782,СВЦЭМ!$A$39:$A$782,$A26,СВЦЭМ!$B$39:$B$782,S$11)+'СЕТ СН'!$F$14+СВЦЭМ!$D$10+'СЕТ СН'!$F$5-'СЕТ СН'!$F$24</f>
        <v>4942.0012074300002</v>
      </c>
      <c r="T26" s="36">
        <f>SUMIFS(СВЦЭМ!$D$39:$D$782,СВЦЭМ!$A$39:$A$782,$A26,СВЦЭМ!$B$39:$B$782,T$11)+'СЕТ СН'!$F$14+СВЦЭМ!$D$10+'СЕТ СН'!$F$5-'СЕТ СН'!$F$24</f>
        <v>4897.82083788</v>
      </c>
      <c r="U26" s="36">
        <f>SUMIFS(СВЦЭМ!$D$39:$D$782,СВЦЭМ!$A$39:$A$782,$A26,СВЦЭМ!$B$39:$B$782,U$11)+'СЕТ СН'!$F$14+СВЦЭМ!$D$10+'СЕТ СН'!$F$5-'СЕТ СН'!$F$24</f>
        <v>4911.8602357700001</v>
      </c>
      <c r="V26" s="36">
        <f>SUMIFS(СВЦЭМ!$D$39:$D$782,СВЦЭМ!$A$39:$A$782,$A26,СВЦЭМ!$B$39:$B$782,V$11)+'СЕТ СН'!$F$14+СВЦЭМ!$D$10+'СЕТ СН'!$F$5-'СЕТ СН'!$F$24</f>
        <v>4936.5905198700002</v>
      </c>
      <c r="W26" s="36">
        <f>SUMIFS(СВЦЭМ!$D$39:$D$782,СВЦЭМ!$A$39:$A$782,$A26,СВЦЭМ!$B$39:$B$782,W$11)+'СЕТ СН'!$F$14+СВЦЭМ!$D$10+'СЕТ СН'!$F$5-'СЕТ СН'!$F$24</f>
        <v>4945.0573655600001</v>
      </c>
      <c r="X26" s="36">
        <f>SUMIFS(СВЦЭМ!$D$39:$D$782,СВЦЭМ!$A$39:$A$782,$A26,СВЦЭМ!$B$39:$B$782,X$11)+'СЕТ СН'!$F$14+СВЦЭМ!$D$10+'СЕТ СН'!$F$5-'СЕТ СН'!$F$24</f>
        <v>4940.3423544699999</v>
      </c>
      <c r="Y26" s="36">
        <f>SUMIFS(СВЦЭМ!$D$39:$D$782,СВЦЭМ!$A$39:$A$782,$A26,СВЦЭМ!$B$39:$B$782,Y$11)+'СЕТ СН'!$F$14+СВЦЭМ!$D$10+'СЕТ СН'!$F$5-'СЕТ СН'!$F$24</f>
        <v>4968.2323545300005</v>
      </c>
    </row>
    <row r="27" spans="1:25" ht="15.75" x14ac:dyDescent="0.2">
      <c r="A27" s="35">
        <f t="shared" si="0"/>
        <v>45307</v>
      </c>
      <c r="B27" s="36">
        <f>SUMIFS(СВЦЭМ!$D$39:$D$782,СВЦЭМ!$A$39:$A$782,$A27,СВЦЭМ!$B$39:$B$782,B$11)+'СЕТ СН'!$F$14+СВЦЭМ!$D$10+'СЕТ СН'!$F$5-'СЕТ СН'!$F$24</f>
        <v>5051.2545199000006</v>
      </c>
      <c r="C27" s="36">
        <f>SUMIFS(СВЦЭМ!$D$39:$D$782,СВЦЭМ!$A$39:$A$782,$A27,СВЦЭМ!$B$39:$B$782,C$11)+'СЕТ СН'!$F$14+СВЦЭМ!$D$10+'СЕТ СН'!$F$5-'СЕТ СН'!$F$24</f>
        <v>5093.1626086100005</v>
      </c>
      <c r="D27" s="36">
        <f>SUMIFS(СВЦЭМ!$D$39:$D$782,СВЦЭМ!$A$39:$A$782,$A27,СВЦЭМ!$B$39:$B$782,D$11)+'СЕТ СН'!$F$14+СВЦЭМ!$D$10+'СЕТ СН'!$F$5-'СЕТ СН'!$F$24</f>
        <v>5116.4915517700001</v>
      </c>
      <c r="E27" s="36">
        <f>SUMIFS(СВЦЭМ!$D$39:$D$782,СВЦЭМ!$A$39:$A$782,$A27,СВЦЭМ!$B$39:$B$782,E$11)+'СЕТ СН'!$F$14+СВЦЭМ!$D$10+'СЕТ СН'!$F$5-'СЕТ СН'!$F$24</f>
        <v>5128.1912509800004</v>
      </c>
      <c r="F27" s="36">
        <f>SUMIFS(СВЦЭМ!$D$39:$D$782,СВЦЭМ!$A$39:$A$782,$A27,СВЦЭМ!$B$39:$B$782,F$11)+'СЕТ СН'!$F$14+СВЦЭМ!$D$10+'СЕТ СН'!$F$5-'СЕТ СН'!$F$24</f>
        <v>5128.2178186500005</v>
      </c>
      <c r="G27" s="36">
        <f>SUMIFS(СВЦЭМ!$D$39:$D$782,СВЦЭМ!$A$39:$A$782,$A27,СВЦЭМ!$B$39:$B$782,G$11)+'СЕТ СН'!$F$14+СВЦЭМ!$D$10+'СЕТ СН'!$F$5-'СЕТ СН'!$F$24</f>
        <v>5110.6379701000005</v>
      </c>
      <c r="H27" s="36">
        <f>SUMIFS(СВЦЭМ!$D$39:$D$782,СВЦЭМ!$A$39:$A$782,$A27,СВЦЭМ!$B$39:$B$782,H$11)+'СЕТ СН'!$F$14+СВЦЭМ!$D$10+'СЕТ СН'!$F$5-'СЕТ СН'!$F$24</f>
        <v>5037.6377304899997</v>
      </c>
      <c r="I27" s="36">
        <f>SUMIFS(СВЦЭМ!$D$39:$D$782,СВЦЭМ!$A$39:$A$782,$A27,СВЦЭМ!$B$39:$B$782,I$11)+'СЕТ СН'!$F$14+СВЦЭМ!$D$10+'СЕТ СН'!$F$5-'СЕТ СН'!$F$24</f>
        <v>4990.9730473400004</v>
      </c>
      <c r="J27" s="36">
        <f>SUMIFS(СВЦЭМ!$D$39:$D$782,СВЦЭМ!$A$39:$A$782,$A27,СВЦЭМ!$B$39:$B$782,J$11)+'СЕТ СН'!$F$14+СВЦЭМ!$D$10+'СЕТ СН'!$F$5-'СЕТ СН'!$F$24</f>
        <v>4944.5280006600005</v>
      </c>
      <c r="K27" s="36">
        <f>SUMIFS(СВЦЭМ!$D$39:$D$782,СВЦЭМ!$A$39:$A$782,$A27,СВЦЭМ!$B$39:$B$782,K$11)+'СЕТ СН'!$F$14+СВЦЭМ!$D$10+'СЕТ СН'!$F$5-'СЕТ СН'!$F$24</f>
        <v>4911.6434686499997</v>
      </c>
      <c r="L27" s="36">
        <f>SUMIFS(СВЦЭМ!$D$39:$D$782,СВЦЭМ!$A$39:$A$782,$A27,СВЦЭМ!$B$39:$B$782,L$11)+'СЕТ СН'!$F$14+СВЦЭМ!$D$10+'СЕТ СН'!$F$5-'СЕТ СН'!$F$24</f>
        <v>4907.0879501100007</v>
      </c>
      <c r="M27" s="36">
        <f>SUMIFS(СВЦЭМ!$D$39:$D$782,СВЦЭМ!$A$39:$A$782,$A27,СВЦЭМ!$B$39:$B$782,M$11)+'СЕТ СН'!$F$14+СВЦЭМ!$D$10+'СЕТ СН'!$F$5-'СЕТ СН'!$F$24</f>
        <v>4937.3930169699997</v>
      </c>
      <c r="N27" s="36">
        <f>SUMIFS(СВЦЭМ!$D$39:$D$782,СВЦЭМ!$A$39:$A$782,$A27,СВЦЭМ!$B$39:$B$782,N$11)+'СЕТ СН'!$F$14+СВЦЭМ!$D$10+'СЕТ СН'!$F$5-'СЕТ СН'!$F$24</f>
        <v>4958.02960824</v>
      </c>
      <c r="O27" s="36">
        <f>SUMIFS(СВЦЭМ!$D$39:$D$782,СВЦЭМ!$A$39:$A$782,$A27,СВЦЭМ!$B$39:$B$782,O$11)+'СЕТ СН'!$F$14+СВЦЭМ!$D$10+'СЕТ СН'!$F$5-'СЕТ СН'!$F$24</f>
        <v>4962.59270208</v>
      </c>
      <c r="P27" s="36">
        <f>SUMIFS(СВЦЭМ!$D$39:$D$782,СВЦЭМ!$A$39:$A$782,$A27,СВЦЭМ!$B$39:$B$782,P$11)+'СЕТ СН'!$F$14+СВЦЭМ!$D$10+'СЕТ СН'!$F$5-'СЕТ СН'!$F$24</f>
        <v>4982.2966260600006</v>
      </c>
      <c r="Q27" s="36">
        <f>SUMIFS(СВЦЭМ!$D$39:$D$782,СВЦЭМ!$A$39:$A$782,$A27,СВЦЭМ!$B$39:$B$782,Q$11)+'СЕТ СН'!$F$14+СВЦЭМ!$D$10+'СЕТ СН'!$F$5-'СЕТ СН'!$F$24</f>
        <v>4987.4655068100001</v>
      </c>
      <c r="R27" s="36">
        <f>SUMIFS(СВЦЭМ!$D$39:$D$782,СВЦЭМ!$A$39:$A$782,$A27,СВЦЭМ!$B$39:$B$782,R$11)+'СЕТ СН'!$F$14+СВЦЭМ!$D$10+'СЕТ СН'!$F$5-'СЕТ СН'!$F$24</f>
        <v>4987.3453970600003</v>
      </c>
      <c r="S27" s="36">
        <f>SUMIFS(СВЦЭМ!$D$39:$D$782,СВЦЭМ!$A$39:$A$782,$A27,СВЦЭМ!$B$39:$B$782,S$11)+'СЕТ СН'!$F$14+СВЦЭМ!$D$10+'СЕТ СН'!$F$5-'СЕТ СН'!$F$24</f>
        <v>4954.6979254600001</v>
      </c>
      <c r="T27" s="36">
        <f>SUMIFS(СВЦЭМ!$D$39:$D$782,СВЦЭМ!$A$39:$A$782,$A27,СВЦЭМ!$B$39:$B$782,T$11)+'СЕТ СН'!$F$14+СВЦЭМ!$D$10+'СЕТ СН'!$F$5-'СЕТ СН'!$F$24</f>
        <v>4903.9987768600004</v>
      </c>
      <c r="U27" s="36">
        <f>SUMIFS(СВЦЭМ!$D$39:$D$782,СВЦЭМ!$A$39:$A$782,$A27,СВЦЭМ!$B$39:$B$782,U$11)+'СЕТ СН'!$F$14+СВЦЭМ!$D$10+'СЕТ СН'!$F$5-'СЕТ СН'!$F$24</f>
        <v>4917.3830883299997</v>
      </c>
      <c r="V27" s="36">
        <f>SUMIFS(СВЦЭМ!$D$39:$D$782,СВЦЭМ!$A$39:$A$782,$A27,СВЦЭМ!$B$39:$B$782,V$11)+'СЕТ СН'!$F$14+СВЦЭМ!$D$10+'СЕТ СН'!$F$5-'СЕТ СН'!$F$24</f>
        <v>4943.3073038500006</v>
      </c>
      <c r="W27" s="36">
        <f>SUMIFS(СВЦЭМ!$D$39:$D$782,СВЦЭМ!$A$39:$A$782,$A27,СВЦЭМ!$B$39:$B$782,W$11)+'СЕТ СН'!$F$14+СВЦЭМ!$D$10+'СЕТ СН'!$F$5-'СЕТ СН'!$F$24</f>
        <v>4951.8411779300004</v>
      </c>
      <c r="X27" s="36">
        <f>SUMIFS(СВЦЭМ!$D$39:$D$782,СВЦЭМ!$A$39:$A$782,$A27,СВЦЭМ!$B$39:$B$782,X$11)+'СЕТ СН'!$F$14+СВЦЭМ!$D$10+'СЕТ СН'!$F$5-'СЕТ СН'!$F$24</f>
        <v>4970.2342245</v>
      </c>
      <c r="Y27" s="36">
        <f>SUMIFS(СВЦЭМ!$D$39:$D$782,СВЦЭМ!$A$39:$A$782,$A27,СВЦЭМ!$B$39:$B$782,Y$11)+'СЕТ СН'!$F$14+СВЦЭМ!$D$10+'СЕТ СН'!$F$5-'СЕТ СН'!$F$24</f>
        <v>4997.25822625</v>
      </c>
    </row>
    <row r="28" spans="1:25" ht="15.75" x14ac:dyDescent="0.2">
      <c r="A28" s="35">
        <f t="shared" si="0"/>
        <v>45308</v>
      </c>
      <c r="B28" s="36">
        <f>SUMIFS(СВЦЭМ!$D$39:$D$782,СВЦЭМ!$A$39:$A$782,$A28,СВЦЭМ!$B$39:$B$782,B$11)+'СЕТ СН'!$F$14+СВЦЭМ!$D$10+'СЕТ СН'!$F$5-'СЕТ СН'!$F$24</f>
        <v>4948.1695093300004</v>
      </c>
      <c r="C28" s="36">
        <f>SUMIFS(СВЦЭМ!$D$39:$D$782,СВЦЭМ!$A$39:$A$782,$A28,СВЦЭМ!$B$39:$B$782,C$11)+'СЕТ СН'!$F$14+СВЦЭМ!$D$10+'СЕТ СН'!$F$5-'СЕТ СН'!$F$24</f>
        <v>4996.7033627500005</v>
      </c>
      <c r="D28" s="36">
        <f>SUMIFS(СВЦЭМ!$D$39:$D$782,СВЦЭМ!$A$39:$A$782,$A28,СВЦЭМ!$B$39:$B$782,D$11)+'СЕТ СН'!$F$14+СВЦЭМ!$D$10+'СЕТ СН'!$F$5-'СЕТ СН'!$F$24</f>
        <v>5026.23073828</v>
      </c>
      <c r="E28" s="36">
        <f>SUMIFS(СВЦЭМ!$D$39:$D$782,СВЦЭМ!$A$39:$A$782,$A28,СВЦЭМ!$B$39:$B$782,E$11)+'СЕТ СН'!$F$14+СВЦЭМ!$D$10+'СЕТ СН'!$F$5-'СЕТ СН'!$F$24</f>
        <v>5040.4094783300006</v>
      </c>
      <c r="F28" s="36">
        <f>SUMIFS(СВЦЭМ!$D$39:$D$782,СВЦЭМ!$A$39:$A$782,$A28,СВЦЭМ!$B$39:$B$782,F$11)+'СЕТ СН'!$F$14+СВЦЭМ!$D$10+'СЕТ СН'!$F$5-'СЕТ СН'!$F$24</f>
        <v>5028.01916076</v>
      </c>
      <c r="G28" s="36">
        <f>SUMIFS(СВЦЭМ!$D$39:$D$782,СВЦЭМ!$A$39:$A$782,$A28,СВЦЭМ!$B$39:$B$782,G$11)+'СЕТ СН'!$F$14+СВЦЭМ!$D$10+'СЕТ СН'!$F$5-'СЕТ СН'!$F$24</f>
        <v>4999.6024372100001</v>
      </c>
      <c r="H28" s="36">
        <f>SUMIFS(СВЦЭМ!$D$39:$D$782,СВЦЭМ!$A$39:$A$782,$A28,СВЦЭМ!$B$39:$B$782,H$11)+'СЕТ СН'!$F$14+СВЦЭМ!$D$10+'СЕТ СН'!$F$5-'СЕТ СН'!$F$24</f>
        <v>4943.6210623799998</v>
      </c>
      <c r="I28" s="36">
        <f>SUMIFS(СВЦЭМ!$D$39:$D$782,СВЦЭМ!$A$39:$A$782,$A28,СВЦЭМ!$B$39:$B$782,I$11)+'СЕТ СН'!$F$14+СВЦЭМ!$D$10+'СЕТ СН'!$F$5-'СЕТ СН'!$F$24</f>
        <v>4900.7508529799998</v>
      </c>
      <c r="J28" s="36">
        <f>SUMIFS(СВЦЭМ!$D$39:$D$782,СВЦЭМ!$A$39:$A$782,$A28,СВЦЭМ!$B$39:$B$782,J$11)+'СЕТ СН'!$F$14+СВЦЭМ!$D$10+'СЕТ СН'!$F$5-'СЕТ СН'!$F$24</f>
        <v>4864.6645548699998</v>
      </c>
      <c r="K28" s="36">
        <f>SUMIFS(СВЦЭМ!$D$39:$D$782,СВЦЭМ!$A$39:$A$782,$A28,СВЦЭМ!$B$39:$B$782,K$11)+'СЕТ СН'!$F$14+СВЦЭМ!$D$10+'СЕТ СН'!$F$5-'СЕТ СН'!$F$24</f>
        <v>4843.6760574300006</v>
      </c>
      <c r="L28" s="36">
        <f>SUMIFS(СВЦЭМ!$D$39:$D$782,СВЦЭМ!$A$39:$A$782,$A28,СВЦЭМ!$B$39:$B$782,L$11)+'СЕТ СН'!$F$14+СВЦЭМ!$D$10+'СЕТ СН'!$F$5-'СЕТ СН'!$F$24</f>
        <v>4827.5993598599998</v>
      </c>
      <c r="M28" s="36">
        <f>SUMIFS(СВЦЭМ!$D$39:$D$782,СВЦЭМ!$A$39:$A$782,$A28,СВЦЭМ!$B$39:$B$782,M$11)+'СЕТ СН'!$F$14+СВЦЭМ!$D$10+'СЕТ СН'!$F$5-'СЕТ СН'!$F$24</f>
        <v>4848.4382015800002</v>
      </c>
      <c r="N28" s="36">
        <f>SUMIFS(СВЦЭМ!$D$39:$D$782,СВЦЭМ!$A$39:$A$782,$A28,СВЦЭМ!$B$39:$B$782,N$11)+'СЕТ СН'!$F$14+СВЦЭМ!$D$10+'СЕТ СН'!$F$5-'СЕТ СН'!$F$24</f>
        <v>4871.5254606899998</v>
      </c>
      <c r="O28" s="36">
        <f>SUMIFS(СВЦЭМ!$D$39:$D$782,СВЦЭМ!$A$39:$A$782,$A28,СВЦЭМ!$B$39:$B$782,O$11)+'СЕТ СН'!$F$14+СВЦЭМ!$D$10+'СЕТ СН'!$F$5-'СЕТ СН'!$F$24</f>
        <v>4867.6091930900002</v>
      </c>
      <c r="P28" s="36">
        <f>SUMIFS(СВЦЭМ!$D$39:$D$782,СВЦЭМ!$A$39:$A$782,$A28,СВЦЭМ!$B$39:$B$782,P$11)+'СЕТ СН'!$F$14+СВЦЭМ!$D$10+'СЕТ СН'!$F$5-'СЕТ СН'!$F$24</f>
        <v>4882.3598017200002</v>
      </c>
      <c r="Q28" s="36">
        <f>SUMIFS(СВЦЭМ!$D$39:$D$782,СВЦЭМ!$A$39:$A$782,$A28,СВЦЭМ!$B$39:$B$782,Q$11)+'СЕТ СН'!$F$14+СВЦЭМ!$D$10+'СЕТ СН'!$F$5-'СЕТ СН'!$F$24</f>
        <v>4890.0920481600006</v>
      </c>
      <c r="R28" s="36">
        <f>SUMIFS(СВЦЭМ!$D$39:$D$782,СВЦЭМ!$A$39:$A$782,$A28,СВЦЭМ!$B$39:$B$782,R$11)+'СЕТ СН'!$F$14+СВЦЭМ!$D$10+'СЕТ СН'!$F$5-'СЕТ СН'!$F$24</f>
        <v>4889.9189357200003</v>
      </c>
      <c r="S28" s="36">
        <f>SUMIFS(СВЦЭМ!$D$39:$D$782,СВЦЭМ!$A$39:$A$782,$A28,СВЦЭМ!$B$39:$B$782,S$11)+'СЕТ СН'!$F$14+СВЦЭМ!$D$10+'СЕТ СН'!$F$5-'СЕТ СН'!$F$24</f>
        <v>4859.1243947700004</v>
      </c>
      <c r="T28" s="36">
        <f>SUMIFS(СВЦЭМ!$D$39:$D$782,СВЦЭМ!$A$39:$A$782,$A28,СВЦЭМ!$B$39:$B$782,T$11)+'СЕТ СН'!$F$14+СВЦЭМ!$D$10+'СЕТ СН'!$F$5-'СЕТ СН'!$F$24</f>
        <v>4812.3863360600008</v>
      </c>
      <c r="U28" s="36">
        <f>SUMIFS(СВЦЭМ!$D$39:$D$782,СВЦЭМ!$A$39:$A$782,$A28,СВЦЭМ!$B$39:$B$782,U$11)+'СЕТ СН'!$F$14+СВЦЭМ!$D$10+'СЕТ СН'!$F$5-'СЕТ СН'!$F$24</f>
        <v>4818.71417191</v>
      </c>
      <c r="V28" s="36">
        <f>SUMIFS(СВЦЭМ!$D$39:$D$782,СВЦЭМ!$A$39:$A$782,$A28,СВЦЭМ!$B$39:$B$782,V$11)+'СЕТ СН'!$F$14+СВЦЭМ!$D$10+'СЕТ СН'!$F$5-'СЕТ СН'!$F$24</f>
        <v>4840.95555255</v>
      </c>
      <c r="W28" s="36">
        <f>SUMIFS(СВЦЭМ!$D$39:$D$782,СВЦЭМ!$A$39:$A$782,$A28,СВЦЭМ!$B$39:$B$782,W$11)+'СЕТ СН'!$F$14+СВЦЭМ!$D$10+'СЕТ СН'!$F$5-'СЕТ СН'!$F$24</f>
        <v>4852.1131785100006</v>
      </c>
      <c r="X28" s="36">
        <f>SUMIFS(СВЦЭМ!$D$39:$D$782,СВЦЭМ!$A$39:$A$782,$A28,СВЦЭМ!$B$39:$B$782,X$11)+'СЕТ СН'!$F$14+СВЦЭМ!$D$10+'СЕТ СН'!$F$5-'СЕТ СН'!$F$24</f>
        <v>4883.1777157200004</v>
      </c>
      <c r="Y28" s="36">
        <f>SUMIFS(СВЦЭМ!$D$39:$D$782,СВЦЭМ!$A$39:$A$782,$A28,СВЦЭМ!$B$39:$B$782,Y$11)+'СЕТ СН'!$F$14+СВЦЭМ!$D$10+'СЕТ СН'!$F$5-'СЕТ СН'!$F$24</f>
        <v>4912.4230628400001</v>
      </c>
    </row>
    <row r="29" spans="1:25" ht="15.75" x14ac:dyDescent="0.2">
      <c r="A29" s="35">
        <f t="shared" si="0"/>
        <v>45309</v>
      </c>
      <c r="B29" s="36">
        <f>SUMIFS(СВЦЭМ!$D$39:$D$782,СВЦЭМ!$A$39:$A$782,$A29,СВЦЭМ!$B$39:$B$782,B$11)+'СЕТ СН'!$F$14+СВЦЭМ!$D$10+'СЕТ СН'!$F$5-'СЕТ СН'!$F$24</f>
        <v>4974.6774442100004</v>
      </c>
      <c r="C29" s="36">
        <f>SUMIFS(СВЦЭМ!$D$39:$D$782,СВЦЭМ!$A$39:$A$782,$A29,СВЦЭМ!$B$39:$B$782,C$11)+'СЕТ СН'!$F$14+СВЦЭМ!$D$10+'СЕТ СН'!$F$5-'СЕТ СН'!$F$24</f>
        <v>4967.1334732400001</v>
      </c>
      <c r="D29" s="36">
        <f>SUMIFS(СВЦЭМ!$D$39:$D$782,СВЦЭМ!$A$39:$A$782,$A29,СВЦЭМ!$B$39:$B$782,D$11)+'СЕТ СН'!$F$14+СВЦЭМ!$D$10+'СЕТ СН'!$F$5-'СЕТ СН'!$F$24</f>
        <v>5009.7203875200003</v>
      </c>
      <c r="E29" s="36">
        <f>SUMIFS(СВЦЭМ!$D$39:$D$782,СВЦЭМ!$A$39:$A$782,$A29,СВЦЭМ!$B$39:$B$782,E$11)+'СЕТ СН'!$F$14+СВЦЭМ!$D$10+'СЕТ СН'!$F$5-'СЕТ СН'!$F$24</f>
        <v>5043.5423101900005</v>
      </c>
      <c r="F29" s="36">
        <f>SUMIFS(СВЦЭМ!$D$39:$D$782,СВЦЭМ!$A$39:$A$782,$A29,СВЦЭМ!$B$39:$B$782,F$11)+'СЕТ СН'!$F$14+СВЦЭМ!$D$10+'СЕТ СН'!$F$5-'СЕТ СН'!$F$24</f>
        <v>5048.26064606</v>
      </c>
      <c r="G29" s="36">
        <f>SUMIFS(СВЦЭМ!$D$39:$D$782,СВЦЭМ!$A$39:$A$782,$A29,СВЦЭМ!$B$39:$B$782,G$11)+'СЕТ СН'!$F$14+СВЦЭМ!$D$10+'СЕТ СН'!$F$5-'СЕТ СН'!$F$24</f>
        <v>5032.1433719900006</v>
      </c>
      <c r="H29" s="36">
        <f>SUMIFS(СВЦЭМ!$D$39:$D$782,СВЦЭМ!$A$39:$A$782,$A29,СВЦЭМ!$B$39:$B$782,H$11)+'СЕТ СН'!$F$14+СВЦЭМ!$D$10+'СЕТ СН'!$F$5-'СЕТ СН'!$F$24</f>
        <v>5002.6941991399999</v>
      </c>
      <c r="I29" s="36">
        <f>SUMIFS(СВЦЭМ!$D$39:$D$782,СВЦЭМ!$A$39:$A$782,$A29,СВЦЭМ!$B$39:$B$782,I$11)+'СЕТ СН'!$F$14+СВЦЭМ!$D$10+'СЕТ СН'!$F$5-'СЕТ СН'!$F$24</f>
        <v>5012.8774574500003</v>
      </c>
      <c r="J29" s="36">
        <f>SUMIFS(СВЦЭМ!$D$39:$D$782,СВЦЭМ!$A$39:$A$782,$A29,СВЦЭМ!$B$39:$B$782,J$11)+'СЕТ СН'!$F$14+СВЦЭМ!$D$10+'СЕТ СН'!$F$5-'СЕТ СН'!$F$24</f>
        <v>4993.1023123000004</v>
      </c>
      <c r="K29" s="36">
        <f>SUMIFS(СВЦЭМ!$D$39:$D$782,СВЦЭМ!$A$39:$A$782,$A29,СВЦЭМ!$B$39:$B$782,K$11)+'СЕТ СН'!$F$14+СВЦЭМ!$D$10+'СЕТ СН'!$F$5-'СЕТ СН'!$F$24</f>
        <v>4958.7326305300003</v>
      </c>
      <c r="L29" s="36">
        <f>SUMIFS(СВЦЭМ!$D$39:$D$782,СВЦЭМ!$A$39:$A$782,$A29,СВЦЭМ!$B$39:$B$782,L$11)+'СЕТ СН'!$F$14+СВЦЭМ!$D$10+'СЕТ СН'!$F$5-'СЕТ СН'!$F$24</f>
        <v>4964.9955292000004</v>
      </c>
      <c r="M29" s="36">
        <f>SUMIFS(СВЦЭМ!$D$39:$D$782,СВЦЭМ!$A$39:$A$782,$A29,СВЦЭМ!$B$39:$B$782,M$11)+'СЕТ СН'!$F$14+СВЦЭМ!$D$10+'СЕТ СН'!$F$5-'СЕТ СН'!$F$24</f>
        <v>4979.9853145400002</v>
      </c>
      <c r="N29" s="36">
        <f>SUMIFS(СВЦЭМ!$D$39:$D$782,СВЦЭМ!$A$39:$A$782,$A29,СВЦЭМ!$B$39:$B$782,N$11)+'СЕТ СН'!$F$14+СВЦЭМ!$D$10+'СЕТ СН'!$F$5-'СЕТ СН'!$F$24</f>
        <v>5004.0527603099999</v>
      </c>
      <c r="O29" s="36">
        <f>SUMIFS(СВЦЭМ!$D$39:$D$782,СВЦЭМ!$A$39:$A$782,$A29,СВЦЭМ!$B$39:$B$782,O$11)+'СЕТ СН'!$F$14+СВЦЭМ!$D$10+'СЕТ СН'!$F$5-'СЕТ СН'!$F$24</f>
        <v>5015.6297295300001</v>
      </c>
      <c r="P29" s="36">
        <f>SUMIFS(СВЦЭМ!$D$39:$D$782,СВЦЭМ!$A$39:$A$782,$A29,СВЦЭМ!$B$39:$B$782,P$11)+'СЕТ СН'!$F$14+СВЦЭМ!$D$10+'СЕТ СН'!$F$5-'СЕТ СН'!$F$24</f>
        <v>5030.4475826899998</v>
      </c>
      <c r="Q29" s="36">
        <f>SUMIFS(СВЦЭМ!$D$39:$D$782,СВЦЭМ!$A$39:$A$782,$A29,СВЦЭМ!$B$39:$B$782,Q$11)+'СЕТ СН'!$F$14+СВЦЭМ!$D$10+'СЕТ СН'!$F$5-'СЕТ СН'!$F$24</f>
        <v>5037.1095035799999</v>
      </c>
      <c r="R29" s="36">
        <f>SUMIFS(СВЦЭМ!$D$39:$D$782,СВЦЭМ!$A$39:$A$782,$A29,СВЦЭМ!$B$39:$B$782,R$11)+'СЕТ СН'!$F$14+СВЦЭМ!$D$10+'СЕТ СН'!$F$5-'СЕТ СН'!$F$24</f>
        <v>5037.4921780000004</v>
      </c>
      <c r="S29" s="36">
        <f>SUMIFS(СВЦЭМ!$D$39:$D$782,СВЦЭМ!$A$39:$A$782,$A29,СВЦЭМ!$B$39:$B$782,S$11)+'СЕТ СН'!$F$14+СВЦЭМ!$D$10+'СЕТ СН'!$F$5-'СЕТ СН'!$F$24</f>
        <v>4996.9895413600007</v>
      </c>
      <c r="T29" s="36">
        <f>SUMIFS(СВЦЭМ!$D$39:$D$782,СВЦЭМ!$A$39:$A$782,$A29,СВЦЭМ!$B$39:$B$782,T$11)+'СЕТ СН'!$F$14+СВЦЭМ!$D$10+'СЕТ СН'!$F$5-'СЕТ СН'!$F$24</f>
        <v>4941.0252191600002</v>
      </c>
      <c r="U29" s="36">
        <f>SUMIFS(СВЦЭМ!$D$39:$D$782,СВЦЭМ!$A$39:$A$782,$A29,СВЦЭМ!$B$39:$B$782,U$11)+'СЕТ СН'!$F$14+СВЦЭМ!$D$10+'СЕТ СН'!$F$5-'СЕТ СН'!$F$24</f>
        <v>4953.0724029499997</v>
      </c>
      <c r="V29" s="36">
        <f>SUMIFS(СВЦЭМ!$D$39:$D$782,СВЦЭМ!$A$39:$A$782,$A29,СВЦЭМ!$B$39:$B$782,V$11)+'СЕТ СН'!$F$14+СВЦЭМ!$D$10+'СЕТ СН'!$F$5-'СЕТ СН'!$F$24</f>
        <v>4970.8564949700003</v>
      </c>
      <c r="W29" s="36">
        <f>SUMIFS(СВЦЭМ!$D$39:$D$782,СВЦЭМ!$A$39:$A$782,$A29,СВЦЭМ!$B$39:$B$782,W$11)+'СЕТ СН'!$F$14+СВЦЭМ!$D$10+'СЕТ СН'!$F$5-'СЕТ СН'!$F$24</f>
        <v>4976.2650330400002</v>
      </c>
      <c r="X29" s="36">
        <f>SUMIFS(СВЦЭМ!$D$39:$D$782,СВЦЭМ!$A$39:$A$782,$A29,СВЦЭМ!$B$39:$B$782,X$11)+'СЕТ СН'!$F$14+СВЦЭМ!$D$10+'СЕТ СН'!$F$5-'СЕТ СН'!$F$24</f>
        <v>5004.2869978400004</v>
      </c>
      <c r="Y29" s="36">
        <f>SUMIFS(СВЦЭМ!$D$39:$D$782,СВЦЭМ!$A$39:$A$782,$A29,СВЦЭМ!$B$39:$B$782,Y$11)+'СЕТ СН'!$F$14+СВЦЭМ!$D$10+'СЕТ СН'!$F$5-'СЕТ СН'!$F$24</f>
        <v>5037.08587988</v>
      </c>
    </row>
    <row r="30" spans="1:25" ht="15.75" x14ac:dyDescent="0.2">
      <c r="A30" s="35">
        <f t="shared" si="0"/>
        <v>45310</v>
      </c>
      <c r="B30" s="36">
        <f>SUMIFS(СВЦЭМ!$D$39:$D$782,СВЦЭМ!$A$39:$A$782,$A30,СВЦЭМ!$B$39:$B$782,B$11)+'СЕТ СН'!$F$14+СВЦЭМ!$D$10+'СЕТ СН'!$F$5-'СЕТ СН'!$F$24</f>
        <v>5075.2017344699998</v>
      </c>
      <c r="C30" s="36">
        <f>SUMIFS(СВЦЭМ!$D$39:$D$782,СВЦЭМ!$A$39:$A$782,$A30,СВЦЭМ!$B$39:$B$782,C$11)+'СЕТ СН'!$F$14+СВЦЭМ!$D$10+'СЕТ СН'!$F$5-'СЕТ СН'!$F$24</f>
        <v>5117.7824900200003</v>
      </c>
      <c r="D30" s="36">
        <f>SUMIFS(СВЦЭМ!$D$39:$D$782,СВЦЭМ!$A$39:$A$782,$A30,СВЦЭМ!$B$39:$B$782,D$11)+'СЕТ СН'!$F$14+СВЦЭМ!$D$10+'СЕТ СН'!$F$5-'СЕТ СН'!$F$24</f>
        <v>5130.3231667700002</v>
      </c>
      <c r="E30" s="36">
        <f>SUMIFS(СВЦЭМ!$D$39:$D$782,СВЦЭМ!$A$39:$A$782,$A30,СВЦЭМ!$B$39:$B$782,E$11)+'СЕТ СН'!$F$14+СВЦЭМ!$D$10+'СЕТ СН'!$F$5-'СЕТ СН'!$F$24</f>
        <v>5142.6199360099999</v>
      </c>
      <c r="F30" s="36">
        <f>SUMIFS(СВЦЭМ!$D$39:$D$782,СВЦЭМ!$A$39:$A$782,$A30,СВЦЭМ!$B$39:$B$782,F$11)+'СЕТ СН'!$F$14+СВЦЭМ!$D$10+'СЕТ СН'!$F$5-'СЕТ СН'!$F$24</f>
        <v>5138.9970233200002</v>
      </c>
      <c r="G30" s="36">
        <f>SUMIFS(СВЦЭМ!$D$39:$D$782,СВЦЭМ!$A$39:$A$782,$A30,СВЦЭМ!$B$39:$B$782,G$11)+'СЕТ СН'!$F$14+СВЦЭМ!$D$10+'СЕТ СН'!$F$5-'СЕТ СН'!$F$24</f>
        <v>5124.3620065300001</v>
      </c>
      <c r="H30" s="36">
        <f>SUMIFS(СВЦЭМ!$D$39:$D$782,СВЦЭМ!$A$39:$A$782,$A30,СВЦЭМ!$B$39:$B$782,H$11)+'СЕТ СН'!$F$14+СВЦЭМ!$D$10+'СЕТ СН'!$F$5-'СЕТ СН'!$F$24</f>
        <v>5059.4779123799999</v>
      </c>
      <c r="I30" s="36">
        <f>SUMIFS(СВЦЭМ!$D$39:$D$782,СВЦЭМ!$A$39:$A$782,$A30,СВЦЭМ!$B$39:$B$782,I$11)+'СЕТ СН'!$F$14+СВЦЭМ!$D$10+'СЕТ СН'!$F$5-'СЕТ СН'!$F$24</f>
        <v>5003.7831781599998</v>
      </c>
      <c r="J30" s="36">
        <f>SUMIFS(СВЦЭМ!$D$39:$D$782,СВЦЭМ!$A$39:$A$782,$A30,СВЦЭМ!$B$39:$B$782,J$11)+'СЕТ СН'!$F$14+СВЦЭМ!$D$10+'СЕТ СН'!$F$5-'СЕТ СН'!$F$24</f>
        <v>4973.66566134</v>
      </c>
      <c r="K30" s="36">
        <f>SUMIFS(СВЦЭМ!$D$39:$D$782,СВЦЭМ!$A$39:$A$782,$A30,СВЦЭМ!$B$39:$B$782,K$11)+'СЕТ СН'!$F$14+СВЦЭМ!$D$10+'СЕТ СН'!$F$5-'СЕТ СН'!$F$24</f>
        <v>4955.8573702800004</v>
      </c>
      <c r="L30" s="36">
        <f>SUMIFS(СВЦЭМ!$D$39:$D$782,СВЦЭМ!$A$39:$A$782,$A30,СВЦЭМ!$B$39:$B$782,L$11)+'СЕТ СН'!$F$14+СВЦЭМ!$D$10+'СЕТ СН'!$F$5-'СЕТ СН'!$F$24</f>
        <v>4939.2178651900003</v>
      </c>
      <c r="M30" s="36">
        <f>SUMIFS(СВЦЭМ!$D$39:$D$782,СВЦЭМ!$A$39:$A$782,$A30,СВЦЭМ!$B$39:$B$782,M$11)+'СЕТ СН'!$F$14+СВЦЭМ!$D$10+'СЕТ СН'!$F$5-'СЕТ СН'!$F$24</f>
        <v>4939.6472338900003</v>
      </c>
      <c r="N30" s="36">
        <f>SUMIFS(СВЦЭМ!$D$39:$D$782,СВЦЭМ!$A$39:$A$782,$A30,СВЦЭМ!$B$39:$B$782,N$11)+'СЕТ СН'!$F$14+СВЦЭМ!$D$10+'СЕТ СН'!$F$5-'СЕТ СН'!$F$24</f>
        <v>4954.3833210600005</v>
      </c>
      <c r="O30" s="36">
        <f>SUMIFS(СВЦЭМ!$D$39:$D$782,СВЦЭМ!$A$39:$A$782,$A30,СВЦЭМ!$B$39:$B$782,O$11)+'СЕТ СН'!$F$14+СВЦЭМ!$D$10+'СЕТ СН'!$F$5-'СЕТ СН'!$F$24</f>
        <v>4957.2722441100004</v>
      </c>
      <c r="P30" s="36">
        <f>SUMIFS(СВЦЭМ!$D$39:$D$782,СВЦЭМ!$A$39:$A$782,$A30,СВЦЭМ!$B$39:$B$782,P$11)+'СЕТ СН'!$F$14+СВЦЭМ!$D$10+'СЕТ СН'!$F$5-'СЕТ СН'!$F$24</f>
        <v>4967.3933250500004</v>
      </c>
      <c r="Q30" s="36">
        <f>SUMIFS(СВЦЭМ!$D$39:$D$782,СВЦЭМ!$A$39:$A$782,$A30,СВЦЭМ!$B$39:$B$782,Q$11)+'СЕТ СН'!$F$14+СВЦЭМ!$D$10+'СЕТ СН'!$F$5-'СЕТ СН'!$F$24</f>
        <v>4989.4222724400006</v>
      </c>
      <c r="R30" s="36">
        <f>SUMIFS(СВЦЭМ!$D$39:$D$782,СВЦЭМ!$A$39:$A$782,$A30,СВЦЭМ!$B$39:$B$782,R$11)+'СЕТ СН'!$F$14+СВЦЭМ!$D$10+'СЕТ СН'!$F$5-'СЕТ СН'!$F$24</f>
        <v>5003.5207530600001</v>
      </c>
      <c r="S30" s="36">
        <f>SUMIFS(СВЦЭМ!$D$39:$D$782,СВЦЭМ!$A$39:$A$782,$A30,СВЦЭМ!$B$39:$B$782,S$11)+'СЕТ СН'!$F$14+СВЦЭМ!$D$10+'СЕТ СН'!$F$5-'СЕТ СН'!$F$24</f>
        <v>4957.3733049700004</v>
      </c>
      <c r="T30" s="36">
        <f>SUMIFS(СВЦЭМ!$D$39:$D$782,СВЦЭМ!$A$39:$A$782,$A30,СВЦЭМ!$B$39:$B$782,T$11)+'СЕТ СН'!$F$14+СВЦЭМ!$D$10+'СЕТ СН'!$F$5-'СЕТ СН'!$F$24</f>
        <v>4901.75111156</v>
      </c>
      <c r="U30" s="36">
        <f>SUMIFS(СВЦЭМ!$D$39:$D$782,СВЦЭМ!$A$39:$A$782,$A30,СВЦЭМ!$B$39:$B$782,U$11)+'СЕТ СН'!$F$14+СВЦЭМ!$D$10+'СЕТ СН'!$F$5-'СЕТ СН'!$F$24</f>
        <v>4921.1532042600002</v>
      </c>
      <c r="V30" s="36">
        <f>SUMIFS(СВЦЭМ!$D$39:$D$782,СВЦЭМ!$A$39:$A$782,$A30,СВЦЭМ!$B$39:$B$782,V$11)+'СЕТ СН'!$F$14+СВЦЭМ!$D$10+'СЕТ СН'!$F$5-'СЕТ СН'!$F$24</f>
        <v>4936.5907548000005</v>
      </c>
      <c r="W30" s="36">
        <f>SUMIFS(СВЦЭМ!$D$39:$D$782,СВЦЭМ!$A$39:$A$782,$A30,СВЦЭМ!$B$39:$B$782,W$11)+'СЕТ СН'!$F$14+СВЦЭМ!$D$10+'СЕТ СН'!$F$5-'СЕТ СН'!$F$24</f>
        <v>4943.4835027700001</v>
      </c>
      <c r="X30" s="36">
        <f>SUMIFS(СВЦЭМ!$D$39:$D$782,СВЦЭМ!$A$39:$A$782,$A30,СВЦЭМ!$B$39:$B$782,X$11)+'СЕТ СН'!$F$14+СВЦЭМ!$D$10+'СЕТ СН'!$F$5-'СЕТ СН'!$F$24</f>
        <v>4970.7578447300002</v>
      </c>
      <c r="Y30" s="36">
        <f>SUMIFS(СВЦЭМ!$D$39:$D$782,СВЦЭМ!$A$39:$A$782,$A30,СВЦЭМ!$B$39:$B$782,Y$11)+'СЕТ СН'!$F$14+СВЦЭМ!$D$10+'СЕТ СН'!$F$5-'СЕТ СН'!$F$24</f>
        <v>5074.1539581899997</v>
      </c>
    </row>
    <row r="31" spans="1:25" ht="15.75" x14ac:dyDescent="0.2">
      <c r="A31" s="35">
        <f t="shared" si="0"/>
        <v>45311</v>
      </c>
      <c r="B31" s="36">
        <f>SUMIFS(СВЦЭМ!$D$39:$D$782,СВЦЭМ!$A$39:$A$782,$A31,СВЦЭМ!$B$39:$B$782,B$11)+'СЕТ СН'!$F$14+СВЦЭМ!$D$10+'СЕТ СН'!$F$5-'СЕТ СН'!$F$24</f>
        <v>5071.6870816000001</v>
      </c>
      <c r="C31" s="36">
        <f>SUMIFS(СВЦЭМ!$D$39:$D$782,СВЦЭМ!$A$39:$A$782,$A31,СВЦЭМ!$B$39:$B$782,C$11)+'СЕТ СН'!$F$14+СВЦЭМ!$D$10+'СЕТ СН'!$F$5-'СЕТ СН'!$F$24</f>
        <v>5079.5297537200004</v>
      </c>
      <c r="D31" s="36">
        <f>SUMIFS(СВЦЭМ!$D$39:$D$782,СВЦЭМ!$A$39:$A$782,$A31,СВЦЭМ!$B$39:$B$782,D$11)+'СЕТ СН'!$F$14+СВЦЭМ!$D$10+'СЕТ СН'!$F$5-'СЕТ СН'!$F$24</f>
        <v>5110.2314298500005</v>
      </c>
      <c r="E31" s="36">
        <f>SUMIFS(СВЦЭМ!$D$39:$D$782,СВЦЭМ!$A$39:$A$782,$A31,СВЦЭМ!$B$39:$B$782,E$11)+'СЕТ СН'!$F$14+СВЦЭМ!$D$10+'СЕТ СН'!$F$5-'СЕТ СН'!$F$24</f>
        <v>5119.8635528499999</v>
      </c>
      <c r="F31" s="36">
        <f>SUMIFS(СВЦЭМ!$D$39:$D$782,СВЦЭМ!$A$39:$A$782,$A31,СВЦЭМ!$B$39:$B$782,F$11)+'СЕТ СН'!$F$14+СВЦЭМ!$D$10+'СЕТ СН'!$F$5-'СЕТ СН'!$F$24</f>
        <v>5118.2436766200008</v>
      </c>
      <c r="G31" s="36">
        <f>SUMIFS(СВЦЭМ!$D$39:$D$782,СВЦЭМ!$A$39:$A$782,$A31,СВЦЭМ!$B$39:$B$782,G$11)+'СЕТ СН'!$F$14+СВЦЭМ!$D$10+'СЕТ СН'!$F$5-'СЕТ СН'!$F$24</f>
        <v>5105.2032042800001</v>
      </c>
      <c r="H31" s="36">
        <f>SUMIFS(СВЦЭМ!$D$39:$D$782,СВЦЭМ!$A$39:$A$782,$A31,СВЦЭМ!$B$39:$B$782,H$11)+'СЕТ СН'!$F$14+СВЦЭМ!$D$10+'СЕТ СН'!$F$5-'СЕТ СН'!$F$24</f>
        <v>5071.3569775599999</v>
      </c>
      <c r="I31" s="36">
        <f>SUMIFS(СВЦЭМ!$D$39:$D$782,СВЦЭМ!$A$39:$A$782,$A31,СВЦЭМ!$B$39:$B$782,I$11)+'СЕТ СН'!$F$14+СВЦЭМ!$D$10+'СЕТ СН'!$F$5-'СЕТ СН'!$F$24</f>
        <v>5047.9079045400003</v>
      </c>
      <c r="J31" s="36">
        <f>SUMIFS(СВЦЭМ!$D$39:$D$782,СВЦЭМ!$A$39:$A$782,$A31,СВЦЭМ!$B$39:$B$782,J$11)+'СЕТ СН'!$F$14+СВЦЭМ!$D$10+'СЕТ СН'!$F$5-'СЕТ СН'!$F$24</f>
        <v>4985.90188287</v>
      </c>
      <c r="K31" s="36">
        <f>SUMIFS(СВЦЭМ!$D$39:$D$782,СВЦЭМ!$A$39:$A$782,$A31,СВЦЭМ!$B$39:$B$782,K$11)+'СЕТ СН'!$F$14+СВЦЭМ!$D$10+'СЕТ СН'!$F$5-'СЕТ СН'!$F$24</f>
        <v>4940.00563341</v>
      </c>
      <c r="L31" s="36">
        <f>SUMIFS(СВЦЭМ!$D$39:$D$782,СВЦЭМ!$A$39:$A$782,$A31,СВЦЭМ!$B$39:$B$782,L$11)+'СЕТ СН'!$F$14+СВЦЭМ!$D$10+'СЕТ СН'!$F$5-'СЕТ СН'!$F$24</f>
        <v>4909.3275185600005</v>
      </c>
      <c r="M31" s="36">
        <f>SUMIFS(СВЦЭМ!$D$39:$D$782,СВЦЭМ!$A$39:$A$782,$A31,СВЦЭМ!$B$39:$B$782,M$11)+'СЕТ СН'!$F$14+СВЦЭМ!$D$10+'СЕТ СН'!$F$5-'СЕТ СН'!$F$24</f>
        <v>4913.6074746600007</v>
      </c>
      <c r="N31" s="36">
        <f>SUMIFS(СВЦЭМ!$D$39:$D$782,СВЦЭМ!$A$39:$A$782,$A31,СВЦЭМ!$B$39:$B$782,N$11)+'СЕТ СН'!$F$14+СВЦЭМ!$D$10+'СЕТ СН'!$F$5-'СЕТ СН'!$F$24</f>
        <v>4932.7689126400001</v>
      </c>
      <c r="O31" s="36">
        <f>SUMIFS(СВЦЭМ!$D$39:$D$782,СВЦЭМ!$A$39:$A$782,$A31,СВЦЭМ!$B$39:$B$782,O$11)+'СЕТ СН'!$F$14+СВЦЭМ!$D$10+'СЕТ СН'!$F$5-'СЕТ СН'!$F$24</f>
        <v>4947.7372309399998</v>
      </c>
      <c r="P31" s="36">
        <f>SUMIFS(СВЦЭМ!$D$39:$D$782,СВЦЭМ!$A$39:$A$782,$A31,СВЦЭМ!$B$39:$B$782,P$11)+'СЕТ СН'!$F$14+СВЦЭМ!$D$10+'СЕТ СН'!$F$5-'СЕТ СН'!$F$24</f>
        <v>4963.83549984</v>
      </c>
      <c r="Q31" s="36">
        <f>SUMIFS(СВЦЭМ!$D$39:$D$782,СВЦЭМ!$A$39:$A$782,$A31,СВЦЭМ!$B$39:$B$782,Q$11)+'СЕТ СН'!$F$14+СВЦЭМ!$D$10+'СЕТ СН'!$F$5-'СЕТ СН'!$F$24</f>
        <v>4977.8307695000003</v>
      </c>
      <c r="R31" s="36">
        <f>SUMIFS(СВЦЭМ!$D$39:$D$782,СВЦЭМ!$A$39:$A$782,$A31,СВЦЭМ!$B$39:$B$782,R$11)+'СЕТ СН'!$F$14+СВЦЭМ!$D$10+'СЕТ СН'!$F$5-'СЕТ СН'!$F$24</f>
        <v>4992.7974837000002</v>
      </c>
      <c r="S31" s="36">
        <f>SUMIFS(СВЦЭМ!$D$39:$D$782,СВЦЭМ!$A$39:$A$782,$A31,СВЦЭМ!$B$39:$B$782,S$11)+'СЕТ СН'!$F$14+СВЦЭМ!$D$10+'СЕТ СН'!$F$5-'СЕТ СН'!$F$24</f>
        <v>4955.5974591000004</v>
      </c>
      <c r="T31" s="36">
        <f>SUMIFS(СВЦЭМ!$D$39:$D$782,СВЦЭМ!$A$39:$A$782,$A31,СВЦЭМ!$B$39:$B$782,T$11)+'СЕТ СН'!$F$14+СВЦЭМ!$D$10+'СЕТ СН'!$F$5-'СЕТ СН'!$F$24</f>
        <v>4905.3122878000004</v>
      </c>
      <c r="U31" s="36">
        <f>SUMIFS(СВЦЭМ!$D$39:$D$782,СВЦЭМ!$A$39:$A$782,$A31,СВЦЭМ!$B$39:$B$782,U$11)+'СЕТ СН'!$F$14+СВЦЭМ!$D$10+'СЕТ СН'!$F$5-'СЕТ СН'!$F$24</f>
        <v>4927.3505319599999</v>
      </c>
      <c r="V31" s="36">
        <f>SUMIFS(СВЦЭМ!$D$39:$D$782,СВЦЭМ!$A$39:$A$782,$A31,СВЦЭМ!$B$39:$B$782,V$11)+'СЕТ СН'!$F$14+СВЦЭМ!$D$10+'СЕТ СН'!$F$5-'СЕТ СН'!$F$24</f>
        <v>4934.0099697300002</v>
      </c>
      <c r="W31" s="36">
        <f>SUMIFS(СВЦЭМ!$D$39:$D$782,СВЦЭМ!$A$39:$A$782,$A31,СВЦЭМ!$B$39:$B$782,W$11)+'СЕТ СН'!$F$14+СВЦЭМ!$D$10+'СЕТ СН'!$F$5-'СЕТ СН'!$F$24</f>
        <v>4946.0718236600005</v>
      </c>
      <c r="X31" s="36">
        <f>SUMIFS(СВЦЭМ!$D$39:$D$782,СВЦЭМ!$A$39:$A$782,$A31,СВЦЭМ!$B$39:$B$782,X$11)+'СЕТ СН'!$F$14+СВЦЭМ!$D$10+'СЕТ СН'!$F$5-'СЕТ СН'!$F$24</f>
        <v>4974.62776261</v>
      </c>
      <c r="Y31" s="36">
        <f>SUMIFS(СВЦЭМ!$D$39:$D$782,СВЦЭМ!$A$39:$A$782,$A31,СВЦЭМ!$B$39:$B$782,Y$11)+'СЕТ СН'!$F$14+СВЦЭМ!$D$10+'СЕТ СН'!$F$5-'СЕТ СН'!$F$24</f>
        <v>4997.7544449100005</v>
      </c>
    </row>
    <row r="32" spans="1:25" ht="15.75" x14ac:dyDescent="0.2">
      <c r="A32" s="35">
        <f t="shared" si="0"/>
        <v>45312</v>
      </c>
      <c r="B32" s="36">
        <f>SUMIFS(СВЦЭМ!$D$39:$D$782,СВЦЭМ!$A$39:$A$782,$A32,СВЦЭМ!$B$39:$B$782,B$11)+'СЕТ СН'!$F$14+СВЦЭМ!$D$10+'СЕТ СН'!$F$5-'СЕТ СН'!$F$24</f>
        <v>5051.2964138100006</v>
      </c>
      <c r="C32" s="36">
        <f>SUMIFS(СВЦЭМ!$D$39:$D$782,СВЦЭМ!$A$39:$A$782,$A32,СВЦЭМ!$B$39:$B$782,C$11)+'СЕТ СН'!$F$14+СВЦЭМ!$D$10+'СЕТ СН'!$F$5-'СЕТ СН'!$F$24</f>
        <v>5097.0362493400007</v>
      </c>
      <c r="D32" s="36">
        <f>SUMIFS(СВЦЭМ!$D$39:$D$782,СВЦЭМ!$A$39:$A$782,$A32,СВЦЭМ!$B$39:$B$782,D$11)+'СЕТ СН'!$F$14+СВЦЭМ!$D$10+'СЕТ СН'!$F$5-'СЕТ СН'!$F$24</f>
        <v>5113.1194306899997</v>
      </c>
      <c r="E32" s="36">
        <f>SUMIFS(СВЦЭМ!$D$39:$D$782,СВЦЭМ!$A$39:$A$782,$A32,СВЦЭМ!$B$39:$B$782,E$11)+'СЕТ СН'!$F$14+СВЦЭМ!$D$10+'СЕТ СН'!$F$5-'СЕТ СН'!$F$24</f>
        <v>5129.8971695400005</v>
      </c>
      <c r="F32" s="36">
        <f>SUMIFS(СВЦЭМ!$D$39:$D$782,СВЦЭМ!$A$39:$A$782,$A32,СВЦЭМ!$B$39:$B$782,F$11)+'СЕТ СН'!$F$14+СВЦЭМ!$D$10+'СЕТ СН'!$F$5-'СЕТ СН'!$F$24</f>
        <v>5126.8871058000004</v>
      </c>
      <c r="G32" s="36">
        <f>SUMIFS(СВЦЭМ!$D$39:$D$782,СВЦЭМ!$A$39:$A$782,$A32,СВЦЭМ!$B$39:$B$782,G$11)+'СЕТ СН'!$F$14+СВЦЭМ!$D$10+'СЕТ СН'!$F$5-'СЕТ СН'!$F$24</f>
        <v>5121.6404804200001</v>
      </c>
      <c r="H32" s="36">
        <f>SUMIFS(СВЦЭМ!$D$39:$D$782,СВЦЭМ!$A$39:$A$782,$A32,СВЦЭМ!$B$39:$B$782,H$11)+'СЕТ СН'!$F$14+СВЦЭМ!$D$10+'СЕТ СН'!$F$5-'СЕТ СН'!$F$24</f>
        <v>5109.2642036800007</v>
      </c>
      <c r="I32" s="36">
        <f>SUMIFS(СВЦЭМ!$D$39:$D$782,СВЦЭМ!$A$39:$A$782,$A32,СВЦЭМ!$B$39:$B$782,I$11)+'СЕТ СН'!$F$14+СВЦЭМ!$D$10+'СЕТ СН'!$F$5-'СЕТ СН'!$F$24</f>
        <v>5102.7081285300001</v>
      </c>
      <c r="J32" s="36">
        <f>SUMIFS(СВЦЭМ!$D$39:$D$782,СВЦЭМ!$A$39:$A$782,$A32,СВЦЭМ!$B$39:$B$782,J$11)+'СЕТ СН'!$F$14+СВЦЭМ!$D$10+'СЕТ СН'!$F$5-'СЕТ СН'!$F$24</f>
        <v>5047.4697403600003</v>
      </c>
      <c r="K32" s="36">
        <f>SUMIFS(СВЦЭМ!$D$39:$D$782,СВЦЭМ!$A$39:$A$782,$A32,СВЦЭМ!$B$39:$B$782,K$11)+'СЕТ СН'!$F$14+СВЦЭМ!$D$10+'СЕТ СН'!$F$5-'СЕТ СН'!$F$24</f>
        <v>4996.7830591900001</v>
      </c>
      <c r="L32" s="36">
        <f>SUMIFS(СВЦЭМ!$D$39:$D$782,СВЦЭМ!$A$39:$A$782,$A32,СВЦЭМ!$B$39:$B$782,L$11)+'СЕТ СН'!$F$14+СВЦЭМ!$D$10+'СЕТ СН'!$F$5-'СЕТ СН'!$F$24</f>
        <v>4949.0533868100001</v>
      </c>
      <c r="M32" s="36">
        <f>SUMIFS(СВЦЭМ!$D$39:$D$782,СВЦЭМ!$A$39:$A$782,$A32,СВЦЭМ!$B$39:$B$782,M$11)+'СЕТ СН'!$F$14+СВЦЭМ!$D$10+'СЕТ СН'!$F$5-'СЕТ СН'!$F$24</f>
        <v>4927.7008425100003</v>
      </c>
      <c r="N32" s="36">
        <f>SUMIFS(СВЦЭМ!$D$39:$D$782,СВЦЭМ!$A$39:$A$782,$A32,СВЦЭМ!$B$39:$B$782,N$11)+'СЕТ СН'!$F$14+СВЦЭМ!$D$10+'СЕТ СН'!$F$5-'СЕТ СН'!$F$24</f>
        <v>4934.9306862400008</v>
      </c>
      <c r="O32" s="36">
        <f>SUMIFS(СВЦЭМ!$D$39:$D$782,СВЦЭМ!$A$39:$A$782,$A32,СВЦЭМ!$B$39:$B$782,O$11)+'СЕТ СН'!$F$14+СВЦЭМ!$D$10+'СЕТ СН'!$F$5-'СЕТ СН'!$F$24</f>
        <v>4948.7437744300005</v>
      </c>
      <c r="P32" s="36">
        <f>SUMIFS(СВЦЭМ!$D$39:$D$782,СВЦЭМ!$A$39:$A$782,$A32,СВЦЭМ!$B$39:$B$782,P$11)+'СЕТ СН'!$F$14+СВЦЭМ!$D$10+'СЕТ СН'!$F$5-'СЕТ СН'!$F$24</f>
        <v>4973.0708954000002</v>
      </c>
      <c r="Q32" s="36">
        <f>SUMIFS(СВЦЭМ!$D$39:$D$782,СВЦЭМ!$A$39:$A$782,$A32,СВЦЭМ!$B$39:$B$782,Q$11)+'СЕТ СН'!$F$14+СВЦЭМ!$D$10+'СЕТ СН'!$F$5-'СЕТ СН'!$F$24</f>
        <v>4992.1163653800004</v>
      </c>
      <c r="R32" s="36">
        <f>SUMIFS(СВЦЭМ!$D$39:$D$782,СВЦЭМ!$A$39:$A$782,$A32,СВЦЭМ!$B$39:$B$782,R$11)+'СЕТ СН'!$F$14+СВЦЭМ!$D$10+'СЕТ СН'!$F$5-'СЕТ СН'!$F$24</f>
        <v>4984.78003369</v>
      </c>
      <c r="S32" s="36">
        <f>SUMIFS(СВЦЭМ!$D$39:$D$782,СВЦЭМ!$A$39:$A$782,$A32,СВЦЭМ!$B$39:$B$782,S$11)+'СЕТ СН'!$F$14+СВЦЭМ!$D$10+'СЕТ СН'!$F$5-'СЕТ СН'!$F$24</f>
        <v>4964.9961310300005</v>
      </c>
      <c r="T32" s="36">
        <f>SUMIFS(СВЦЭМ!$D$39:$D$782,СВЦЭМ!$A$39:$A$782,$A32,СВЦЭМ!$B$39:$B$782,T$11)+'СЕТ СН'!$F$14+СВЦЭМ!$D$10+'СЕТ СН'!$F$5-'СЕТ СН'!$F$24</f>
        <v>4902.6150667399997</v>
      </c>
      <c r="U32" s="36">
        <f>SUMIFS(СВЦЭМ!$D$39:$D$782,СВЦЭМ!$A$39:$A$782,$A32,СВЦЭМ!$B$39:$B$782,U$11)+'СЕТ СН'!$F$14+СВЦЭМ!$D$10+'СЕТ СН'!$F$5-'СЕТ СН'!$F$24</f>
        <v>4911.1824198000004</v>
      </c>
      <c r="V32" s="36">
        <f>SUMIFS(СВЦЭМ!$D$39:$D$782,СВЦЭМ!$A$39:$A$782,$A32,СВЦЭМ!$B$39:$B$782,V$11)+'СЕТ СН'!$F$14+СВЦЭМ!$D$10+'СЕТ СН'!$F$5-'СЕТ СН'!$F$24</f>
        <v>4908.2833402900005</v>
      </c>
      <c r="W32" s="36">
        <f>SUMIFS(СВЦЭМ!$D$39:$D$782,СВЦЭМ!$A$39:$A$782,$A32,СВЦЭМ!$B$39:$B$782,W$11)+'СЕТ СН'!$F$14+СВЦЭМ!$D$10+'СЕТ СН'!$F$5-'СЕТ СН'!$F$24</f>
        <v>4926.4937793999998</v>
      </c>
      <c r="X32" s="36">
        <f>SUMIFS(СВЦЭМ!$D$39:$D$782,СВЦЭМ!$A$39:$A$782,$A32,СВЦЭМ!$B$39:$B$782,X$11)+'СЕТ СН'!$F$14+СВЦЭМ!$D$10+'СЕТ СН'!$F$5-'СЕТ СН'!$F$24</f>
        <v>4957.9861229200005</v>
      </c>
      <c r="Y32" s="36">
        <f>SUMIFS(СВЦЭМ!$D$39:$D$782,СВЦЭМ!$A$39:$A$782,$A32,СВЦЭМ!$B$39:$B$782,Y$11)+'СЕТ СН'!$F$14+СВЦЭМ!$D$10+'СЕТ СН'!$F$5-'СЕТ СН'!$F$24</f>
        <v>4981.9116657900004</v>
      </c>
    </row>
    <row r="33" spans="1:27" ht="15.75" x14ac:dyDescent="0.2">
      <c r="A33" s="35">
        <f t="shared" si="0"/>
        <v>45313</v>
      </c>
      <c r="B33" s="36">
        <f>SUMIFS(СВЦЭМ!$D$39:$D$782,СВЦЭМ!$A$39:$A$782,$A33,СВЦЭМ!$B$39:$B$782,B$11)+'СЕТ СН'!$F$14+СВЦЭМ!$D$10+'СЕТ СН'!$F$5-'СЕТ СН'!$F$24</f>
        <v>5027.1112953000002</v>
      </c>
      <c r="C33" s="36">
        <f>SUMIFS(СВЦЭМ!$D$39:$D$782,СВЦЭМ!$A$39:$A$782,$A33,СВЦЭМ!$B$39:$B$782,C$11)+'СЕТ СН'!$F$14+СВЦЭМ!$D$10+'СЕТ СН'!$F$5-'СЕТ СН'!$F$24</f>
        <v>5130.23403891</v>
      </c>
      <c r="D33" s="36">
        <f>SUMIFS(СВЦЭМ!$D$39:$D$782,СВЦЭМ!$A$39:$A$782,$A33,СВЦЭМ!$B$39:$B$782,D$11)+'СЕТ СН'!$F$14+СВЦЭМ!$D$10+'СЕТ СН'!$F$5-'СЕТ СН'!$F$24</f>
        <v>5195.5234543699999</v>
      </c>
      <c r="E33" s="36">
        <f>SUMIFS(СВЦЭМ!$D$39:$D$782,СВЦЭМ!$A$39:$A$782,$A33,СВЦЭМ!$B$39:$B$782,E$11)+'СЕТ СН'!$F$14+СВЦЭМ!$D$10+'СЕТ СН'!$F$5-'СЕТ СН'!$F$24</f>
        <v>5203.6386287900004</v>
      </c>
      <c r="F33" s="36">
        <f>SUMIFS(СВЦЭМ!$D$39:$D$782,СВЦЭМ!$A$39:$A$782,$A33,СВЦЭМ!$B$39:$B$782,F$11)+'СЕТ СН'!$F$14+СВЦЭМ!$D$10+'СЕТ СН'!$F$5-'СЕТ СН'!$F$24</f>
        <v>5204.8441340400004</v>
      </c>
      <c r="G33" s="36">
        <f>SUMIFS(СВЦЭМ!$D$39:$D$782,СВЦЭМ!$A$39:$A$782,$A33,СВЦЭМ!$B$39:$B$782,G$11)+'СЕТ СН'!$F$14+СВЦЭМ!$D$10+'СЕТ СН'!$F$5-'СЕТ СН'!$F$24</f>
        <v>5193.9275293999999</v>
      </c>
      <c r="H33" s="36">
        <f>SUMIFS(СВЦЭМ!$D$39:$D$782,СВЦЭМ!$A$39:$A$782,$A33,СВЦЭМ!$B$39:$B$782,H$11)+'СЕТ СН'!$F$14+СВЦЭМ!$D$10+'СЕТ СН'!$F$5-'СЕТ СН'!$F$24</f>
        <v>5154.1493719600003</v>
      </c>
      <c r="I33" s="36">
        <f>SUMIFS(СВЦЭМ!$D$39:$D$782,СВЦЭМ!$A$39:$A$782,$A33,СВЦЭМ!$B$39:$B$782,I$11)+'СЕТ СН'!$F$14+СВЦЭМ!$D$10+'СЕТ СН'!$F$5-'СЕТ СН'!$F$24</f>
        <v>5135.8414337000004</v>
      </c>
      <c r="J33" s="36">
        <f>SUMIFS(СВЦЭМ!$D$39:$D$782,СВЦЭМ!$A$39:$A$782,$A33,СВЦЭМ!$B$39:$B$782,J$11)+'СЕТ СН'!$F$14+СВЦЭМ!$D$10+'СЕТ СН'!$F$5-'СЕТ СН'!$F$24</f>
        <v>5106.4929548600003</v>
      </c>
      <c r="K33" s="36">
        <f>SUMIFS(СВЦЭМ!$D$39:$D$782,СВЦЭМ!$A$39:$A$782,$A33,СВЦЭМ!$B$39:$B$782,K$11)+'СЕТ СН'!$F$14+СВЦЭМ!$D$10+'СЕТ СН'!$F$5-'СЕТ СН'!$F$24</f>
        <v>5066.8267159699999</v>
      </c>
      <c r="L33" s="36">
        <f>SUMIFS(СВЦЭМ!$D$39:$D$782,СВЦЭМ!$A$39:$A$782,$A33,СВЦЭМ!$B$39:$B$782,L$11)+'СЕТ СН'!$F$14+СВЦЭМ!$D$10+'СЕТ СН'!$F$5-'СЕТ СН'!$F$24</f>
        <v>5055.5507642400007</v>
      </c>
      <c r="M33" s="36">
        <f>SUMIFS(СВЦЭМ!$D$39:$D$782,СВЦЭМ!$A$39:$A$782,$A33,СВЦЭМ!$B$39:$B$782,M$11)+'СЕТ СН'!$F$14+СВЦЭМ!$D$10+'СЕТ СН'!$F$5-'СЕТ СН'!$F$24</f>
        <v>5091.5032729800005</v>
      </c>
      <c r="N33" s="36">
        <f>SUMIFS(СВЦЭМ!$D$39:$D$782,СВЦЭМ!$A$39:$A$782,$A33,СВЦЭМ!$B$39:$B$782,N$11)+'СЕТ СН'!$F$14+СВЦЭМ!$D$10+'СЕТ СН'!$F$5-'СЕТ СН'!$F$24</f>
        <v>5091.1833091500002</v>
      </c>
      <c r="O33" s="36">
        <f>SUMIFS(СВЦЭМ!$D$39:$D$782,СВЦЭМ!$A$39:$A$782,$A33,СВЦЭМ!$B$39:$B$782,O$11)+'СЕТ СН'!$F$14+СВЦЭМ!$D$10+'СЕТ СН'!$F$5-'СЕТ СН'!$F$24</f>
        <v>5101.3304533500004</v>
      </c>
      <c r="P33" s="36">
        <f>SUMIFS(СВЦЭМ!$D$39:$D$782,СВЦЭМ!$A$39:$A$782,$A33,СВЦЭМ!$B$39:$B$782,P$11)+'СЕТ СН'!$F$14+СВЦЭМ!$D$10+'СЕТ СН'!$F$5-'СЕТ СН'!$F$24</f>
        <v>5153.5041602199999</v>
      </c>
      <c r="Q33" s="36">
        <f>SUMIFS(СВЦЭМ!$D$39:$D$782,СВЦЭМ!$A$39:$A$782,$A33,СВЦЭМ!$B$39:$B$782,Q$11)+'СЕТ СН'!$F$14+СВЦЭМ!$D$10+'СЕТ СН'!$F$5-'СЕТ СН'!$F$24</f>
        <v>5171.8448256800002</v>
      </c>
      <c r="R33" s="36">
        <f>SUMIFS(СВЦЭМ!$D$39:$D$782,СВЦЭМ!$A$39:$A$782,$A33,СВЦЭМ!$B$39:$B$782,R$11)+'СЕТ СН'!$F$14+СВЦЭМ!$D$10+'СЕТ СН'!$F$5-'СЕТ СН'!$F$24</f>
        <v>5173.16550671</v>
      </c>
      <c r="S33" s="36">
        <f>SUMIFS(СВЦЭМ!$D$39:$D$782,СВЦЭМ!$A$39:$A$782,$A33,СВЦЭМ!$B$39:$B$782,S$11)+'СЕТ СН'!$F$14+СВЦЭМ!$D$10+'СЕТ СН'!$F$5-'СЕТ СН'!$F$24</f>
        <v>5134.9543417900004</v>
      </c>
      <c r="T33" s="36">
        <f>SUMIFS(СВЦЭМ!$D$39:$D$782,СВЦЭМ!$A$39:$A$782,$A33,СВЦЭМ!$B$39:$B$782,T$11)+'СЕТ СН'!$F$14+СВЦЭМ!$D$10+'СЕТ СН'!$F$5-'СЕТ СН'!$F$24</f>
        <v>5085.6308032200004</v>
      </c>
      <c r="U33" s="36">
        <f>SUMIFS(СВЦЭМ!$D$39:$D$782,СВЦЭМ!$A$39:$A$782,$A33,СВЦЭМ!$B$39:$B$782,U$11)+'СЕТ СН'!$F$14+СВЦЭМ!$D$10+'СЕТ СН'!$F$5-'СЕТ СН'!$F$24</f>
        <v>5085.5399686999999</v>
      </c>
      <c r="V33" s="36">
        <f>SUMIFS(СВЦЭМ!$D$39:$D$782,СВЦЭМ!$A$39:$A$782,$A33,СВЦЭМ!$B$39:$B$782,V$11)+'СЕТ СН'!$F$14+СВЦЭМ!$D$10+'СЕТ СН'!$F$5-'СЕТ СН'!$F$24</f>
        <v>5125.3771978800005</v>
      </c>
      <c r="W33" s="36">
        <f>SUMIFS(СВЦЭМ!$D$39:$D$782,СВЦЭМ!$A$39:$A$782,$A33,СВЦЭМ!$B$39:$B$782,W$11)+'СЕТ СН'!$F$14+СВЦЭМ!$D$10+'СЕТ СН'!$F$5-'СЕТ СН'!$F$24</f>
        <v>5142.3897206799993</v>
      </c>
      <c r="X33" s="36">
        <f>SUMIFS(СВЦЭМ!$D$39:$D$782,СВЦЭМ!$A$39:$A$782,$A33,СВЦЭМ!$B$39:$B$782,X$11)+'СЕТ СН'!$F$14+СВЦЭМ!$D$10+'СЕТ СН'!$F$5-'СЕТ СН'!$F$24</f>
        <v>5180.4683106800003</v>
      </c>
      <c r="Y33" s="36">
        <f>SUMIFS(СВЦЭМ!$D$39:$D$782,СВЦЭМ!$A$39:$A$782,$A33,СВЦЭМ!$B$39:$B$782,Y$11)+'СЕТ СН'!$F$14+СВЦЭМ!$D$10+'СЕТ СН'!$F$5-'СЕТ СН'!$F$24</f>
        <v>5220.6571188600001</v>
      </c>
    </row>
    <row r="34" spans="1:27" ht="15.75" x14ac:dyDescent="0.2">
      <c r="A34" s="35">
        <f t="shared" si="0"/>
        <v>45314</v>
      </c>
      <c r="B34" s="36">
        <f>SUMIFS(СВЦЭМ!$D$39:$D$782,СВЦЭМ!$A$39:$A$782,$A34,СВЦЭМ!$B$39:$B$782,B$11)+'СЕТ СН'!$F$14+СВЦЭМ!$D$10+'СЕТ СН'!$F$5-'СЕТ СН'!$F$24</f>
        <v>5137.8120379299999</v>
      </c>
      <c r="C34" s="36">
        <f>SUMIFS(СВЦЭМ!$D$39:$D$782,СВЦЭМ!$A$39:$A$782,$A34,СВЦЭМ!$B$39:$B$782,C$11)+'СЕТ СН'!$F$14+СВЦЭМ!$D$10+'СЕТ СН'!$F$5-'СЕТ СН'!$F$24</f>
        <v>5196.2407478599998</v>
      </c>
      <c r="D34" s="36">
        <f>SUMIFS(СВЦЭМ!$D$39:$D$782,СВЦЭМ!$A$39:$A$782,$A34,СВЦЭМ!$B$39:$B$782,D$11)+'СЕТ СН'!$F$14+СВЦЭМ!$D$10+'СЕТ СН'!$F$5-'СЕТ СН'!$F$24</f>
        <v>5224.9872522000005</v>
      </c>
      <c r="E34" s="36">
        <f>SUMIFS(СВЦЭМ!$D$39:$D$782,СВЦЭМ!$A$39:$A$782,$A34,СВЦЭМ!$B$39:$B$782,E$11)+'СЕТ СН'!$F$14+СВЦЭМ!$D$10+'СЕТ СН'!$F$5-'СЕТ СН'!$F$24</f>
        <v>5232.4998792200004</v>
      </c>
      <c r="F34" s="36">
        <f>SUMIFS(СВЦЭМ!$D$39:$D$782,СВЦЭМ!$A$39:$A$782,$A34,СВЦЭМ!$B$39:$B$782,F$11)+'СЕТ СН'!$F$14+СВЦЭМ!$D$10+'СЕТ СН'!$F$5-'СЕТ СН'!$F$24</f>
        <v>5230.5186734399995</v>
      </c>
      <c r="G34" s="36">
        <f>SUMIFS(СВЦЭМ!$D$39:$D$782,СВЦЭМ!$A$39:$A$782,$A34,СВЦЭМ!$B$39:$B$782,G$11)+'СЕТ СН'!$F$14+СВЦЭМ!$D$10+'СЕТ СН'!$F$5-'СЕТ СН'!$F$24</f>
        <v>5217.4254839499999</v>
      </c>
      <c r="H34" s="36">
        <f>SUMIFS(СВЦЭМ!$D$39:$D$782,СВЦЭМ!$A$39:$A$782,$A34,СВЦЭМ!$B$39:$B$782,H$11)+'СЕТ СН'!$F$14+СВЦЭМ!$D$10+'СЕТ СН'!$F$5-'СЕТ СН'!$F$24</f>
        <v>5141.3546733799994</v>
      </c>
      <c r="I34" s="36">
        <f>SUMIFS(СВЦЭМ!$D$39:$D$782,СВЦЭМ!$A$39:$A$782,$A34,СВЦЭМ!$B$39:$B$782,I$11)+'СЕТ СН'!$F$14+СВЦЭМ!$D$10+'СЕТ СН'!$F$5-'СЕТ СН'!$F$24</f>
        <v>5093.7136726799999</v>
      </c>
      <c r="J34" s="36">
        <f>SUMIFS(СВЦЭМ!$D$39:$D$782,СВЦЭМ!$A$39:$A$782,$A34,СВЦЭМ!$B$39:$B$782,J$11)+'СЕТ СН'!$F$14+СВЦЭМ!$D$10+'СЕТ СН'!$F$5-'СЕТ СН'!$F$24</f>
        <v>5042.9977589700002</v>
      </c>
      <c r="K34" s="36">
        <f>SUMIFS(СВЦЭМ!$D$39:$D$782,СВЦЭМ!$A$39:$A$782,$A34,СВЦЭМ!$B$39:$B$782,K$11)+'СЕТ СН'!$F$14+СВЦЭМ!$D$10+'СЕТ СН'!$F$5-'СЕТ СН'!$F$24</f>
        <v>5008.3185553900003</v>
      </c>
      <c r="L34" s="36">
        <f>SUMIFS(СВЦЭМ!$D$39:$D$782,СВЦЭМ!$A$39:$A$782,$A34,СВЦЭМ!$B$39:$B$782,L$11)+'СЕТ СН'!$F$14+СВЦЭМ!$D$10+'СЕТ СН'!$F$5-'СЕТ СН'!$F$24</f>
        <v>5020.02806048</v>
      </c>
      <c r="M34" s="36">
        <f>SUMIFS(СВЦЭМ!$D$39:$D$782,СВЦЭМ!$A$39:$A$782,$A34,СВЦЭМ!$B$39:$B$782,M$11)+'СЕТ СН'!$F$14+СВЦЭМ!$D$10+'СЕТ СН'!$F$5-'СЕТ СН'!$F$24</f>
        <v>5062.5393974400004</v>
      </c>
      <c r="N34" s="36">
        <f>SUMIFS(СВЦЭМ!$D$39:$D$782,СВЦЭМ!$A$39:$A$782,$A34,СВЦЭМ!$B$39:$B$782,N$11)+'СЕТ СН'!$F$14+СВЦЭМ!$D$10+'СЕТ СН'!$F$5-'СЕТ СН'!$F$24</f>
        <v>5077.7154976000002</v>
      </c>
      <c r="O34" s="36">
        <f>SUMIFS(СВЦЭМ!$D$39:$D$782,СВЦЭМ!$A$39:$A$782,$A34,СВЦЭМ!$B$39:$B$782,O$11)+'СЕТ СН'!$F$14+СВЦЭМ!$D$10+'СЕТ СН'!$F$5-'СЕТ СН'!$F$24</f>
        <v>5084.8679354699998</v>
      </c>
      <c r="P34" s="36">
        <f>SUMIFS(СВЦЭМ!$D$39:$D$782,СВЦЭМ!$A$39:$A$782,$A34,СВЦЭМ!$B$39:$B$782,P$11)+'СЕТ СН'!$F$14+СВЦЭМ!$D$10+'СЕТ СН'!$F$5-'СЕТ СН'!$F$24</f>
        <v>5094.8761982400001</v>
      </c>
      <c r="Q34" s="36">
        <f>SUMIFS(СВЦЭМ!$D$39:$D$782,СВЦЭМ!$A$39:$A$782,$A34,СВЦЭМ!$B$39:$B$782,Q$11)+'СЕТ СН'!$F$14+СВЦЭМ!$D$10+'СЕТ СН'!$F$5-'СЕТ СН'!$F$24</f>
        <v>5107.3855245600007</v>
      </c>
      <c r="R34" s="36">
        <f>SUMIFS(СВЦЭМ!$D$39:$D$782,СВЦЭМ!$A$39:$A$782,$A34,СВЦЭМ!$B$39:$B$782,R$11)+'СЕТ СН'!$F$14+СВЦЭМ!$D$10+'СЕТ СН'!$F$5-'СЕТ СН'!$F$24</f>
        <v>5107.5455323799997</v>
      </c>
      <c r="S34" s="36">
        <f>SUMIFS(СВЦЭМ!$D$39:$D$782,СВЦЭМ!$A$39:$A$782,$A34,СВЦЭМ!$B$39:$B$782,S$11)+'СЕТ СН'!$F$14+СВЦЭМ!$D$10+'СЕТ СН'!$F$5-'СЕТ СН'!$F$24</f>
        <v>5076.3649614100004</v>
      </c>
      <c r="T34" s="36">
        <f>SUMIFS(СВЦЭМ!$D$39:$D$782,СВЦЭМ!$A$39:$A$782,$A34,СВЦЭМ!$B$39:$B$782,T$11)+'СЕТ СН'!$F$14+СВЦЭМ!$D$10+'СЕТ СН'!$F$5-'СЕТ СН'!$F$24</f>
        <v>5031.0287687600003</v>
      </c>
      <c r="U34" s="36">
        <f>SUMIFS(СВЦЭМ!$D$39:$D$782,СВЦЭМ!$A$39:$A$782,$A34,СВЦЭМ!$B$39:$B$782,U$11)+'СЕТ СН'!$F$14+СВЦЭМ!$D$10+'СЕТ СН'!$F$5-'СЕТ СН'!$F$24</f>
        <v>5037.10090769</v>
      </c>
      <c r="V34" s="36">
        <f>SUMIFS(СВЦЭМ!$D$39:$D$782,СВЦЭМ!$A$39:$A$782,$A34,СВЦЭМ!$B$39:$B$782,V$11)+'СЕТ СН'!$F$14+СВЦЭМ!$D$10+'СЕТ СН'!$F$5-'СЕТ СН'!$F$24</f>
        <v>5041.3781663700001</v>
      </c>
      <c r="W34" s="36">
        <f>SUMIFS(СВЦЭМ!$D$39:$D$782,СВЦЭМ!$A$39:$A$782,$A34,СВЦЭМ!$B$39:$B$782,W$11)+'СЕТ СН'!$F$14+СВЦЭМ!$D$10+'СЕТ СН'!$F$5-'СЕТ СН'!$F$24</f>
        <v>5055.5761096100005</v>
      </c>
      <c r="X34" s="36">
        <f>SUMIFS(СВЦЭМ!$D$39:$D$782,СВЦЭМ!$A$39:$A$782,$A34,СВЦЭМ!$B$39:$B$782,X$11)+'СЕТ СН'!$F$14+СВЦЭМ!$D$10+'СЕТ СН'!$F$5-'СЕТ СН'!$F$24</f>
        <v>5090.9690296500003</v>
      </c>
      <c r="Y34" s="36">
        <f>SUMIFS(СВЦЭМ!$D$39:$D$782,СВЦЭМ!$A$39:$A$782,$A34,СВЦЭМ!$B$39:$B$782,Y$11)+'СЕТ СН'!$F$14+СВЦЭМ!$D$10+'СЕТ СН'!$F$5-'СЕТ СН'!$F$24</f>
        <v>5130.9998432700004</v>
      </c>
    </row>
    <row r="35" spans="1:27" ht="15.75" x14ac:dyDescent="0.2">
      <c r="A35" s="35">
        <f t="shared" si="0"/>
        <v>45315</v>
      </c>
      <c r="B35" s="36">
        <f>SUMIFS(СВЦЭМ!$D$39:$D$782,СВЦЭМ!$A$39:$A$782,$A35,СВЦЭМ!$B$39:$B$782,B$11)+'СЕТ СН'!$F$14+СВЦЭМ!$D$10+'СЕТ СН'!$F$5-'СЕТ СН'!$F$24</f>
        <v>5231.7687387300002</v>
      </c>
      <c r="C35" s="36">
        <f>SUMIFS(СВЦЭМ!$D$39:$D$782,СВЦЭМ!$A$39:$A$782,$A35,СВЦЭМ!$B$39:$B$782,C$11)+'СЕТ СН'!$F$14+СВЦЭМ!$D$10+'СЕТ СН'!$F$5-'СЕТ СН'!$F$24</f>
        <v>5279.0009959500003</v>
      </c>
      <c r="D35" s="36">
        <f>SUMIFS(СВЦЭМ!$D$39:$D$782,СВЦЭМ!$A$39:$A$782,$A35,СВЦЭМ!$B$39:$B$782,D$11)+'СЕТ СН'!$F$14+СВЦЭМ!$D$10+'СЕТ СН'!$F$5-'СЕТ СН'!$F$24</f>
        <v>5290.3206059799995</v>
      </c>
      <c r="E35" s="36">
        <f>SUMIFS(СВЦЭМ!$D$39:$D$782,СВЦЭМ!$A$39:$A$782,$A35,СВЦЭМ!$B$39:$B$782,E$11)+'СЕТ СН'!$F$14+СВЦЭМ!$D$10+'СЕТ СН'!$F$5-'СЕТ СН'!$F$24</f>
        <v>5312.8679917600002</v>
      </c>
      <c r="F35" s="36">
        <f>SUMIFS(СВЦЭМ!$D$39:$D$782,СВЦЭМ!$A$39:$A$782,$A35,СВЦЭМ!$B$39:$B$782,F$11)+'СЕТ СН'!$F$14+СВЦЭМ!$D$10+'СЕТ СН'!$F$5-'СЕТ СН'!$F$24</f>
        <v>5300.6586194000001</v>
      </c>
      <c r="G35" s="36">
        <f>SUMIFS(СВЦЭМ!$D$39:$D$782,СВЦЭМ!$A$39:$A$782,$A35,СВЦЭМ!$B$39:$B$782,G$11)+'СЕТ СН'!$F$14+СВЦЭМ!$D$10+'СЕТ СН'!$F$5-'СЕТ СН'!$F$24</f>
        <v>5278.9046831800006</v>
      </c>
      <c r="H35" s="36">
        <f>SUMIFS(СВЦЭМ!$D$39:$D$782,СВЦЭМ!$A$39:$A$782,$A35,СВЦЭМ!$B$39:$B$782,H$11)+'СЕТ СН'!$F$14+СВЦЭМ!$D$10+'СЕТ СН'!$F$5-'СЕТ СН'!$F$24</f>
        <v>5236.4554217499999</v>
      </c>
      <c r="I35" s="36">
        <f>SUMIFS(СВЦЭМ!$D$39:$D$782,СВЦЭМ!$A$39:$A$782,$A35,СВЦЭМ!$B$39:$B$782,I$11)+'СЕТ СН'!$F$14+СВЦЭМ!$D$10+'СЕТ СН'!$F$5-'СЕТ СН'!$F$24</f>
        <v>5193.3483490300005</v>
      </c>
      <c r="J35" s="36">
        <f>SUMIFS(СВЦЭМ!$D$39:$D$782,СВЦЭМ!$A$39:$A$782,$A35,СВЦЭМ!$B$39:$B$782,J$11)+'СЕТ СН'!$F$14+СВЦЭМ!$D$10+'СЕТ СН'!$F$5-'СЕТ СН'!$F$24</f>
        <v>5140.18883293</v>
      </c>
      <c r="K35" s="36">
        <f>SUMIFS(СВЦЭМ!$D$39:$D$782,СВЦЭМ!$A$39:$A$782,$A35,СВЦЭМ!$B$39:$B$782,K$11)+'СЕТ СН'!$F$14+СВЦЭМ!$D$10+'СЕТ СН'!$F$5-'СЕТ СН'!$F$24</f>
        <v>5119.70390159</v>
      </c>
      <c r="L35" s="36">
        <f>SUMIFS(СВЦЭМ!$D$39:$D$782,СВЦЭМ!$A$39:$A$782,$A35,СВЦЭМ!$B$39:$B$782,L$11)+'СЕТ СН'!$F$14+СВЦЭМ!$D$10+'СЕТ СН'!$F$5-'СЕТ СН'!$F$24</f>
        <v>5103.9016180600001</v>
      </c>
      <c r="M35" s="36">
        <f>SUMIFS(СВЦЭМ!$D$39:$D$782,СВЦЭМ!$A$39:$A$782,$A35,СВЦЭМ!$B$39:$B$782,M$11)+'СЕТ СН'!$F$14+СВЦЭМ!$D$10+'СЕТ СН'!$F$5-'СЕТ СН'!$F$24</f>
        <v>5139.8451874599996</v>
      </c>
      <c r="N35" s="36">
        <f>SUMIFS(СВЦЭМ!$D$39:$D$782,СВЦЭМ!$A$39:$A$782,$A35,СВЦЭМ!$B$39:$B$782,N$11)+'СЕТ СН'!$F$14+СВЦЭМ!$D$10+'СЕТ СН'!$F$5-'СЕТ СН'!$F$24</f>
        <v>5164.2546498199999</v>
      </c>
      <c r="O35" s="36">
        <f>SUMIFS(СВЦЭМ!$D$39:$D$782,СВЦЭМ!$A$39:$A$782,$A35,СВЦЭМ!$B$39:$B$782,O$11)+'СЕТ СН'!$F$14+СВЦЭМ!$D$10+'СЕТ СН'!$F$5-'СЕТ СН'!$F$24</f>
        <v>5163.7905706900001</v>
      </c>
      <c r="P35" s="36">
        <f>SUMIFS(СВЦЭМ!$D$39:$D$782,СВЦЭМ!$A$39:$A$782,$A35,СВЦЭМ!$B$39:$B$782,P$11)+'СЕТ СН'!$F$14+СВЦЭМ!$D$10+'СЕТ СН'!$F$5-'СЕТ СН'!$F$24</f>
        <v>5182.1982731299995</v>
      </c>
      <c r="Q35" s="36">
        <f>SUMIFS(СВЦЭМ!$D$39:$D$782,СВЦЭМ!$A$39:$A$782,$A35,СВЦЭМ!$B$39:$B$782,Q$11)+'СЕТ СН'!$F$14+СВЦЭМ!$D$10+'СЕТ СН'!$F$5-'СЕТ СН'!$F$24</f>
        <v>5187.5408211899994</v>
      </c>
      <c r="R35" s="36">
        <f>SUMIFS(СВЦЭМ!$D$39:$D$782,СВЦЭМ!$A$39:$A$782,$A35,СВЦЭМ!$B$39:$B$782,R$11)+'СЕТ СН'!$F$14+СВЦЭМ!$D$10+'СЕТ СН'!$F$5-'СЕТ СН'!$F$24</f>
        <v>5185.9419246699999</v>
      </c>
      <c r="S35" s="36">
        <f>SUMIFS(СВЦЭМ!$D$39:$D$782,СВЦЭМ!$A$39:$A$782,$A35,СВЦЭМ!$B$39:$B$782,S$11)+'СЕТ СН'!$F$14+СВЦЭМ!$D$10+'СЕТ СН'!$F$5-'СЕТ СН'!$F$24</f>
        <v>5161.5095544899996</v>
      </c>
      <c r="T35" s="36">
        <f>SUMIFS(СВЦЭМ!$D$39:$D$782,СВЦЭМ!$A$39:$A$782,$A35,СВЦЭМ!$B$39:$B$782,T$11)+'СЕТ СН'!$F$14+СВЦЭМ!$D$10+'СЕТ СН'!$F$5-'СЕТ СН'!$F$24</f>
        <v>5110.8493262600005</v>
      </c>
      <c r="U35" s="36">
        <f>SUMIFS(СВЦЭМ!$D$39:$D$782,СВЦЭМ!$A$39:$A$782,$A35,СВЦЭМ!$B$39:$B$782,U$11)+'СЕТ СН'!$F$14+СВЦЭМ!$D$10+'СЕТ СН'!$F$5-'СЕТ СН'!$F$24</f>
        <v>5112.36393047</v>
      </c>
      <c r="V35" s="36">
        <f>SUMIFS(СВЦЭМ!$D$39:$D$782,СВЦЭМ!$A$39:$A$782,$A35,СВЦЭМ!$B$39:$B$782,V$11)+'СЕТ СН'!$F$14+СВЦЭМ!$D$10+'СЕТ СН'!$F$5-'СЕТ СН'!$F$24</f>
        <v>5122.4538040500001</v>
      </c>
      <c r="W35" s="36">
        <f>SUMIFS(СВЦЭМ!$D$39:$D$782,СВЦЭМ!$A$39:$A$782,$A35,СВЦЭМ!$B$39:$B$782,W$11)+'СЕТ СН'!$F$14+СВЦЭМ!$D$10+'СЕТ СН'!$F$5-'СЕТ СН'!$F$24</f>
        <v>5146.9172049499994</v>
      </c>
      <c r="X35" s="36">
        <f>SUMIFS(СВЦЭМ!$D$39:$D$782,СВЦЭМ!$A$39:$A$782,$A35,СВЦЭМ!$B$39:$B$782,X$11)+'СЕТ СН'!$F$14+СВЦЭМ!$D$10+'СЕТ СН'!$F$5-'СЕТ СН'!$F$24</f>
        <v>5165.0392425800001</v>
      </c>
      <c r="Y35" s="36">
        <f>SUMIFS(СВЦЭМ!$D$39:$D$782,СВЦЭМ!$A$39:$A$782,$A35,СВЦЭМ!$B$39:$B$782,Y$11)+'СЕТ СН'!$F$14+СВЦЭМ!$D$10+'СЕТ СН'!$F$5-'СЕТ СН'!$F$24</f>
        <v>5189.0261009999995</v>
      </c>
    </row>
    <row r="36" spans="1:27" ht="15.75" x14ac:dyDescent="0.2">
      <c r="A36" s="35">
        <f t="shared" si="0"/>
        <v>45316</v>
      </c>
      <c r="B36" s="36">
        <f>SUMIFS(СВЦЭМ!$D$39:$D$782,СВЦЭМ!$A$39:$A$782,$A36,СВЦЭМ!$B$39:$B$782,B$11)+'СЕТ СН'!$F$14+СВЦЭМ!$D$10+'СЕТ СН'!$F$5-'СЕТ СН'!$F$24</f>
        <v>5168.7730166599995</v>
      </c>
      <c r="C36" s="36">
        <f>SUMIFS(СВЦЭМ!$D$39:$D$782,СВЦЭМ!$A$39:$A$782,$A36,СВЦЭМ!$B$39:$B$782,C$11)+'СЕТ СН'!$F$14+СВЦЭМ!$D$10+'СЕТ СН'!$F$5-'СЕТ СН'!$F$24</f>
        <v>5220.1953626499999</v>
      </c>
      <c r="D36" s="36">
        <f>SUMIFS(СВЦЭМ!$D$39:$D$782,СВЦЭМ!$A$39:$A$782,$A36,СВЦЭМ!$B$39:$B$782,D$11)+'СЕТ СН'!$F$14+СВЦЭМ!$D$10+'СЕТ СН'!$F$5-'СЕТ СН'!$F$24</f>
        <v>5262.1657517599997</v>
      </c>
      <c r="E36" s="36">
        <f>SUMIFS(СВЦЭМ!$D$39:$D$782,СВЦЭМ!$A$39:$A$782,$A36,СВЦЭМ!$B$39:$B$782,E$11)+'СЕТ СН'!$F$14+СВЦЭМ!$D$10+'СЕТ СН'!$F$5-'СЕТ СН'!$F$24</f>
        <v>5260.6038417500004</v>
      </c>
      <c r="F36" s="36">
        <f>SUMIFS(СВЦЭМ!$D$39:$D$782,СВЦЭМ!$A$39:$A$782,$A36,СВЦЭМ!$B$39:$B$782,F$11)+'СЕТ СН'!$F$14+СВЦЭМ!$D$10+'СЕТ СН'!$F$5-'СЕТ СН'!$F$24</f>
        <v>5250.5504334500001</v>
      </c>
      <c r="G36" s="36">
        <f>SUMIFS(СВЦЭМ!$D$39:$D$782,СВЦЭМ!$A$39:$A$782,$A36,СВЦЭМ!$B$39:$B$782,G$11)+'СЕТ СН'!$F$14+СВЦЭМ!$D$10+'СЕТ СН'!$F$5-'СЕТ СН'!$F$24</f>
        <v>5242.12436927</v>
      </c>
      <c r="H36" s="36">
        <f>SUMIFS(СВЦЭМ!$D$39:$D$782,СВЦЭМ!$A$39:$A$782,$A36,СВЦЭМ!$B$39:$B$782,H$11)+'СЕТ СН'!$F$14+СВЦЭМ!$D$10+'СЕТ СН'!$F$5-'СЕТ СН'!$F$24</f>
        <v>5146.65704078</v>
      </c>
      <c r="I36" s="36">
        <f>SUMIFS(СВЦЭМ!$D$39:$D$782,СВЦЭМ!$A$39:$A$782,$A36,СВЦЭМ!$B$39:$B$782,I$11)+'СЕТ СН'!$F$14+СВЦЭМ!$D$10+'СЕТ СН'!$F$5-'СЕТ СН'!$F$24</f>
        <v>5088.1360287500002</v>
      </c>
      <c r="J36" s="36">
        <f>SUMIFS(СВЦЭМ!$D$39:$D$782,СВЦЭМ!$A$39:$A$782,$A36,СВЦЭМ!$B$39:$B$782,J$11)+'СЕТ СН'!$F$14+СВЦЭМ!$D$10+'СЕТ СН'!$F$5-'СЕТ СН'!$F$24</f>
        <v>5047.6344048700003</v>
      </c>
      <c r="K36" s="36">
        <f>SUMIFS(СВЦЭМ!$D$39:$D$782,СВЦЭМ!$A$39:$A$782,$A36,СВЦЭМ!$B$39:$B$782,K$11)+'СЕТ СН'!$F$14+СВЦЭМ!$D$10+'СЕТ СН'!$F$5-'СЕТ СН'!$F$24</f>
        <v>5020.4936941699998</v>
      </c>
      <c r="L36" s="36">
        <f>SUMIFS(СВЦЭМ!$D$39:$D$782,СВЦЭМ!$A$39:$A$782,$A36,СВЦЭМ!$B$39:$B$782,L$11)+'СЕТ СН'!$F$14+СВЦЭМ!$D$10+'СЕТ СН'!$F$5-'СЕТ СН'!$F$24</f>
        <v>5007.3163717699999</v>
      </c>
      <c r="M36" s="36">
        <f>SUMIFS(СВЦЭМ!$D$39:$D$782,СВЦЭМ!$A$39:$A$782,$A36,СВЦЭМ!$B$39:$B$782,M$11)+'СЕТ СН'!$F$14+СВЦЭМ!$D$10+'СЕТ СН'!$F$5-'СЕТ СН'!$F$24</f>
        <v>5031.6633917600002</v>
      </c>
      <c r="N36" s="36">
        <f>SUMIFS(СВЦЭМ!$D$39:$D$782,СВЦЭМ!$A$39:$A$782,$A36,СВЦЭМ!$B$39:$B$782,N$11)+'СЕТ СН'!$F$14+СВЦЭМ!$D$10+'СЕТ СН'!$F$5-'СЕТ СН'!$F$24</f>
        <v>5055.8160167000005</v>
      </c>
      <c r="O36" s="36">
        <f>SUMIFS(СВЦЭМ!$D$39:$D$782,СВЦЭМ!$A$39:$A$782,$A36,СВЦЭМ!$B$39:$B$782,O$11)+'СЕТ СН'!$F$14+СВЦЭМ!$D$10+'СЕТ СН'!$F$5-'СЕТ СН'!$F$24</f>
        <v>5060.9167150600006</v>
      </c>
      <c r="P36" s="36">
        <f>SUMIFS(СВЦЭМ!$D$39:$D$782,СВЦЭМ!$A$39:$A$782,$A36,СВЦЭМ!$B$39:$B$782,P$11)+'СЕТ СН'!$F$14+СВЦЭМ!$D$10+'СЕТ СН'!$F$5-'СЕТ СН'!$F$24</f>
        <v>5072.6084827800005</v>
      </c>
      <c r="Q36" s="36">
        <f>SUMIFS(СВЦЭМ!$D$39:$D$782,СВЦЭМ!$A$39:$A$782,$A36,СВЦЭМ!$B$39:$B$782,Q$11)+'СЕТ СН'!$F$14+СВЦЭМ!$D$10+'СЕТ СН'!$F$5-'СЕТ СН'!$F$24</f>
        <v>5077.0163771300004</v>
      </c>
      <c r="R36" s="36">
        <f>SUMIFS(СВЦЭМ!$D$39:$D$782,СВЦЭМ!$A$39:$A$782,$A36,СВЦЭМ!$B$39:$B$782,R$11)+'СЕТ СН'!$F$14+СВЦЭМ!$D$10+'СЕТ СН'!$F$5-'СЕТ СН'!$F$24</f>
        <v>5075.3820222700006</v>
      </c>
      <c r="S36" s="36">
        <f>SUMIFS(СВЦЭМ!$D$39:$D$782,СВЦЭМ!$A$39:$A$782,$A36,СВЦЭМ!$B$39:$B$782,S$11)+'СЕТ СН'!$F$14+СВЦЭМ!$D$10+'СЕТ СН'!$F$5-'СЕТ СН'!$F$24</f>
        <v>5053.9921282699997</v>
      </c>
      <c r="T36" s="36">
        <f>SUMIFS(СВЦЭМ!$D$39:$D$782,СВЦЭМ!$A$39:$A$782,$A36,СВЦЭМ!$B$39:$B$782,T$11)+'СЕТ СН'!$F$14+СВЦЭМ!$D$10+'СЕТ СН'!$F$5-'СЕТ СН'!$F$24</f>
        <v>4999.00780915</v>
      </c>
      <c r="U36" s="36">
        <f>SUMIFS(СВЦЭМ!$D$39:$D$782,СВЦЭМ!$A$39:$A$782,$A36,СВЦЭМ!$B$39:$B$782,U$11)+'СЕТ СН'!$F$14+СВЦЭМ!$D$10+'СЕТ СН'!$F$5-'СЕТ СН'!$F$24</f>
        <v>5003.2309232400003</v>
      </c>
      <c r="V36" s="36">
        <f>SUMIFS(СВЦЭМ!$D$39:$D$782,СВЦЭМ!$A$39:$A$782,$A36,СВЦЭМ!$B$39:$B$782,V$11)+'СЕТ СН'!$F$14+СВЦЭМ!$D$10+'СЕТ СН'!$F$5-'СЕТ СН'!$F$24</f>
        <v>5061.7181567200005</v>
      </c>
      <c r="W36" s="36">
        <f>SUMIFS(СВЦЭМ!$D$39:$D$782,СВЦЭМ!$A$39:$A$782,$A36,СВЦЭМ!$B$39:$B$782,W$11)+'СЕТ СН'!$F$14+СВЦЭМ!$D$10+'СЕТ СН'!$F$5-'СЕТ СН'!$F$24</f>
        <v>5074.1311146999997</v>
      </c>
      <c r="X36" s="36">
        <f>SUMIFS(СВЦЭМ!$D$39:$D$782,СВЦЭМ!$A$39:$A$782,$A36,СВЦЭМ!$B$39:$B$782,X$11)+'СЕТ СН'!$F$14+СВЦЭМ!$D$10+'СЕТ СН'!$F$5-'СЕТ СН'!$F$24</f>
        <v>5104.4458850500005</v>
      </c>
      <c r="Y36" s="36">
        <f>SUMIFS(СВЦЭМ!$D$39:$D$782,СВЦЭМ!$A$39:$A$782,$A36,СВЦЭМ!$B$39:$B$782,Y$11)+'СЕТ СН'!$F$14+СВЦЭМ!$D$10+'СЕТ СН'!$F$5-'СЕТ СН'!$F$24</f>
        <v>5114.9039468299998</v>
      </c>
    </row>
    <row r="37" spans="1:27" ht="15.75" x14ac:dyDescent="0.2">
      <c r="A37" s="35">
        <f t="shared" si="0"/>
        <v>45317</v>
      </c>
      <c r="B37" s="36">
        <f>SUMIFS(СВЦЭМ!$D$39:$D$782,СВЦЭМ!$A$39:$A$782,$A37,СВЦЭМ!$B$39:$B$782,B$11)+'СЕТ СН'!$F$14+СВЦЭМ!$D$10+'СЕТ СН'!$F$5-'СЕТ СН'!$F$24</f>
        <v>5183.7225653099995</v>
      </c>
      <c r="C37" s="36">
        <f>SUMIFS(СВЦЭМ!$D$39:$D$782,СВЦЭМ!$A$39:$A$782,$A37,СВЦЭМ!$B$39:$B$782,C$11)+'СЕТ СН'!$F$14+СВЦЭМ!$D$10+'СЕТ СН'!$F$5-'СЕТ СН'!$F$24</f>
        <v>5233.91748198</v>
      </c>
      <c r="D37" s="36">
        <f>SUMIFS(СВЦЭМ!$D$39:$D$782,СВЦЭМ!$A$39:$A$782,$A37,СВЦЭМ!$B$39:$B$782,D$11)+'СЕТ СН'!$F$14+СВЦЭМ!$D$10+'СЕТ СН'!$F$5-'СЕТ СН'!$F$24</f>
        <v>5251.7484822299994</v>
      </c>
      <c r="E37" s="36">
        <f>SUMIFS(СВЦЭМ!$D$39:$D$782,СВЦЭМ!$A$39:$A$782,$A37,СВЦЭМ!$B$39:$B$782,E$11)+'СЕТ СН'!$F$14+СВЦЭМ!$D$10+'СЕТ СН'!$F$5-'СЕТ СН'!$F$24</f>
        <v>5251.0509377300004</v>
      </c>
      <c r="F37" s="36">
        <f>SUMIFS(СВЦЭМ!$D$39:$D$782,СВЦЭМ!$A$39:$A$782,$A37,СВЦЭМ!$B$39:$B$782,F$11)+'СЕТ СН'!$F$14+СВЦЭМ!$D$10+'СЕТ СН'!$F$5-'СЕТ СН'!$F$24</f>
        <v>5248.1400535800003</v>
      </c>
      <c r="G37" s="36">
        <f>SUMIFS(СВЦЭМ!$D$39:$D$782,СВЦЭМ!$A$39:$A$782,$A37,СВЦЭМ!$B$39:$B$782,G$11)+'СЕТ СН'!$F$14+СВЦЭМ!$D$10+'СЕТ СН'!$F$5-'СЕТ СН'!$F$24</f>
        <v>5234.9847100299994</v>
      </c>
      <c r="H37" s="36">
        <f>SUMIFS(СВЦЭМ!$D$39:$D$782,СВЦЭМ!$A$39:$A$782,$A37,СВЦЭМ!$B$39:$B$782,H$11)+'СЕТ СН'!$F$14+СВЦЭМ!$D$10+'СЕТ СН'!$F$5-'СЕТ СН'!$F$24</f>
        <v>5171.5122500500001</v>
      </c>
      <c r="I37" s="36">
        <f>SUMIFS(СВЦЭМ!$D$39:$D$782,СВЦЭМ!$A$39:$A$782,$A37,СВЦЭМ!$B$39:$B$782,I$11)+'СЕТ СН'!$F$14+СВЦЭМ!$D$10+'СЕТ СН'!$F$5-'СЕТ СН'!$F$24</f>
        <v>5117.2178287200004</v>
      </c>
      <c r="J37" s="36">
        <f>SUMIFS(СВЦЭМ!$D$39:$D$782,СВЦЭМ!$A$39:$A$782,$A37,СВЦЭМ!$B$39:$B$782,J$11)+'СЕТ СН'!$F$14+СВЦЭМ!$D$10+'СЕТ СН'!$F$5-'СЕТ СН'!$F$24</f>
        <v>5046.1809025700004</v>
      </c>
      <c r="K37" s="36">
        <f>SUMIFS(СВЦЭМ!$D$39:$D$782,СВЦЭМ!$A$39:$A$782,$A37,СВЦЭМ!$B$39:$B$782,K$11)+'СЕТ СН'!$F$14+СВЦЭМ!$D$10+'СЕТ СН'!$F$5-'СЕТ СН'!$F$24</f>
        <v>5047.0055768800003</v>
      </c>
      <c r="L37" s="36">
        <f>SUMIFS(СВЦЭМ!$D$39:$D$782,СВЦЭМ!$A$39:$A$782,$A37,СВЦЭМ!$B$39:$B$782,L$11)+'СЕТ СН'!$F$14+СВЦЭМ!$D$10+'СЕТ СН'!$F$5-'СЕТ СН'!$F$24</f>
        <v>5040.7490517900005</v>
      </c>
      <c r="M37" s="36">
        <f>SUMIFS(СВЦЭМ!$D$39:$D$782,СВЦЭМ!$A$39:$A$782,$A37,СВЦЭМ!$B$39:$B$782,M$11)+'СЕТ СН'!$F$14+СВЦЭМ!$D$10+'СЕТ СН'!$F$5-'СЕТ СН'!$F$24</f>
        <v>5052.9373625900007</v>
      </c>
      <c r="N37" s="36">
        <f>SUMIFS(СВЦЭМ!$D$39:$D$782,СВЦЭМ!$A$39:$A$782,$A37,СВЦЭМ!$B$39:$B$782,N$11)+'СЕТ СН'!$F$14+СВЦЭМ!$D$10+'СЕТ СН'!$F$5-'СЕТ СН'!$F$24</f>
        <v>5062.86351001</v>
      </c>
      <c r="O37" s="36">
        <f>SUMIFS(СВЦЭМ!$D$39:$D$782,СВЦЭМ!$A$39:$A$782,$A37,СВЦЭМ!$B$39:$B$782,O$11)+'СЕТ СН'!$F$14+СВЦЭМ!$D$10+'СЕТ СН'!$F$5-'СЕТ СН'!$F$24</f>
        <v>5058.4735058900005</v>
      </c>
      <c r="P37" s="36">
        <f>SUMIFS(СВЦЭМ!$D$39:$D$782,СВЦЭМ!$A$39:$A$782,$A37,СВЦЭМ!$B$39:$B$782,P$11)+'СЕТ СН'!$F$14+СВЦЭМ!$D$10+'СЕТ СН'!$F$5-'СЕТ СН'!$F$24</f>
        <v>5054.0063039100005</v>
      </c>
      <c r="Q37" s="36">
        <f>SUMIFS(СВЦЭМ!$D$39:$D$782,СВЦЭМ!$A$39:$A$782,$A37,СВЦЭМ!$B$39:$B$782,Q$11)+'СЕТ СН'!$F$14+СВЦЭМ!$D$10+'СЕТ СН'!$F$5-'СЕТ СН'!$F$24</f>
        <v>5079.0617904200008</v>
      </c>
      <c r="R37" s="36">
        <f>SUMIFS(СВЦЭМ!$D$39:$D$782,СВЦЭМ!$A$39:$A$782,$A37,СВЦЭМ!$B$39:$B$782,R$11)+'СЕТ СН'!$F$14+СВЦЭМ!$D$10+'СЕТ СН'!$F$5-'СЕТ СН'!$F$24</f>
        <v>5100.7082353200003</v>
      </c>
      <c r="S37" s="36">
        <f>SUMIFS(СВЦЭМ!$D$39:$D$782,СВЦЭМ!$A$39:$A$782,$A37,СВЦЭМ!$B$39:$B$782,S$11)+'СЕТ СН'!$F$14+СВЦЭМ!$D$10+'СЕТ СН'!$F$5-'СЕТ СН'!$F$24</f>
        <v>5086.29180946</v>
      </c>
      <c r="T37" s="36">
        <f>SUMIFS(СВЦЭМ!$D$39:$D$782,СВЦЭМ!$A$39:$A$782,$A37,СВЦЭМ!$B$39:$B$782,T$11)+'СЕТ СН'!$F$14+СВЦЭМ!$D$10+'СЕТ СН'!$F$5-'СЕТ СН'!$F$24</f>
        <v>5035.0636847900005</v>
      </c>
      <c r="U37" s="36">
        <f>SUMIFS(СВЦЭМ!$D$39:$D$782,СВЦЭМ!$A$39:$A$782,$A37,СВЦЭМ!$B$39:$B$782,U$11)+'СЕТ СН'!$F$14+СВЦЭМ!$D$10+'СЕТ СН'!$F$5-'СЕТ СН'!$F$24</f>
        <v>5009.8288835700005</v>
      </c>
      <c r="V37" s="36">
        <f>SUMIFS(СВЦЭМ!$D$39:$D$782,СВЦЭМ!$A$39:$A$782,$A37,СВЦЭМ!$B$39:$B$782,V$11)+'СЕТ СН'!$F$14+СВЦЭМ!$D$10+'СЕТ СН'!$F$5-'СЕТ СН'!$F$24</f>
        <v>5059.5448710300006</v>
      </c>
      <c r="W37" s="36">
        <f>SUMIFS(СВЦЭМ!$D$39:$D$782,СВЦЭМ!$A$39:$A$782,$A37,СВЦЭМ!$B$39:$B$782,W$11)+'СЕТ СН'!$F$14+СВЦЭМ!$D$10+'СЕТ СН'!$F$5-'СЕТ СН'!$F$24</f>
        <v>5055.2920260400006</v>
      </c>
      <c r="X37" s="36">
        <f>SUMIFS(СВЦЭМ!$D$39:$D$782,СВЦЭМ!$A$39:$A$782,$A37,СВЦЭМ!$B$39:$B$782,X$11)+'СЕТ СН'!$F$14+СВЦЭМ!$D$10+'СЕТ СН'!$F$5-'СЕТ СН'!$F$24</f>
        <v>5084.3083781900004</v>
      </c>
      <c r="Y37" s="36">
        <f>SUMIFS(СВЦЭМ!$D$39:$D$782,СВЦЭМ!$A$39:$A$782,$A37,СВЦЭМ!$B$39:$B$782,Y$11)+'СЕТ СН'!$F$14+СВЦЭМ!$D$10+'СЕТ СН'!$F$5-'СЕТ СН'!$F$24</f>
        <v>5198.3973240400001</v>
      </c>
    </row>
    <row r="38" spans="1:27" ht="15.75" x14ac:dyDescent="0.2">
      <c r="A38" s="35">
        <f t="shared" si="0"/>
        <v>45318</v>
      </c>
      <c r="B38" s="36">
        <f>SUMIFS(СВЦЭМ!$D$39:$D$782,СВЦЭМ!$A$39:$A$782,$A38,СВЦЭМ!$B$39:$B$782,B$11)+'СЕТ СН'!$F$14+СВЦЭМ!$D$10+'СЕТ СН'!$F$5-'СЕТ СН'!$F$24</f>
        <v>5028.5921663400004</v>
      </c>
      <c r="C38" s="36">
        <f>SUMIFS(СВЦЭМ!$D$39:$D$782,СВЦЭМ!$A$39:$A$782,$A38,СВЦЭМ!$B$39:$B$782,C$11)+'СЕТ СН'!$F$14+СВЦЭМ!$D$10+'СЕТ СН'!$F$5-'СЕТ СН'!$F$24</f>
        <v>5065.2157858</v>
      </c>
      <c r="D38" s="36">
        <f>SUMIFS(СВЦЭМ!$D$39:$D$782,СВЦЭМ!$A$39:$A$782,$A38,СВЦЭМ!$B$39:$B$782,D$11)+'СЕТ СН'!$F$14+СВЦЭМ!$D$10+'СЕТ СН'!$F$5-'СЕТ СН'!$F$24</f>
        <v>5091.0244375399998</v>
      </c>
      <c r="E38" s="36">
        <f>SUMIFS(СВЦЭМ!$D$39:$D$782,СВЦЭМ!$A$39:$A$782,$A38,СВЦЭМ!$B$39:$B$782,E$11)+'СЕТ СН'!$F$14+СВЦЭМ!$D$10+'СЕТ СН'!$F$5-'СЕТ СН'!$F$24</f>
        <v>5098.7727848300001</v>
      </c>
      <c r="F38" s="36">
        <f>SUMIFS(СВЦЭМ!$D$39:$D$782,СВЦЭМ!$A$39:$A$782,$A38,СВЦЭМ!$B$39:$B$782,F$11)+'СЕТ СН'!$F$14+СВЦЭМ!$D$10+'СЕТ СН'!$F$5-'СЕТ СН'!$F$24</f>
        <v>5094.1031385599999</v>
      </c>
      <c r="G38" s="36">
        <f>SUMIFS(СВЦЭМ!$D$39:$D$782,СВЦЭМ!$A$39:$A$782,$A38,СВЦЭМ!$B$39:$B$782,G$11)+'СЕТ СН'!$F$14+СВЦЭМ!$D$10+'СЕТ СН'!$F$5-'СЕТ СН'!$F$24</f>
        <v>5085.41220935</v>
      </c>
      <c r="H38" s="36">
        <f>SUMIFS(СВЦЭМ!$D$39:$D$782,СВЦЭМ!$A$39:$A$782,$A38,СВЦЭМ!$B$39:$B$782,H$11)+'СЕТ СН'!$F$14+СВЦЭМ!$D$10+'СЕТ СН'!$F$5-'СЕТ СН'!$F$24</f>
        <v>5056.5824857500002</v>
      </c>
      <c r="I38" s="36">
        <f>SUMIFS(СВЦЭМ!$D$39:$D$782,СВЦЭМ!$A$39:$A$782,$A38,СВЦЭМ!$B$39:$B$782,I$11)+'СЕТ СН'!$F$14+СВЦЭМ!$D$10+'СЕТ СН'!$F$5-'СЕТ СН'!$F$24</f>
        <v>5035.1842798600001</v>
      </c>
      <c r="J38" s="36">
        <f>SUMIFS(СВЦЭМ!$D$39:$D$782,СВЦЭМ!$A$39:$A$782,$A38,СВЦЭМ!$B$39:$B$782,J$11)+'СЕТ СН'!$F$14+СВЦЭМ!$D$10+'СЕТ СН'!$F$5-'СЕТ СН'!$F$24</f>
        <v>4950.2751153900008</v>
      </c>
      <c r="K38" s="36">
        <f>SUMIFS(СВЦЭМ!$D$39:$D$782,СВЦЭМ!$A$39:$A$782,$A38,СВЦЭМ!$B$39:$B$782,K$11)+'СЕТ СН'!$F$14+СВЦЭМ!$D$10+'СЕТ СН'!$F$5-'СЕТ СН'!$F$24</f>
        <v>4884.0251195999999</v>
      </c>
      <c r="L38" s="36">
        <f>SUMIFS(СВЦЭМ!$D$39:$D$782,СВЦЭМ!$A$39:$A$782,$A38,СВЦЭМ!$B$39:$B$782,L$11)+'СЕТ СН'!$F$14+СВЦЭМ!$D$10+'СЕТ СН'!$F$5-'СЕТ СН'!$F$24</f>
        <v>4848.2298523899999</v>
      </c>
      <c r="M38" s="36">
        <f>SUMIFS(СВЦЭМ!$D$39:$D$782,СВЦЭМ!$A$39:$A$782,$A38,СВЦЭМ!$B$39:$B$782,M$11)+'СЕТ СН'!$F$14+СВЦЭМ!$D$10+'СЕТ СН'!$F$5-'СЕТ СН'!$F$24</f>
        <v>4865.3120293800002</v>
      </c>
      <c r="N38" s="36">
        <f>SUMIFS(СВЦЭМ!$D$39:$D$782,СВЦЭМ!$A$39:$A$782,$A38,СВЦЭМ!$B$39:$B$782,N$11)+'СЕТ СН'!$F$14+СВЦЭМ!$D$10+'СЕТ СН'!$F$5-'СЕТ СН'!$F$24</f>
        <v>4878.5801464400001</v>
      </c>
      <c r="O38" s="36">
        <f>SUMIFS(СВЦЭМ!$D$39:$D$782,СВЦЭМ!$A$39:$A$782,$A38,СВЦЭМ!$B$39:$B$782,O$11)+'СЕТ СН'!$F$14+СВЦЭМ!$D$10+'СЕТ СН'!$F$5-'СЕТ СН'!$F$24</f>
        <v>4889.1559645200005</v>
      </c>
      <c r="P38" s="36">
        <f>SUMIFS(СВЦЭМ!$D$39:$D$782,СВЦЭМ!$A$39:$A$782,$A38,СВЦЭМ!$B$39:$B$782,P$11)+'СЕТ СН'!$F$14+СВЦЭМ!$D$10+'СЕТ СН'!$F$5-'СЕТ СН'!$F$24</f>
        <v>4904.5859785400007</v>
      </c>
      <c r="Q38" s="36">
        <f>SUMIFS(СВЦЭМ!$D$39:$D$782,СВЦЭМ!$A$39:$A$782,$A38,СВЦЭМ!$B$39:$B$782,Q$11)+'СЕТ СН'!$F$14+СВЦЭМ!$D$10+'СЕТ СН'!$F$5-'СЕТ СН'!$F$24</f>
        <v>4905.3569729999999</v>
      </c>
      <c r="R38" s="36">
        <f>SUMIFS(СВЦЭМ!$D$39:$D$782,СВЦЭМ!$A$39:$A$782,$A38,СВЦЭМ!$B$39:$B$782,R$11)+'СЕТ СН'!$F$14+СВЦЭМ!$D$10+'СЕТ СН'!$F$5-'СЕТ СН'!$F$24</f>
        <v>4909.8057341599997</v>
      </c>
      <c r="S38" s="36">
        <f>SUMIFS(СВЦЭМ!$D$39:$D$782,СВЦЭМ!$A$39:$A$782,$A38,СВЦЭМ!$B$39:$B$782,S$11)+'СЕТ СН'!$F$14+СВЦЭМ!$D$10+'СЕТ СН'!$F$5-'СЕТ СН'!$F$24</f>
        <v>4919.4715335700002</v>
      </c>
      <c r="T38" s="36">
        <f>SUMIFS(СВЦЭМ!$D$39:$D$782,СВЦЭМ!$A$39:$A$782,$A38,СВЦЭМ!$B$39:$B$782,T$11)+'СЕТ СН'!$F$14+СВЦЭМ!$D$10+'СЕТ СН'!$F$5-'СЕТ СН'!$F$24</f>
        <v>4867.2953636100001</v>
      </c>
      <c r="U38" s="36">
        <f>SUMIFS(СВЦЭМ!$D$39:$D$782,СВЦЭМ!$A$39:$A$782,$A38,СВЦЭМ!$B$39:$B$782,U$11)+'СЕТ СН'!$F$14+СВЦЭМ!$D$10+'СЕТ СН'!$F$5-'СЕТ СН'!$F$24</f>
        <v>4879.0251593200001</v>
      </c>
      <c r="V38" s="36">
        <f>SUMIFS(СВЦЭМ!$D$39:$D$782,СВЦЭМ!$A$39:$A$782,$A38,СВЦЭМ!$B$39:$B$782,V$11)+'СЕТ СН'!$F$14+СВЦЭМ!$D$10+'СЕТ СН'!$F$5-'СЕТ СН'!$F$24</f>
        <v>4893.2967937800004</v>
      </c>
      <c r="W38" s="36">
        <f>SUMIFS(СВЦЭМ!$D$39:$D$782,СВЦЭМ!$A$39:$A$782,$A38,СВЦЭМ!$B$39:$B$782,W$11)+'СЕТ СН'!$F$14+СВЦЭМ!$D$10+'СЕТ СН'!$F$5-'СЕТ СН'!$F$24</f>
        <v>4915.4331714700002</v>
      </c>
      <c r="X38" s="36">
        <f>SUMIFS(СВЦЭМ!$D$39:$D$782,СВЦЭМ!$A$39:$A$782,$A38,СВЦЭМ!$B$39:$B$782,X$11)+'СЕТ СН'!$F$14+СВЦЭМ!$D$10+'СЕТ СН'!$F$5-'СЕТ СН'!$F$24</f>
        <v>4946.7657676500003</v>
      </c>
      <c r="Y38" s="36">
        <f>SUMIFS(СВЦЭМ!$D$39:$D$782,СВЦЭМ!$A$39:$A$782,$A38,СВЦЭМ!$B$39:$B$782,Y$11)+'СЕТ СН'!$F$14+СВЦЭМ!$D$10+'СЕТ СН'!$F$5-'СЕТ СН'!$F$24</f>
        <v>4980.3495838700001</v>
      </c>
    </row>
    <row r="39" spans="1:27" ht="15.75" x14ac:dyDescent="0.2">
      <c r="A39" s="35">
        <f t="shared" si="0"/>
        <v>45319</v>
      </c>
      <c r="B39" s="36">
        <f>SUMIFS(СВЦЭМ!$D$39:$D$782,СВЦЭМ!$A$39:$A$782,$A39,СВЦЭМ!$B$39:$B$782,B$11)+'СЕТ СН'!$F$14+СВЦЭМ!$D$10+'СЕТ СН'!$F$5-'СЕТ СН'!$F$24</f>
        <v>4984.1540206600002</v>
      </c>
      <c r="C39" s="36">
        <f>SUMIFS(СВЦЭМ!$D$39:$D$782,СВЦЭМ!$A$39:$A$782,$A39,СВЦЭМ!$B$39:$B$782,C$11)+'СЕТ СН'!$F$14+СВЦЭМ!$D$10+'СЕТ СН'!$F$5-'СЕТ СН'!$F$24</f>
        <v>5025.6879953600001</v>
      </c>
      <c r="D39" s="36">
        <f>SUMIFS(СВЦЭМ!$D$39:$D$782,СВЦЭМ!$A$39:$A$782,$A39,СВЦЭМ!$B$39:$B$782,D$11)+'СЕТ СН'!$F$14+СВЦЭМ!$D$10+'СЕТ СН'!$F$5-'СЕТ СН'!$F$24</f>
        <v>5055.3927047800007</v>
      </c>
      <c r="E39" s="36">
        <f>SUMIFS(СВЦЭМ!$D$39:$D$782,СВЦЭМ!$A$39:$A$782,$A39,СВЦЭМ!$B$39:$B$782,E$11)+'СЕТ СН'!$F$14+СВЦЭМ!$D$10+'СЕТ СН'!$F$5-'СЕТ СН'!$F$24</f>
        <v>5069.1827200300004</v>
      </c>
      <c r="F39" s="36">
        <f>SUMIFS(СВЦЭМ!$D$39:$D$782,СВЦЭМ!$A$39:$A$782,$A39,СВЦЭМ!$B$39:$B$782,F$11)+'СЕТ СН'!$F$14+СВЦЭМ!$D$10+'СЕТ СН'!$F$5-'СЕТ СН'!$F$24</f>
        <v>5063.2891457900005</v>
      </c>
      <c r="G39" s="36">
        <f>SUMIFS(СВЦЭМ!$D$39:$D$782,СВЦЭМ!$A$39:$A$782,$A39,СВЦЭМ!$B$39:$B$782,G$11)+'СЕТ СН'!$F$14+СВЦЭМ!$D$10+'СЕТ СН'!$F$5-'СЕТ СН'!$F$24</f>
        <v>5052.4389600600007</v>
      </c>
      <c r="H39" s="36">
        <f>SUMIFS(СВЦЭМ!$D$39:$D$782,СВЦЭМ!$A$39:$A$782,$A39,СВЦЭМ!$B$39:$B$782,H$11)+'СЕТ СН'!$F$14+СВЦЭМ!$D$10+'СЕТ СН'!$F$5-'СЕТ СН'!$F$24</f>
        <v>5038.3968576000007</v>
      </c>
      <c r="I39" s="36">
        <f>SUMIFS(СВЦЭМ!$D$39:$D$782,СВЦЭМ!$A$39:$A$782,$A39,СВЦЭМ!$B$39:$B$782,I$11)+'СЕТ СН'!$F$14+СВЦЭМ!$D$10+'СЕТ СН'!$F$5-'СЕТ СН'!$F$24</f>
        <v>5027.4589336700001</v>
      </c>
      <c r="J39" s="36">
        <f>SUMIFS(СВЦЭМ!$D$39:$D$782,СВЦЭМ!$A$39:$A$782,$A39,СВЦЭМ!$B$39:$B$782,J$11)+'СЕТ СН'!$F$14+СВЦЭМ!$D$10+'СЕТ СН'!$F$5-'СЕТ СН'!$F$24</f>
        <v>4981.2667166000001</v>
      </c>
      <c r="K39" s="36">
        <f>SUMIFS(СВЦЭМ!$D$39:$D$782,СВЦЭМ!$A$39:$A$782,$A39,СВЦЭМ!$B$39:$B$782,K$11)+'СЕТ СН'!$F$14+СВЦЭМ!$D$10+'СЕТ СН'!$F$5-'СЕТ СН'!$F$24</f>
        <v>4924.8051324600001</v>
      </c>
      <c r="L39" s="36">
        <f>SUMIFS(СВЦЭМ!$D$39:$D$782,СВЦЭМ!$A$39:$A$782,$A39,СВЦЭМ!$B$39:$B$782,L$11)+'СЕТ СН'!$F$14+СВЦЭМ!$D$10+'СЕТ СН'!$F$5-'СЕТ СН'!$F$24</f>
        <v>4880.1945282200004</v>
      </c>
      <c r="M39" s="36">
        <f>SUMIFS(СВЦЭМ!$D$39:$D$782,СВЦЭМ!$A$39:$A$782,$A39,СВЦЭМ!$B$39:$B$782,M$11)+'СЕТ СН'!$F$14+СВЦЭМ!$D$10+'СЕТ СН'!$F$5-'СЕТ СН'!$F$24</f>
        <v>4876.30118726</v>
      </c>
      <c r="N39" s="36">
        <f>SUMIFS(СВЦЭМ!$D$39:$D$782,СВЦЭМ!$A$39:$A$782,$A39,СВЦЭМ!$B$39:$B$782,N$11)+'СЕТ СН'!$F$14+СВЦЭМ!$D$10+'СЕТ СН'!$F$5-'СЕТ СН'!$F$24</f>
        <v>4888.4142123399997</v>
      </c>
      <c r="O39" s="36">
        <f>SUMIFS(СВЦЭМ!$D$39:$D$782,СВЦЭМ!$A$39:$A$782,$A39,СВЦЭМ!$B$39:$B$782,O$11)+'СЕТ СН'!$F$14+СВЦЭМ!$D$10+'СЕТ СН'!$F$5-'СЕТ СН'!$F$24</f>
        <v>4899.6622782000004</v>
      </c>
      <c r="P39" s="36">
        <f>SUMIFS(СВЦЭМ!$D$39:$D$782,СВЦЭМ!$A$39:$A$782,$A39,СВЦЭМ!$B$39:$B$782,P$11)+'СЕТ СН'!$F$14+СВЦЭМ!$D$10+'СЕТ СН'!$F$5-'СЕТ СН'!$F$24</f>
        <v>4909.7661364100004</v>
      </c>
      <c r="Q39" s="36">
        <f>SUMIFS(СВЦЭМ!$D$39:$D$782,СВЦЭМ!$A$39:$A$782,$A39,СВЦЭМ!$B$39:$B$782,Q$11)+'СЕТ СН'!$F$14+СВЦЭМ!$D$10+'СЕТ СН'!$F$5-'СЕТ СН'!$F$24</f>
        <v>4917.51309666</v>
      </c>
      <c r="R39" s="36">
        <f>SUMIFS(СВЦЭМ!$D$39:$D$782,СВЦЭМ!$A$39:$A$782,$A39,СВЦЭМ!$B$39:$B$782,R$11)+'СЕТ СН'!$F$14+СВЦЭМ!$D$10+'СЕТ СН'!$F$5-'СЕТ СН'!$F$24</f>
        <v>4913.5325357800002</v>
      </c>
      <c r="S39" s="36">
        <f>SUMIFS(СВЦЭМ!$D$39:$D$782,СВЦЭМ!$A$39:$A$782,$A39,СВЦЭМ!$B$39:$B$782,S$11)+'СЕТ СН'!$F$14+СВЦЭМ!$D$10+'СЕТ СН'!$F$5-'СЕТ СН'!$F$24</f>
        <v>4886.8993374900001</v>
      </c>
      <c r="T39" s="36">
        <f>SUMIFS(СВЦЭМ!$D$39:$D$782,СВЦЭМ!$A$39:$A$782,$A39,СВЦЭМ!$B$39:$B$782,T$11)+'СЕТ СН'!$F$14+СВЦЭМ!$D$10+'СЕТ СН'!$F$5-'СЕТ СН'!$F$24</f>
        <v>4834.4491376300002</v>
      </c>
      <c r="U39" s="36">
        <f>SUMIFS(СВЦЭМ!$D$39:$D$782,СВЦЭМ!$A$39:$A$782,$A39,СВЦЭМ!$B$39:$B$782,U$11)+'СЕТ СН'!$F$14+СВЦЭМ!$D$10+'СЕТ СН'!$F$5-'СЕТ СН'!$F$24</f>
        <v>4832.9315777500005</v>
      </c>
      <c r="V39" s="36">
        <f>SUMIFS(СВЦЭМ!$D$39:$D$782,СВЦЭМ!$A$39:$A$782,$A39,СВЦЭМ!$B$39:$B$782,V$11)+'СЕТ СН'!$F$14+СВЦЭМ!$D$10+'СЕТ СН'!$F$5-'СЕТ СН'!$F$24</f>
        <v>4856.5244029800006</v>
      </c>
      <c r="W39" s="36">
        <f>SUMIFS(СВЦЭМ!$D$39:$D$782,СВЦЭМ!$A$39:$A$782,$A39,СВЦЭМ!$B$39:$B$782,W$11)+'СЕТ СН'!$F$14+СВЦЭМ!$D$10+'СЕТ СН'!$F$5-'СЕТ СН'!$F$24</f>
        <v>4877.5797597500004</v>
      </c>
      <c r="X39" s="36">
        <f>SUMIFS(СВЦЭМ!$D$39:$D$782,СВЦЭМ!$A$39:$A$782,$A39,СВЦЭМ!$B$39:$B$782,X$11)+'СЕТ СН'!$F$14+СВЦЭМ!$D$10+'СЕТ СН'!$F$5-'СЕТ СН'!$F$24</f>
        <v>4918.3179125300003</v>
      </c>
      <c r="Y39" s="36">
        <f>SUMIFS(СВЦЭМ!$D$39:$D$782,СВЦЭМ!$A$39:$A$782,$A39,СВЦЭМ!$B$39:$B$782,Y$11)+'СЕТ СН'!$F$14+СВЦЭМ!$D$10+'СЕТ СН'!$F$5-'СЕТ СН'!$F$24</f>
        <v>4941.2125486900004</v>
      </c>
    </row>
    <row r="40" spans="1:27" ht="15.75" x14ac:dyDescent="0.2">
      <c r="A40" s="35">
        <f t="shared" si="0"/>
        <v>45320</v>
      </c>
      <c r="B40" s="36">
        <f>SUMIFS(СВЦЭМ!$D$39:$D$782,СВЦЭМ!$A$39:$A$782,$A40,СВЦЭМ!$B$39:$B$782,B$11)+'СЕТ СН'!$F$14+СВЦЭМ!$D$10+'СЕТ СН'!$F$5-'СЕТ СН'!$F$24</f>
        <v>4969.3140641600003</v>
      </c>
      <c r="C40" s="36">
        <f>SUMIFS(СВЦЭМ!$D$39:$D$782,СВЦЭМ!$A$39:$A$782,$A40,СВЦЭМ!$B$39:$B$782,C$11)+'СЕТ СН'!$F$14+СВЦЭМ!$D$10+'СЕТ СН'!$F$5-'СЕТ СН'!$F$24</f>
        <v>5008.0016745700004</v>
      </c>
      <c r="D40" s="36">
        <f>SUMIFS(СВЦЭМ!$D$39:$D$782,СВЦЭМ!$A$39:$A$782,$A40,СВЦЭМ!$B$39:$B$782,D$11)+'СЕТ СН'!$F$14+СВЦЭМ!$D$10+'СЕТ СН'!$F$5-'СЕТ СН'!$F$24</f>
        <v>5020.2872776900003</v>
      </c>
      <c r="E40" s="36">
        <f>SUMIFS(СВЦЭМ!$D$39:$D$782,СВЦЭМ!$A$39:$A$782,$A40,СВЦЭМ!$B$39:$B$782,E$11)+'СЕТ СН'!$F$14+СВЦЭМ!$D$10+'СЕТ СН'!$F$5-'СЕТ СН'!$F$24</f>
        <v>5033.0545272500003</v>
      </c>
      <c r="F40" s="36">
        <f>SUMIFS(СВЦЭМ!$D$39:$D$782,СВЦЭМ!$A$39:$A$782,$A40,СВЦЭМ!$B$39:$B$782,F$11)+'СЕТ СН'!$F$14+СВЦЭМ!$D$10+'СЕТ СН'!$F$5-'СЕТ СН'!$F$24</f>
        <v>5031.6171384099998</v>
      </c>
      <c r="G40" s="36">
        <f>SUMIFS(СВЦЭМ!$D$39:$D$782,СВЦЭМ!$A$39:$A$782,$A40,СВЦЭМ!$B$39:$B$782,G$11)+'СЕТ СН'!$F$14+СВЦЭМ!$D$10+'СЕТ СН'!$F$5-'СЕТ СН'!$F$24</f>
        <v>5003.2531834500005</v>
      </c>
      <c r="H40" s="36">
        <f>SUMIFS(СВЦЭМ!$D$39:$D$782,СВЦЭМ!$A$39:$A$782,$A40,СВЦЭМ!$B$39:$B$782,H$11)+'СЕТ СН'!$F$14+СВЦЭМ!$D$10+'СЕТ СН'!$F$5-'СЕТ СН'!$F$24</f>
        <v>4972.17448487</v>
      </c>
      <c r="I40" s="36">
        <f>SUMIFS(СВЦЭМ!$D$39:$D$782,СВЦЭМ!$A$39:$A$782,$A40,СВЦЭМ!$B$39:$B$782,I$11)+'СЕТ СН'!$F$14+СВЦЭМ!$D$10+'СЕТ СН'!$F$5-'СЕТ СН'!$F$24</f>
        <v>4937.9320357800007</v>
      </c>
      <c r="J40" s="36">
        <f>SUMIFS(СВЦЭМ!$D$39:$D$782,СВЦЭМ!$A$39:$A$782,$A40,СВЦЭМ!$B$39:$B$782,J$11)+'СЕТ СН'!$F$14+СВЦЭМ!$D$10+'СЕТ СН'!$F$5-'СЕТ СН'!$F$24</f>
        <v>4896.4988420600002</v>
      </c>
      <c r="K40" s="36">
        <f>SUMIFS(СВЦЭМ!$D$39:$D$782,СВЦЭМ!$A$39:$A$782,$A40,СВЦЭМ!$B$39:$B$782,K$11)+'СЕТ СН'!$F$14+СВЦЭМ!$D$10+'СЕТ СН'!$F$5-'СЕТ СН'!$F$24</f>
        <v>4866.3038772700002</v>
      </c>
      <c r="L40" s="36">
        <f>SUMIFS(СВЦЭМ!$D$39:$D$782,СВЦЭМ!$A$39:$A$782,$A40,СВЦЭМ!$B$39:$B$782,L$11)+'СЕТ СН'!$F$14+СВЦЭМ!$D$10+'СЕТ СН'!$F$5-'СЕТ СН'!$F$24</f>
        <v>4855.0792873600003</v>
      </c>
      <c r="M40" s="36">
        <f>SUMIFS(СВЦЭМ!$D$39:$D$782,СВЦЭМ!$A$39:$A$782,$A40,СВЦЭМ!$B$39:$B$782,M$11)+'СЕТ СН'!$F$14+СВЦЭМ!$D$10+'СЕТ СН'!$F$5-'СЕТ СН'!$F$24</f>
        <v>4875.6030467600003</v>
      </c>
      <c r="N40" s="36">
        <f>SUMIFS(СВЦЭМ!$D$39:$D$782,СВЦЭМ!$A$39:$A$782,$A40,СВЦЭМ!$B$39:$B$782,N$11)+'СЕТ СН'!$F$14+СВЦЭМ!$D$10+'СЕТ СН'!$F$5-'СЕТ СН'!$F$24</f>
        <v>4903.8650718999997</v>
      </c>
      <c r="O40" s="36">
        <f>SUMIFS(СВЦЭМ!$D$39:$D$782,СВЦЭМ!$A$39:$A$782,$A40,СВЦЭМ!$B$39:$B$782,O$11)+'СЕТ СН'!$F$14+СВЦЭМ!$D$10+'СЕТ СН'!$F$5-'СЕТ СН'!$F$24</f>
        <v>4919.8543705500006</v>
      </c>
      <c r="P40" s="36">
        <f>SUMIFS(СВЦЭМ!$D$39:$D$782,СВЦЭМ!$A$39:$A$782,$A40,СВЦЭМ!$B$39:$B$782,P$11)+'СЕТ СН'!$F$14+СВЦЭМ!$D$10+'СЕТ СН'!$F$5-'СЕТ СН'!$F$24</f>
        <v>4930.7688017400005</v>
      </c>
      <c r="Q40" s="36">
        <f>SUMIFS(СВЦЭМ!$D$39:$D$782,СВЦЭМ!$A$39:$A$782,$A40,СВЦЭМ!$B$39:$B$782,Q$11)+'СЕТ СН'!$F$14+СВЦЭМ!$D$10+'СЕТ СН'!$F$5-'СЕТ СН'!$F$24</f>
        <v>4943.5680765400002</v>
      </c>
      <c r="R40" s="36">
        <f>SUMIFS(СВЦЭМ!$D$39:$D$782,СВЦЭМ!$A$39:$A$782,$A40,СВЦЭМ!$B$39:$B$782,R$11)+'СЕТ СН'!$F$14+СВЦЭМ!$D$10+'СЕТ СН'!$F$5-'СЕТ СН'!$F$24</f>
        <v>4936.7479238800006</v>
      </c>
      <c r="S40" s="36">
        <f>SUMIFS(СВЦЭМ!$D$39:$D$782,СВЦЭМ!$A$39:$A$782,$A40,СВЦЭМ!$B$39:$B$782,S$11)+'СЕТ СН'!$F$14+СВЦЭМ!$D$10+'СЕТ СН'!$F$5-'СЕТ СН'!$F$24</f>
        <v>4907.9022781200001</v>
      </c>
      <c r="T40" s="36">
        <f>SUMIFS(СВЦЭМ!$D$39:$D$782,СВЦЭМ!$A$39:$A$782,$A40,СВЦЭМ!$B$39:$B$782,T$11)+'СЕТ СН'!$F$14+СВЦЭМ!$D$10+'СЕТ СН'!$F$5-'СЕТ СН'!$F$24</f>
        <v>4862.3219751300003</v>
      </c>
      <c r="U40" s="36">
        <f>SUMIFS(СВЦЭМ!$D$39:$D$782,СВЦЭМ!$A$39:$A$782,$A40,СВЦЭМ!$B$39:$B$782,U$11)+'СЕТ СН'!$F$14+СВЦЭМ!$D$10+'СЕТ СН'!$F$5-'СЕТ СН'!$F$24</f>
        <v>4865.9144744200003</v>
      </c>
      <c r="V40" s="36">
        <f>SUMIFS(СВЦЭМ!$D$39:$D$782,СВЦЭМ!$A$39:$A$782,$A40,СВЦЭМ!$B$39:$B$782,V$11)+'СЕТ СН'!$F$14+СВЦЭМ!$D$10+'СЕТ СН'!$F$5-'СЕТ СН'!$F$24</f>
        <v>4880.6773722600001</v>
      </c>
      <c r="W40" s="36">
        <f>SUMIFS(СВЦЭМ!$D$39:$D$782,СВЦЭМ!$A$39:$A$782,$A40,СВЦЭМ!$B$39:$B$782,W$11)+'СЕТ СН'!$F$14+СВЦЭМ!$D$10+'СЕТ СН'!$F$5-'СЕТ СН'!$F$24</f>
        <v>4899.4376420799999</v>
      </c>
      <c r="X40" s="36">
        <f>SUMIFS(СВЦЭМ!$D$39:$D$782,СВЦЭМ!$A$39:$A$782,$A40,СВЦЭМ!$B$39:$B$782,X$11)+'СЕТ СН'!$F$14+СВЦЭМ!$D$10+'СЕТ СН'!$F$5-'СЕТ СН'!$F$24</f>
        <v>4929.9828298800003</v>
      </c>
      <c r="Y40" s="36">
        <f>SUMIFS(СВЦЭМ!$D$39:$D$782,СВЦЭМ!$A$39:$A$782,$A40,СВЦЭМ!$B$39:$B$782,Y$11)+'СЕТ СН'!$F$14+СВЦЭМ!$D$10+'СЕТ СН'!$F$5-'СЕТ СН'!$F$24</f>
        <v>4953.4466243300003</v>
      </c>
    </row>
    <row r="41" spans="1:27" ht="15.75" x14ac:dyDescent="0.2">
      <c r="A41" s="35">
        <f t="shared" si="0"/>
        <v>45321</v>
      </c>
      <c r="B41" s="36">
        <f>SUMIFS(СВЦЭМ!$D$39:$D$782,СВЦЭМ!$A$39:$A$782,$A41,СВЦЭМ!$B$39:$B$782,B$11)+'СЕТ СН'!$F$14+СВЦЭМ!$D$10+'СЕТ СН'!$F$5-'СЕТ СН'!$F$24</f>
        <v>5061.7703918300003</v>
      </c>
      <c r="C41" s="36">
        <f>SUMIFS(СВЦЭМ!$D$39:$D$782,СВЦЭМ!$A$39:$A$782,$A41,СВЦЭМ!$B$39:$B$782,C$11)+'СЕТ СН'!$F$14+СВЦЭМ!$D$10+'СЕТ СН'!$F$5-'СЕТ СН'!$F$24</f>
        <v>5083.4794284100008</v>
      </c>
      <c r="D41" s="36">
        <f>SUMIFS(СВЦЭМ!$D$39:$D$782,СВЦЭМ!$A$39:$A$782,$A41,СВЦЭМ!$B$39:$B$782,D$11)+'СЕТ СН'!$F$14+СВЦЭМ!$D$10+'СЕТ СН'!$F$5-'СЕТ СН'!$F$24</f>
        <v>5112.76504888</v>
      </c>
      <c r="E41" s="36">
        <f>SUMIFS(СВЦЭМ!$D$39:$D$782,СВЦЭМ!$A$39:$A$782,$A41,СВЦЭМ!$B$39:$B$782,E$11)+'СЕТ СН'!$F$14+СВЦЭМ!$D$10+'СЕТ СН'!$F$5-'СЕТ СН'!$F$24</f>
        <v>5126.49581958</v>
      </c>
      <c r="F41" s="36">
        <f>SUMIFS(СВЦЭМ!$D$39:$D$782,СВЦЭМ!$A$39:$A$782,$A41,СВЦЭМ!$B$39:$B$782,F$11)+'СЕТ СН'!$F$14+СВЦЭМ!$D$10+'СЕТ СН'!$F$5-'СЕТ СН'!$F$24</f>
        <v>5117.8930810100001</v>
      </c>
      <c r="G41" s="36">
        <f>SUMIFS(СВЦЭМ!$D$39:$D$782,СВЦЭМ!$A$39:$A$782,$A41,СВЦЭМ!$B$39:$B$782,G$11)+'СЕТ СН'!$F$14+СВЦЭМ!$D$10+'СЕТ СН'!$F$5-'СЕТ СН'!$F$24</f>
        <v>5089.4014859500003</v>
      </c>
      <c r="H41" s="36">
        <f>SUMIFS(СВЦЭМ!$D$39:$D$782,СВЦЭМ!$A$39:$A$782,$A41,СВЦЭМ!$B$39:$B$782,H$11)+'СЕТ СН'!$F$14+СВЦЭМ!$D$10+'СЕТ СН'!$F$5-'СЕТ СН'!$F$24</f>
        <v>5027.7385521300002</v>
      </c>
      <c r="I41" s="36">
        <f>SUMIFS(СВЦЭМ!$D$39:$D$782,СВЦЭМ!$A$39:$A$782,$A41,СВЦЭМ!$B$39:$B$782,I$11)+'СЕТ СН'!$F$14+СВЦЭМ!$D$10+'СЕТ СН'!$F$5-'СЕТ СН'!$F$24</f>
        <v>4994.7486045800006</v>
      </c>
      <c r="J41" s="36">
        <f>SUMIFS(СВЦЭМ!$D$39:$D$782,СВЦЭМ!$A$39:$A$782,$A41,СВЦЭМ!$B$39:$B$782,J$11)+'СЕТ СН'!$F$14+СВЦЭМ!$D$10+'СЕТ СН'!$F$5-'СЕТ СН'!$F$24</f>
        <v>4921.4484637400001</v>
      </c>
      <c r="K41" s="36">
        <f>SUMIFS(СВЦЭМ!$D$39:$D$782,СВЦЭМ!$A$39:$A$782,$A41,СВЦЭМ!$B$39:$B$782,K$11)+'СЕТ СН'!$F$14+СВЦЭМ!$D$10+'СЕТ СН'!$F$5-'СЕТ СН'!$F$24</f>
        <v>4904.0688338500004</v>
      </c>
      <c r="L41" s="36">
        <f>SUMIFS(СВЦЭМ!$D$39:$D$782,СВЦЭМ!$A$39:$A$782,$A41,СВЦЭМ!$B$39:$B$782,L$11)+'СЕТ СН'!$F$14+СВЦЭМ!$D$10+'СЕТ СН'!$F$5-'СЕТ СН'!$F$24</f>
        <v>4921.8413216099998</v>
      </c>
      <c r="M41" s="36">
        <f>SUMIFS(СВЦЭМ!$D$39:$D$782,СВЦЭМ!$A$39:$A$782,$A41,СВЦЭМ!$B$39:$B$782,M$11)+'СЕТ СН'!$F$14+СВЦЭМ!$D$10+'СЕТ СН'!$F$5-'СЕТ СН'!$F$24</f>
        <v>5009.9747350400003</v>
      </c>
      <c r="N41" s="36">
        <f>SUMIFS(СВЦЭМ!$D$39:$D$782,СВЦЭМ!$A$39:$A$782,$A41,СВЦЭМ!$B$39:$B$782,N$11)+'СЕТ СН'!$F$14+СВЦЭМ!$D$10+'СЕТ СН'!$F$5-'СЕТ СН'!$F$24</f>
        <v>5055.7932533600006</v>
      </c>
      <c r="O41" s="36">
        <f>SUMIFS(СВЦЭМ!$D$39:$D$782,СВЦЭМ!$A$39:$A$782,$A41,СВЦЭМ!$B$39:$B$782,O$11)+'СЕТ СН'!$F$14+СВЦЭМ!$D$10+'СЕТ СН'!$F$5-'СЕТ СН'!$F$24</f>
        <v>5075.8144174500003</v>
      </c>
      <c r="P41" s="36">
        <f>SUMIFS(СВЦЭМ!$D$39:$D$782,СВЦЭМ!$A$39:$A$782,$A41,СВЦЭМ!$B$39:$B$782,P$11)+'СЕТ СН'!$F$14+СВЦЭМ!$D$10+'СЕТ СН'!$F$5-'СЕТ СН'!$F$24</f>
        <v>5094.8867013600002</v>
      </c>
      <c r="Q41" s="36">
        <f>SUMIFS(СВЦЭМ!$D$39:$D$782,СВЦЭМ!$A$39:$A$782,$A41,СВЦЭМ!$B$39:$B$782,Q$11)+'СЕТ СН'!$F$14+СВЦЭМ!$D$10+'СЕТ СН'!$F$5-'СЕТ СН'!$F$24</f>
        <v>5112.3855672</v>
      </c>
      <c r="R41" s="36">
        <f>SUMIFS(СВЦЭМ!$D$39:$D$782,СВЦЭМ!$A$39:$A$782,$A41,СВЦЭМ!$B$39:$B$782,R$11)+'СЕТ СН'!$F$14+СВЦЭМ!$D$10+'СЕТ СН'!$F$5-'СЕТ СН'!$F$24</f>
        <v>5110.82824833</v>
      </c>
      <c r="S41" s="36">
        <f>SUMIFS(СВЦЭМ!$D$39:$D$782,СВЦЭМ!$A$39:$A$782,$A41,СВЦЭМ!$B$39:$B$782,S$11)+'СЕТ СН'!$F$14+СВЦЭМ!$D$10+'СЕТ СН'!$F$5-'СЕТ СН'!$F$24</f>
        <v>5087.81329714</v>
      </c>
      <c r="T41" s="36">
        <f>SUMIFS(СВЦЭМ!$D$39:$D$782,СВЦЭМ!$A$39:$A$782,$A41,СВЦЭМ!$B$39:$B$782,T$11)+'СЕТ СН'!$F$14+СВЦЭМ!$D$10+'СЕТ СН'!$F$5-'СЕТ СН'!$F$24</f>
        <v>4991.1858977800002</v>
      </c>
      <c r="U41" s="36">
        <f>SUMIFS(СВЦЭМ!$D$39:$D$782,СВЦЭМ!$A$39:$A$782,$A41,СВЦЭМ!$B$39:$B$782,U$11)+'СЕТ СН'!$F$14+СВЦЭМ!$D$10+'СЕТ СН'!$F$5-'СЕТ СН'!$F$24</f>
        <v>4957.1514854100005</v>
      </c>
      <c r="V41" s="36">
        <f>SUMIFS(СВЦЭМ!$D$39:$D$782,СВЦЭМ!$A$39:$A$782,$A41,СВЦЭМ!$B$39:$B$782,V$11)+'СЕТ СН'!$F$14+СВЦЭМ!$D$10+'СЕТ СН'!$F$5-'СЕТ СН'!$F$24</f>
        <v>4985.5618104800005</v>
      </c>
      <c r="W41" s="36">
        <f>SUMIFS(СВЦЭМ!$D$39:$D$782,СВЦЭМ!$A$39:$A$782,$A41,СВЦЭМ!$B$39:$B$782,W$11)+'СЕТ СН'!$F$14+СВЦЭМ!$D$10+'СЕТ СН'!$F$5-'СЕТ СН'!$F$24</f>
        <v>4960.8143367000002</v>
      </c>
      <c r="X41" s="36">
        <f>SUMIFS(СВЦЭМ!$D$39:$D$782,СВЦЭМ!$A$39:$A$782,$A41,СВЦЭМ!$B$39:$B$782,X$11)+'СЕТ СН'!$F$14+СВЦЭМ!$D$10+'СЕТ СН'!$F$5-'СЕТ СН'!$F$24</f>
        <v>4985.1819065199998</v>
      </c>
      <c r="Y41" s="36">
        <f>SUMIFS(СВЦЭМ!$D$39:$D$782,СВЦЭМ!$A$39:$A$782,$A41,СВЦЭМ!$B$39:$B$782,Y$11)+'СЕТ СН'!$F$14+СВЦЭМ!$D$10+'СЕТ СН'!$F$5-'СЕТ СН'!$F$24</f>
        <v>5020.0356385300001</v>
      </c>
    </row>
    <row r="42" spans="1:27" ht="15.75" x14ac:dyDescent="0.2">
      <c r="A42" s="35">
        <f t="shared" si="0"/>
        <v>45322</v>
      </c>
      <c r="B42" s="36">
        <f>SUMIFS(СВЦЭМ!$D$39:$D$782,СВЦЭМ!$A$39:$A$782,$A42,СВЦЭМ!$B$39:$B$782,B$11)+'СЕТ СН'!$F$14+СВЦЭМ!$D$10+'СЕТ СН'!$F$5-'СЕТ СН'!$F$24</f>
        <v>5073.6781467999999</v>
      </c>
      <c r="C42" s="36">
        <f>SUMIFS(СВЦЭМ!$D$39:$D$782,СВЦЭМ!$A$39:$A$782,$A42,СВЦЭМ!$B$39:$B$782,C$11)+'СЕТ СН'!$F$14+СВЦЭМ!$D$10+'СЕТ СН'!$F$5-'СЕТ СН'!$F$24</f>
        <v>5127.8869945100005</v>
      </c>
      <c r="D42" s="36">
        <f>SUMIFS(СВЦЭМ!$D$39:$D$782,СВЦЭМ!$A$39:$A$782,$A42,СВЦЭМ!$B$39:$B$782,D$11)+'СЕТ СН'!$F$14+СВЦЭМ!$D$10+'СЕТ СН'!$F$5-'СЕТ СН'!$F$24</f>
        <v>5142.5874409799999</v>
      </c>
      <c r="E42" s="36">
        <f>SUMIFS(СВЦЭМ!$D$39:$D$782,СВЦЭМ!$A$39:$A$782,$A42,СВЦЭМ!$B$39:$B$782,E$11)+'СЕТ СН'!$F$14+СВЦЭМ!$D$10+'СЕТ СН'!$F$5-'СЕТ СН'!$F$24</f>
        <v>5161.80566172</v>
      </c>
      <c r="F42" s="36">
        <f>SUMIFS(СВЦЭМ!$D$39:$D$782,СВЦЭМ!$A$39:$A$782,$A42,СВЦЭМ!$B$39:$B$782,F$11)+'СЕТ СН'!$F$14+СВЦЭМ!$D$10+'СЕТ СН'!$F$5-'СЕТ СН'!$F$24</f>
        <v>5152.9476937199997</v>
      </c>
      <c r="G42" s="36">
        <f>SUMIFS(СВЦЭМ!$D$39:$D$782,СВЦЭМ!$A$39:$A$782,$A42,СВЦЭМ!$B$39:$B$782,G$11)+'СЕТ СН'!$F$14+СВЦЭМ!$D$10+'СЕТ СН'!$F$5-'СЕТ СН'!$F$24</f>
        <v>5122.5151896900006</v>
      </c>
      <c r="H42" s="36">
        <f>SUMIFS(СВЦЭМ!$D$39:$D$782,СВЦЭМ!$A$39:$A$782,$A42,СВЦЭМ!$B$39:$B$782,H$11)+'СЕТ СН'!$F$14+СВЦЭМ!$D$10+'СЕТ СН'!$F$5-'СЕТ СН'!$F$24</f>
        <v>5060.04684765</v>
      </c>
      <c r="I42" s="36">
        <f>SUMIFS(СВЦЭМ!$D$39:$D$782,СВЦЭМ!$A$39:$A$782,$A42,СВЦЭМ!$B$39:$B$782,I$11)+'СЕТ СН'!$F$14+СВЦЭМ!$D$10+'СЕТ СН'!$F$5-'СЕТ СН'!$F$24</f>
        <v>5012.8062655200001</v>
      </c>
      <c r="J42" s="36">
        <f>SUMIFS(СВЦЭМ!$D$39:$D$782,СВЦЭМ!$A$39:$A$782,$A42,СВЦЭМ!$B$39:$B$782,J$11)+'СЕТ СН'!$F$14+СВЦЭМ!$D$10+'СЕТ СН'!$F$5-'СЕТ СН'!$F$24</f>
        <v>4968.28283276</v>
      </c>
      <c r="K42" s="36">
        <f>SUMIFS(СВЦЭМ!$D$39:$D$782,СВЦЭМ!$A$39:$A$782,$A42,СВЦЭМ!$B$39:$B$782,K$11)+'СЕТ СН'!$F$14+СВЦЭМ!$D$10+'СЕТ СН'!$F$5-'СЕТ СН'!$F$24</f>
        <v>4934.3904272500004</v>
      </c>
      <c r="L42" s="36">
        <f>SUMIFS(СВЦЭМ!$D$39:$D$782,СВЦЭМ!$A$39:$A$782,$A42,СВЦЭМ!$B$39:$B$782,L$11)+'СЕТ СН'!$F$14+СВЦЭМ!$D$10+'СЕТ СН'!$F$5-'СЕТ СН'!$F$24</f>
        <v>4934.5354799100005</v>
      </c>
      <c r="M42" s="36">
        <f>SUMIFS(СВЦЭМ!$D$39:$D$782,СВЦЭМ!$A$39:$A$782,$A42,СВЦЭМ!$B$39:$B$782,M$11)+'СЕТ СН'!$F$14+СВЦЭМ!$D$10+'СЕТ СН'!$F$5-'СЕТ СН'!$F$24</f>
        <v>5080.7339877200002</v>
      </c>
      <c r="N42" s="36">
        <f>SUMIFS(СВЦЭМ!$D$39:$D$782,СВЦЭМ!$A$39:$A$782,$A42,СВЦЭМ!$B$39:$B$782,N$11)+'СЕТ СН'!$F$14+СВЦЭМ!$D$10+'СЕТ СН'!$F$5-'СЕТ СН'!$F$24</f>
        <v>5113.4267430899999</v>
      </c>
      <c r="O42" s="36">
        <f>SUMIFS(СВЦЭМ!$D$39:$D$782,СВЦЭМ!$A$39:$A$782,$A42,СВЦЭМ!$B$39:$B$782,O$11)+'СЕТ СН'!$F$14+СВЦЭМ!$D$10+'СЕТ СН'!$F$5-'СЕТ СН'!$F$24</f>
        <v>5132.3477516100002</v>
      </c>
      <c r="P42" s="36">
        <f>SUMIFS(СВЦЭМ!$D$39:$D$782,СВЦЭМ!$A$39:$A$782,$A42,СВЦЭМ!$B$39:$B$782,P$11)+'СЕТ СН'!$F$14+СВЦЭМ!$D$10+'СЕТ СН'!$F$5-'СЕТ СН'!$F$24</f>
        <v>5151.8001807700002</v>
      </c>
      <c r="Q42" s="36">
        <f>SUMIFS(СВЦЭМ!$D$39:$D$782,СВЦЭМ!$A$39:$A$782,$A42,СВЦЭМ!$B$39:$B$782,Q$11)+'СЕТ СН'!$F$14+СВЦЭМ!$D$10+'СЕТ СН'!$F$5-'СЕТ СН'!$F$24</f>
        <v>5174.57101126</v>
      </c>
      <c r="R42" s="36">
        <f>SUMIFS(СВЦЭМ!$D$39:$D$782,СВЦЭМ!$A$39:$A$782,$A42,СВЦЭМ!$B$39:$B$782,R$11)+'СЕТ СН'!$F$14+СВЦЭМ!$D$10+'СЕТ СН'!$F$5-'СЕТ СН'!$F$24</f>
        <v>5172.3473984899993</v>
      </c>
      <c r="S42" s="36">
        <f>SUMIFS(СВЦЭМ!$D$39:$D$782,СВЦЭМ!$A$39:$A$782,$A42,СВЦЭМ!$B$39:$B$782,S$11)+'СЕТ СН'!$F$14+СВЦЭМ!$D$10+'СЕТ СН'!$F$5-'СЕТ СН'!$F$24</f>
        <v>5131.31792632</v>
      </c>
      <c r="T42" s="36">
        <f>SUMIFS(СВЦЭМ!$D$39:$D$782,СВЦЭМ!$A$39:$A$782,$A42,СВЦЭМ!$B$39:$B$782,T$11)+'СЕТ СН'!$F$14+СВЦЭМ!$D$10+'СЕТ СН'!$F$5-'СЕТ СН'!$F$24</f>
        <v>5045.9835651200001</v>
      </c>
      <c r="U42" s="36">
        <f>SUMIFS(СВЦЭМ!$D$39:$D$782,СВЦЭМ!$A$39:$A$782,$A42,СВЦЭМ!$B$39:$B$782,U$11)+'СЕТ СН'!$F$14+СВЦЭМ!$D$10+'СЕТ СН'!$F$5-'СЕТ СН'!$F$24</f>
        <v>5027.1515231499998</v>
      </c>
      <c r="V42" s="36">
        <f>SUMIFS(СВЦЭМ!$D$39:$D$782,СВЦЭМ!$A$39:$A$782,$A42,СВЦЭМ!$B$39:$B$782,V$11)+'СЕТ СН'!$F$14+СВЦЭМ!$D$10+'СЕТ СН'!$F$5-'СЕТ СН'!$F$24</f>
        <v>4990.4172347399999</v>
      </c>
      <c r="W42" s="36">
        <f>SUMIFS(СВЦЭМ!$D$39:$D$782,СВЦЭМ!$A$39:$A$782,$A42,СВЦЭМ!$B$39:$B$782,W$11)+'СЕТ СН'!$F$14+СВЦЭМ!$D$10+'СЕТ СН'!$F$5-'СЕТ СН'!$F$24</f>
        <v>4969.8238489600008</v>
      </c>
      <c r="X42" s="36">
        <f>SUMIFS(СВЦЭМ!$D$39:$D$782,СВЦЭМ!$A$39:$A$782,$A42,СВЦЭМ!$B$39:$B$782,X$11)+'СЕТ СН'!$F$14+СВЦЭМ!$D$10+'СЕТ СН'!$F$5-'СЕТ СН'!$F$24</f>
        <v>4990.5188533800001</v>
      </c>
      <c r="Y42" s="36">
        <f>SUMIFS(СВЦЭМ!$D$39:$D$782,СВЦЭМ!$A$39:$A$782,$A42,СВЦЭМ!$B$39:$B$782,Y$11)+'СЕТ СН'!$F$14+СВЦЭМ!$D$10+'СЕТ СН'!$F$5-'СЕТ СН'!$F$24</f>
        <v>5026.4436029200006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01.01.2024</v>
      </c>
      <c r="B48" s="36">
        <f>SUMIFS(СВЦЭМ!$D$39:$D$782,СВЦЭМ!$A$39:$A$782,$A48,СВЦЭМ!$B$39:$B$782,B$47)+'СЕТ СН'!$G$14+СВЦЭМ!$D$10+'СЕТ СН'!$G$5-'СЕТ СН'!$G$24</f>
        <v>5650.2189068000007</v>
      </c>
      <c r="C48" s="36">
        <f>SUMIFS(СВЦЭМ!$D$39:$D$782,СВЦЭМ!$A$39:$A$782,$A48,СВЦЭМ!$B$39:$B$782,C$47)+'СЕТ СН'!$G$14+СВЦЭМ!$D$10+'СЕТ СН'!$G$5-'СЕТ СН'!$G$24</f>
        <v>5681.47518236</v>
      </c>
      <c r="D48" s="36">
        <f>SUMIFS(СВЦЭМ!$D$39:$D$782,СВЦЭМ!$A$39:$A$782,$A48,СВЦЭМ!$B$39:$B$782,D$47)+'СЕТ СН'!$G$14+СВЦЭМ!$D$10+'СЕТ СН'!$G$5-'СЕТ СН'!$G$24</f>
        <v>5693.3132774300002</v>
      </c>
      <c r="E48" s="36">
        <f>SUMIFS(СВЦЭМ!$D$39:$D$782,СВЦЭМ!$A$39:$A$782,$A48,СВЦЭМ!$B$39:$B$782,E$47)+'СЕТ СН'!$G$14+СВЦЭМ!$D$10+'СЕТ СН'!$G$5-'СЕТ СН'!$G$24</f>
        <v>5724.3945870299995</v>
      </c>
      <c r="F48" s="36">
        <f>SUMIFS(СВЦЭМ!$D$39:$D$782,СВЦЭМ!$A$39:$A$782,$A48,СВЦЭМ!$B$39:$B$782,F$47)+'СЕТ СН'!$G$14+СВЦЭМ!$D$10+'СЕТ СН'!$G$5-'СЕТ СН'!$G$24</f>
        <v>5740.0748328200007</v>
      </c>
      <c r="G48" s="36">
        <f>SUMIFS(СВЦЭМ!$D$39:$D$782,СВЦЭМ!$A$39:$A$782,$A48,СВЦЭМ!$B$39:$B$782,G$47)+'СЕТ СН'!$G$14+СВЦЭМ!$D$10+'СЕТ СН'!$G$5-'СЕТ СН'!$G$24</f>
        <v>5727.29032284</v>
      </c>
      <c r="H48" s="36">
        <f>SUMIFS(СВЦЭМ!$D$39:$D$782,СВЦЭМ!$A$39:$A$782,$A48,СВЦЭМ!$B$39:$B$782,H$47)+'СЕТ СН'!$G$14+СВЦЭМ!$D$10+'СЕТ СН'!$G$5-'СЕТ СН'!$G$24</f>
        <v>5725.9442957600004</v>
      </c>
      <c r="I48" s="36">
        <f>SUMIFS(СВЦЭМ!$D$39:$D$782,СВЦЭМ!$A$39:$A$782,$A48,СВЦЭМ!$B$39:$B$782,I$47)+'СЕТ СН'!$G$14+СВЦЭМ!$D$10+'СЕТ СН'!$G$5-'СЕТ СН'!$G$24</f>
        <v>5729.9844957799996</v>
      </c>
      <c r="J48" s="36">
        <f>SUMIFS(СВЦЭМ!$D$39:$D$782,СВЦЭМ!$A$39:$A$782,$A48,СВЦЭМ!$B$39:$B$782,J$47)+'СЕТ СН'!$G$14+СВЦЭМ!$D$10+'СЕТ СН'!$G$5-'СЕТ СН'!$G$24</f>
        <v>5726.8368912999995</v>
      </c>
      <c r="K48" s="36">
        <f>SUMIFS(СВЦЭМ!$D$39:$D$782,СВЦЭМ!$A$39:$A$782,$A48,СВЦЭМ!$B$39:$B$782,K$47)+'СЕТ СН'!$G$14+СВЦЭМ!$D$10+'СЕТ СН'!$G$5-'СЕТ СН'!$G$24</f>
        <v>5656.8202636200003</v>
      </c>
      <c r="L48" s="36">
        <f>SUMIFS(СВЦЭМ!$D$39:$D$782,СВЦЭМ!$A$39:$A$782,$A48,СВЦЭМ!$B$39:$B$782,L$47)+'СЕТ СН'!$G$14+СВЦЭМ!$D$10+'СЕТ СН'!$G$5-'СЕТ СН'!$G$24</f>
        <v>5646.2121531000003</v>
      </c>
      <c r="M48" s="36">
        <f>SUMIFS(СВЦЭМ!$D$39:$D$782,СВЦЭМ!$A$39:$A$782,$A48,СВЦЭМ!$B$39:$B$782,M$47)+'СЕТ СН'!$G$14+СВЦЭМ!$D$10+'СЕТ СН'!$G$5-'СЕТ СН'!$G$24</f>
        <v>5650.2204201499999</v>
      </c>
      <c r="N48" s="36">
        <f>SUMIFS(СВЦЭМ!$D$39:$D$782,СВЦЭМ!$A$39:$A$782,$A48,СВЦЭМ!$B$39:$B$782,N$47)+'СЕТ СН'!$G$14+СВЦЭМ!$D$10+'СЕТ СН'!$G$5-'СЕТ СН'!$G$24</f>
        <v>5642.3166367499998</v>
      </c>
      <c r="O48" s="36">
        <f>SUMIFS(СВЦЭМ!$D$39:$D$782,СВЦЭМ!$A$39:$A$782,$A48,СВЦЭМ!$B$39:$B$782,O$47)+'СЕТ СН'!$G$14+СВЦЭМ!$D$10+'СЕТ СН'!$G$5-'СЕТ СН'!$G$24</f>
        <v>5655.0747285400003</v>
      </c>
      <c r="P48" s="36">
        <f>SUMIFS(СВЦЭМ!$D$39:$D$782,СВЦЭМ!$A$39:$A$782,$A48,СВЦЭМ!$B$39:$B$782,P$47)+'СЕТ СН'!$G$14+СВЦЭМ!$D$10+'СЕТ СН'!$G$5-'СЕТ СН'!$G$24</f>
        <v>5684.2143702699996</v>
      </c>
      <c r="Q48" s="36">
        <f>SUMIFS(СВЦЭМ!$D$39:$D$782,СВЦЭМ!$A$39:$A$782,$A48,СВЦЭМ!$B$39:$B$782,Q$47)+'СЕТ СН'!$G$14+СВЦЭМ!$D$10+'СЕТ СН'!$G$5-'СЕТ СН'!$G$24</f>
        <v>5682.5630225999994</v>
      </c>
      <c r="R48" s="36">
        <f>SUMIFS(СВЦЭМ!$D$39:$D$782,СВЦЭМ!$A$39:$A$782,$A48,СВЦЭМ!$B$39:$B$782,R$47)+'СЕТ СН'!$G$14+СВЦЭМ!$D$10+'СЕТ СН'!$G$5-'СЕТ СН'!$G$24</f>
        <v>5683.5424767200002</v>
      </c>
      <c r="S48" s="36">
        <f>SUMIFS(СВЦЭМ!$D$39:$D$782,СВЦЭМ!$A$39:$A$782,$A48,СВЦЭМ!$B$39:$B$782,S$47)+'СЕТ СН'!$G$14+СВЦЭМ!$D$10+'СЕТ СН'!$G$5-'СЕТ СН'!$G$24</f>
        <v>5658.8652980099996</v>
      </c>
      <c r="T48" s="36">
        <f>SUMIFS(СВЦЭМ!$D$39:$D$782,СВЦЭМ!$A$39:$A$782,$A48,СВЦЭМ!$B$39:$B$782,T$47)+'СЕТ СН'!$G$14+СВЦЭМ!$D$10+'СЕТ СН'!$G$5-'СЕТ СН'!$G$24</f>
        <v>5609.2888698799998</v>
      </c>
      <c r="U48" s="36">
        <f>SUMIFS(СВЦЭМ!$D$39:$D$782,СВЦЭМ!$A$39:$A$782,$A48,СВЦЭМ!$B$39:$B$782,U$47)+'СЕТ СН'!$G$14+СВЦЭМ!$D$10+'СЕТ СН'!$G$5-'СЕТ СН'!$G$24</f>
        <v>5604.22726934</v>
      </c>
      <c r="V48" s="36">
        <f>SUMIFS(СВЦЭМ!$D$39:$D$782,СВЦЭМ!$A$39:$A$782,$A48,СВЦЭМ!$B$39:$B$782,V$47)+'СЕТ СН'!$G$14+СВЦЭМ!$D$10+'СЕТ СН'!$G$5-'СЕТ СН'!$G$24</f>
        <v>5615.4813720100001</v>
      </c>
      <c r="W48" s="36">
        <f>SUMIFS(СВЦЭМ!$D$39:$D$782,СВЦЭМ!$A$39:$A$782,$A48,СВЦЭМ!$B$39:$B$782,W$47)+'СЕТ СН'!$G$14+СВЦЭМ!$D$10+'СЕТ СН'!$G$5-'СЕТ СН'!$G$24</f>
        <v>5589.6893542100006</v>
      </c>
      <c r="X48" s="36">
        <f>SUMIFS(СВЦЭМ!$D$39:$D$782,СВЦЭМ!$A$39:$A$782,$A48,СВЦЭМ!$B$39:$B$782,X$47)+'СЕТ СН'!$G$14+СВЦЭМ!$D$10+'СЕТ СН'!$G$5-'СЕТ СН'!$G$24</f>
        <v>5612.3579278400002</v>
      </c>
      <c r="Y48" s="36">
        <f>SUMIFS(СВЦЭМ!$D$39:$D$782,СВЦЭМ!$A$39:$A$782,$A48,СВЦЭМ!$B$39:$B$782,Y$47)+'СЕТ СН'!$G$14+СВЦЭМ!$D$10+'СЕТ СН'!$G$5-'СЕТ СН'!$G$24</f>
        <v>5598.9654252099999</v>
      </c>
      <c r="AA48" s="45"/>
    </row>
    <row r="49" spans="1:25" ht="15.75" x14ac:dyDescent="0.2">
      <c r="A49" s="35">
        <f>A48+1</f>
        <v>45293</v>
      </c>
      <c r="B49" s="36">
        <f>SUMIFS(СВЦЭМ!$D$39:$D$782,СВЦЭМ!$A$39:$A$782,$A49,СВЦЭМ!$B$39:$B$782,B$47)+'СЕТ СН'!$G$14+СВЦЭМ!$D$10+'СЕТ СН'!$G$5-'СЕТ СН'!$G$24</f>
        <v>5513.4849325499999</v>
      </c>
      <c r="C49" s="36">
        <f>SUMIFS(СВЦЭМ!$D$39:$D$782,СВЦЭМ!$A$39:$A$782,$A49,СВЦЭМ!$B$39:$B$782,C$47)+'СЕТ СН'!$G$14+СВЦЭМ!$D$10+'СЕТ СН'!$G$5-'СЕТ СН'!$G$24</f>
        <v>5549.1337159200002</v>
      </c>
      <c r="D49" s="36">
        <f>SUMIFS(СВЦЭМ!$D$39:$D$782,СВЦЭМ!$A$39:$A$782,$A49,СВЦЭМ!$B$39:$B$782,D$47)+'СЕТ СН'!$G$14+СВЦЭМ!$D$10+'СЕТ СН'!$G$5-'СЕТ СН'!$G$24</f>
        <v>5570.0593318700003</v>
      </c>
      <c r="E49" s="36">
        <f>SUMIFS(СВЦЭМ!$D$39:$D$782,СВЦЭМ!$A$39:$A$782,$A49,СВЦЭМ!$B$39:$B$782,E$47)+'СЕТ СН'!$G$14+СВЦЭМ!$D$10+'СЕТ СН'!$G$5-'СЕТ СН'!$G$24</f>
        <v>5579.7597453899998</v>
      </c>
      <c r="F49" s="36">
        <f>SUMIFS(СВЦЭМ!$D$39:$D$782,СВЦЭМ!$A$39:$A$782,$A49,СВЦЭМ!$B$39:$B$782,F$47)+'СЕТ СН'!$G$14+СВЦЭМ!$D$10+'СЕТ СН'!$G$5-'СЕТ СН'!$G$24</f>
        <v>5580.4408731000003</v>
      </c>
      <c r="G49" s="36">
        <f>SUMIFS(СВЦЭМ!$D$39:$D$782,СВЦЭМ!$A$39:$A$782,$A49,СВЦЭМ!$B$39:$B$782,G$47)+'СЕТ СН'!$G$14+СВЦЭМ!$D$10+'СЕТ СН'!$G$5-'СЕТ СН'!$G$24</f>
        <v>5571.5797005300001</v>
      </c>
      <c r="H49" s="36">
        <f>SUMIFS(СВЦЭМ!$D$39:$D$782,СВЦЭМ!$A$39:$A$782,$A49,СВЦЭМ!$B$39:$B$782,H$47)+'СЕТ СН'!$G$14+СВЦЭМ!$D$10+'СЕТ СН'!$G$5-'СЕТ СН'!$G$24</f>
        <v>5570.2621000199997</v>
      </c>
      <c r="I49" s="36">
        <f>SUMIFS(СВЦЭМ!$D$39:$D$782,СВЦЭМ!$A$39:$A$782,$A49,СВЦЭМ!$B$39:$B$782,I$47)+'СЕТ СН'!$G$14+СВЦЭМ!$D$10+'СЕТ СН'!$G$5-'СЕТ СН'!$G$24</f>
        <v>5573.1662755400002</v>
      </c>
      <c r="J49" s="36">
        <f>SUMIFS(СВЦЭМ!$D$39:$D$782,СВЦЭМ!$A$39:$A$782,$A49,СВЦЭМ!$B$39:$B$782,J$47)+'СЕТ СН'!$G$14+СВЦЭМ!$D$10+'СЕТ СН'!$G$5-'СЕТ СН'!$G$24</f>
        <v>5551.4277840699997</v>
      </c>
      <c r="K49" s="36">
        <f>SUMIFS(СВЦЭМ!$D$39:$D$782,СВЦЭМ!$A$39:$A$782,$A49,СВЦЭМ!$B$39:$B$782,K$47)+'СЕТ СН'!$G$14+СВЦЭМ!$D$10+'СЕТ СН'!$G$5-'СЕТ СН'!$G$24</f>
        <v>5512.2553840100009</v>
      </c>
      <c r="L49" s="36">
        <f>SUMIFS(СВЦЭМ!$D$39:$D$782,СВЦЭМ!$A$39:$A$782,$A49,СВЦЭМ!$B$39:$B$782,L$47)+'СЕТ СН'!$G$14+СВЦЭМ!$D$10+'СЕТ СН'!$G$5-'СЕТ СН'!$G$24</f>
        <v>5467.96327741</v>
      </c>
      <c r="M49" s="36">
        <f>SUMIFS(СВЦЭМ!$D$39:$D$782,СВЦЭМ!$A$39:$A$782,$A49,СВЦЭМ!$B$39:$B$782,M$47)+'СЕТ СН'!$G$14+СВЦЭМ!$D$10+'СЕТ СН'!$G$5-'СЕТ СН'!$G$24</f>
        <v>5457.4410675300005</v>
      </c>
      <c r="N49" s="36">
        <f>SUMIFS(СВЦЭМ!$D$39:$D$782,СВЦЭМ!$A$39:$A$782,$A49,СВЦЭМ!$B$39:$B$782,N$47)+'СЕТ СН'!$G$14+СВЦЭМ!$D$10+'СЕТ СН'!$G$5-'СЕТ СН'!$G$24</f>
        <v>5456.4755443100003</v>
      </c>
      <c r="O49" s="36">
        <f>SUMIFS(СВЦЭМ!$D$39:$D$782,СВЦЭМ!$A$39:$A$782,$A49,СВЦЭМ!$B$39:$B$782,O$47)+'СЕТ СН'!$G$14+СВЦЭМ!$D$10+'СЕТ СН'!$G$5-'СЕТ СН'!$G$24</f>
        <v>5481.5363405799999</v>
      </c>
      <c r="P49" s="36">
        <f>SUMIFS(СВЦЭМ!$D$39:$D$782,СВЦЭМ!$A$39:$A$782,$A49,СВЦЭМ!$B$39:$B$782,P$47)+'СЕТ СН'!$G$14+СВЦЭМ!$D$10+'СЕТ СН'!$G$5-'СЕТ СН'!$G$24</f>
        <v>5495.9512109900006</v>
      </c>
      <c r="Q49" s="36">
        <f>SUMIFS(СВЦЭМ!$D$39:$D$782,СВЦЭМ!$A$39:$A$782,$A49,СВЦЭМ!$B$39:$B$782,Q$47)+'СЕТ СН'!$G$14+СВЦЭМ!$D$10+'СЕТ СН'!$G$5-'СЕТ СН'!$G$24</f>
        <v>5531.6432254000001</v>
      </c>
      <c r="R49" s="36">
        <f>SUMIFS(СВЦЭМ!$D$39:$D$782,СВЦЭМ!$A$39:$A$782,$A49,СВЦЭМ!$B$39:$B$782,R$47)+'СЕТ СН'!$G$14+СВЦЭМ!$D$10+'СЕТ СН'!$G$5-'СЕТ СН'!$G$24</f>
        <v>5528.9647263500001</v>
      </c>
      <c r="S49" s="36">
        <f>SUMIFS(СВЦЭМ!$D$39:$D$782,СВЦЭМ!$A$39:$A$782,$A49,СВЦЭМ!$B$39:$B$782,S$47)+'СЕТ СН'!$G$14+СВЦЭМ!$D$10+'СЕТ СН'!$G$5-'СЕТ СН'!$G$24</f>
        <v>5485.7892466499998</v>
      </c>
      <c r="T49" s="36">
        <f>SUMIFS(СВЦЭМ!$D$39:$D$782,СВЦЭМ!$A$39:$A$782,$A49,СВЦЭМ!$B$39:$B$782,T$47)+'СЕТ СН'!$G$14+СВЦЭМ!$D$10+'СЕТ СН'!$G$5-'СЕТ СН'!$G$24</f>
        <v>5433.8460518900001</v>
      </c>
      <c r="U49" s="36">
        <f>SUMIFS(СВЦЭМ!$D$39:$D$782,СВЦЭМ!$A$39:$A$782,$A49,СВЦЭМ!$B$39:$B$782,U$47)+'СЕТ СН'!$G$14+СВЦЭМ!$D$10+'СЕТ СН'!$G$5-'СЕТ СН'!$G$24</f>
        <v>5442.6569620500004</v>
      </c>
      <c r="V49" s="36">
        <f>SUMIFS(СВЦЭМ!$D$39:$D$782,СВЦЭМ!$A$39:$A$782,$A49,СВЦЭМ!$B$39:$B$782,V$47)+'СЕТ СН'!$G$14+СВЦЭМ!$D$10+'СЕТ СН'!$G$5-'СЕТ СН'!$G$24</f>
        <v>5460.6059399800006</v>
      </c>
      <c r="W49" s="36">
        <f>SUMIFS(СВЦЭМ!$D$39:$D$782,СВЦЭМ!$A$39:$A$782,$A49,СВЦЭМ!$B$39:$B$782,W$47)+'СЕТ СН'!$G$14+СВЦЭМ!$D$10+'СЕТ СН'!$G$5-'СЕТ СН'!$G$24</f>
        <v>5472.6597929199997</v>
      </c>
      <c r="X49" s="36">
        <f>SUMIFS(СВЦЭМ!$D$39:$D$782,СВЦЭМ!$A$39:$A$782,$A49,СВЦЭМ!$B$39:$B$782,X$47)+'СЕТ СН'!$G$14+СВЦЭМ!$D$10+'СЕТ СН'!$G$5-'СЕТ СН'!$G$24</f>
        <v>5477.5328638500005</v>
      </c>
      <c r="Y49" s="36">
        <f>SUMIFS(СВЦЭМ!$D$39:$D$782,СВЦЭМ!$A$39:$A$782,$A49,СВЦЭМ!$B$39:$B$782,Y$47)+'СЕТ СН'!$G$14+СВЦЭМ!$D$10+'СЕТ СН'!$G$5-'СЕТ СН'!$G$24</f>
        <v>5497.8099728699999</v>
      </c>
    </row>
    <row r="50" spans="1:25" ht="15.75" x14ac:dyDescent="0.2">
      <c r="A50" s="35">
        <f t="shared" ref="A50:A78" si="1">A49+1</f>
        <v>45294</v>
      </c>
      <c r="B50" s="36">
        <f>SUMIFS(СВЦЭМ!$D$39:$D$782,СВЦЭМ!$A$39:$A$782,$A50,СВЦЭМ!$B$39:$B$782,B$47)+'СЕТ СН'!$G$14+СВЦЭМ!$D$10+'СЕТ СН'!$G$5-'СЕТ СН'!$G$24</f>
        <v>5411.80901576</v>
      </c>
      <c r="C50" s="36">
        <f>SUMIFS(СВЦЭМ!$D$39:$D$782,СВЦЭМ!$A$39:$A$782,$A50,СВЦЭМ!$B$39:$B$782,C$47)+'СЕТ СН'!$G$14+СВЦЭМ!$D$10+'СЕТ СН'!$G$5-'СЕТ СН'!$G$24</f>
        <v>5377.4290423800003</v>
      </c>
      <c r="D50" s="36">
        <f>SUMIFS(СВЦЭМ!$D$39:$D$782,СВЦЭМ!$A$39:$A$782,$A50,СВЦЭМ!$B$39:$B$782,D$47)+'СЕТ СН'!$G$14+СВЦЭМ!$D$10+'СЕТ СН'!$G$5-'СЕТ СН'!$G$24</f>
        <v>5449.3538378600006</v>
      </c>
      <c r="E50" s="36">
        <f>SUMIFS(СВЦЭМ!$D$39:$D$782,СВЦЭМ!$A$39:$A$782,$A50,СВЦЭМ!$B$39:$B$782,E$47)+'СЕТ СН'!$G$14+СВЦЭМ!$D$10+'СЕТ СН'!$G$5-'СЕТ СН'!$G$24</f>
        <v>5436.5155111500007</v>
      </c>
      <c r="F50" s="36">
        <f>SUMIFS(СВЦЭМ!$D$39:$D$782,СВЦЭМ!$A$39:$A$782,$A50,СВЦЭМ!$B$39:$B$782,F$47)+'СЕТ СН'!$G$14+СВЦЭМ!$D$10+'СЕТ СН'!$G$5-'СЕТ СН'!$G$24</f>
        <v>5438.8393972900003</v>
      </c>
      <c r="G50" s="36">
        <f>SUMIFS(СВЦЭМ!$D$39:$D$782,СВЦЭМ!$A$39:$A$782,$A50,СВЦЭМ!$B$39:$B$782,G$47)+'СЕТ СН'!$G$14+СВЦЭМ!$D$10+'СЕТ СН'!$G$5-'СЕТ СН'!$G$24</f>
        <v>5447.5614669000006</v>
      </c>
      <c r="H50" s="36">
        <f>SUMIFS(СВЦЭМ!$D$39:$D$782,СВЦЭМ!$A$39:$A$782,$A50,СВЦЭМ!$B$39:$B$782,H$47)+'СЕТ СН'!$G$14+СВЦЭМ!$D$10+'СЕТ СН'!$G$5-'СЕТ СН'!$G$24</f>
        <v>5444.1609576999999</v>
      </c>
      <c r="I50" s="36">
        <f>SUMIFS(СВЦЭМ!$D$39:$D$782,СВЦЭМ!$A$39:$A$782,$A50,СВЦЭМ!$B$39:$B$782,I$47)+'СЕТ СН'!$G$14+СВЦЭМ!$D$10+'СЕТ СН'!$G$5-'СЕТ СН'!$G$24</f>
        <v>5431.8788587400004</v>
      </c>
      <c r="J50" s="36">
        <f>SUMIFS(СВЦЭМ!$D$39:$D$782,СВЦЭМ!$A$39:$A$782,$A50,СВЦЭМ!$B$39:$B$782,J$47)+'СЕТ СН'!$G$14+СВЦЭМ!$D$10+'СЕТ СН'!$G$5-'СЕТ СН'!$G$24</f>
        <v>5394.9649361800002</v>
      </c>
      <c r="K50" s="36">
        <f>SUMIFS(СВЦЭМ!$D$39:$D$782,СВЦЭМ!$A$39:$A$782,$A50,СВЦЭМ!$B$39:$B$782,K$47)+'СЕТ СН'!$G$14+СВЦЭМ!$D$10+'СЕТ СН'!$G$5-'СЕТ СН'!$G$24</f>
        <v>5356.0277676700007</v>
      </c>
      <c r="L50" s="36">
        <f>SUMIFS(СВЦЭМ!$D$39:$D$782,СВЦЭМ!$A$39:$A$782,$A50,СВЦЭМ!$B$39:$B$782,L$47)+'СЕТ СН'!$G$14+СВЦЭМ!$D$10+'СЕТ СН'!$G$5-'СЕТ СН'!$G$24</f>
        <v>5325.0646827500004</v>
      </c>
      <c r="M50" s="36">
        <f>SUMIFS(СВЦЭМ!$D$39:$D$782,СВЦЭМ!$A$39:$A$782,$A50,СВЦЭМ!$B$39:$B$782,M$47)+'СЕТ СН'!$G$14+СВЦЭМ!$D$10+'СЕТ СН'!$G$5-'СЕТ СН'!$G$24</f>
        <v>5338.7535363700008</v>
      </c>
      <c r="N50" s="36">
        <f>SUMIFS(СВЦЭМ!$D$39:$D$782,СВЦЭМ!$A$39:$A$782,$A50,СВЦЭМ!$B$39:$B$782,N$47)+'СЕТ СН'!$G$14+СВЦЭМ!$D$10+'СЕТ СН'!$G$5-'СЕТ СН'!$G$24</f>
        <v>5353.8664623100003</v>
      </c>
      <c r="O50" s="36">
        <f>SUMIFS(СВЦЭМ!$D$39:$D$782,СВЦЭМ!$A$39:$A$782,$A50,СВЦЭМ!$B$39:$B$782,O$47)+'СЕТ СН'!$G$14+СВЦЭМ!$D$10+'СЕТ СН'!$G$5-'СЕТ СН'!$G$24</f>
        <v>5372.5871481100003</v>
      </c>
      <c r="P50" s="36">
        <f>SUMIFS(СВЦЭМ!$D$39:$D$782,СВЦЭМ!$A$39:$A$782,$A50,СВЦЭМ!$B$39:$B$782,P$47)+'СЕТ СН'!$G$14+СВЦЭМ!$D$10+'СЕТ СН'!$G$5-'СЕТ СН'!$G$24</f>
        <v>5386.25586423</v>
      </c>
      <c r="Q50" s="36">
        <f>SUMIFS(СВЦЭМ!$D$39:$D$782,СВЦЭМ!$A$39:$A$782,$A50,СВЦЭМ!$B$39:$B$782,Q$47)+'СЕТ СН'!$G$14+СВЦЭМ!$D$10+'СЕТ СН'!$G$5-'СЕТ СН'!$G$24</f>
        <v>5402.1272474300004</v>
      </c>
      <c r="R50" s="36">
        <f>SUMIFS(СВЦЭМ!$D$39:$D$782,СВЦЭМ!$A$39:$A$782,$A50,СВЦЭМ!$B$39:$B$782,R$47)+'СЕТ СН'!$G$14+СВЦЭМ!$D$10+'СЕТ СН'!$G$5-'СЕТ СН'!$G$24</f>
        <v>5404.1807451900004</v>
      </c>
      <c r="S50" s="36">
        <f>SUMIFS(СВЦЭМ!$D$39:$D$782,СВЦЭМ!$A$39:$A$782,$A50,СВЦЭМ!$B$39:$B$782,S$47)+'СЕТ СН'!$G$14+СВЦЭМ!$D$10+'СЕТ СН'!$G$5-'СЕТ СН'!$G$24</f>
        <v>5366.0113831200006</v>
      </c>
      <c r="T50" s="36">
        <f>SUMIFS(СВЦЭМ!$D$39:$D$782,СВЦЭМ!$A$39:$A$782,$A50,СВЦЭМ!$B$39:$B$782,T$47)+'СЕТ СН'!$G$14+СВЦЭМ!$D$10+'СЕТ СН'!$G$5-'СЕТ СН'!$G$24</f>
        <v>5310.2533074800003</v>
      </c>
      <c r="U50" s="36">
        <f>SUMIFS(СВЦЭМ!$D$39:$D$782,СВЦЭМ!$A$39:$A$782,$A50,СВЦЭМ!$B$39:$B$782,U$47)+'СЕТ СН'!$G$14+СВЦЭМ!$D$10+'СЕТ СН'!$G$5-'СЕТ СН'!$G$24</f>
        <v>5322.4346713499999</v>
      </c>
      <c r="V50" s="36">
        <f>SUMIFS(СВЦЭМ!$D$39:$D$782,СВЦЭМ!$A$39:$A$782,$A50,СВЦЭМ!$B$39:$B$782,V$47)+'СЕТ СН'!$G$14+СВЦЭМ!$D$10+'СЕТ СН'!$G$5-'СЕТ СН'!$G$24</f>
        <v>5339.4132387300006</v>
      </c>
      <c r="W50" s="36">
        <f>SUMIFS(СВЦЭМ!$D$39:$D$782,СВЦЭМ!$A$39:$A$782,$A50,СВЦЭМ!$B$39:$B$782,W$47)+'СЕТ СН'!$G$14+СВЦЭМ!$D$10+'СЕТ СН'!$G$5-'СЕТ СН'!$G$24</f>
        <v>5346.0258876200005</v>
      </c>
      <c r="X50" s="36">
        <f>SUMIFS(СВЦЭМ!$D$39:$D$782,СВЦЭМ!$A$39:$A$782,$A50,СВЦЭМ!$B$39:$B$782,X$47)+'СЕТ СН'!$G$14+СВЦЭМ!$D$10+'СЕТ СН'!$G$5-'СЕТ СН'!$G$24</f>
        <v>5369.2976134500004</v>
      </c>
      <c r="Y50" s="36">
        <f>SUMIFS(СВЦЭМ!$D$39:$D$782,СВЦЭМ!$A$39:$A$782,$A50,СВЦЭМ!$B$39:$B$782,Y$47)+'СЕТ СН'!$G$14+СВЦЭМ!$D$10+'СЕТ СН'!$G$5-'СЕТ СН'!$G$24</f>
        <v>5394.1644787100004</v>
      </c>
    </row>
    <row r="51" spans="1:25" ht="15.75" x14ac:dyDescent="0.2">
      <c r="A51" s="35">
        <f t="shared" si="1"/>
        <v>45295</v>
      </c>
      <c r="B51" s="36">
        <f>SUMIFS(СВЦЭМ!$D$39:$D$782,СВЦЭМ!$A$39:$A$782,$A51,СВЦЭМ!$B$39:$B$782,B$47)+'СЕТ СН'!$G$14+СВЦЭМ!$D$10+'СЕТ СН'!$G$5-'СЕТ СН'!$G$24</f>
        <v>5312.0102401700005</v>
      </c>
      <c r="C51" s="36">
        <f>SUMIFS(СВЦЭМ!$D$39:$D$782,СВЦЭМ!$A$39:$A$782,$A51,СВЦЭМ!$B$39:$B$782,C$47)+'СЕТ СН'!$G$14+СВЦЭМ!$D$10+'СЕТ СН'!$G$5-'СЕТ СН'!$G$24</f>
        <v>5347.0626605400003</v>
      </c>
      <c r="D51" s="36">
        <f>SUMIFS(СВЦЭМ!$D$39:$D$782,СВЦЭМ!$A$39:$A$782,$A51,СВЦЭМ!$B$39:$B$782,D$47)+'СЕТ СН'!$G$14+СВЦЭМ!$D$10+'СЕТ СН'!$G$5-'СЕТ СН'!$G$24</f>
        <v>5350.0317686300004</v>
      </c>
      <c r="E51" s="36">
        <f>SUMIFS(СВЦЭМ!$D$39:$D$782,СВЦЭМ!$A$39:$A$782,$A51,СВЦЭМ!$B$39:$B$782,E$47)+'СЕТ СН'!$G$14+СВЦЭМ!$D$10+'СЕТ СН'!$G$5-'СЕТ СН'!$G$24</f>
        <v>5367.0338933100002</v>
      </c>
      <c r="F51" s="36">
        <f>SUMIFS(СВЦЭМ!$D$39:$D$782,СВЦЭМ!$A$39:$A$782,$A51,СВЦЭМ!$B$39:$B$782,F$47)+'СЕТ СН'!$G$14+СВЦЭМ!$D$10+'СЕТ СН'!$G$5-'СЕТ СН'!$G$24</f>
        <v>5368.53584907</v>
      </c>
      <c r="G51" s="36">
        <f>SUMIFS(СВЦЭМ!$D$39:$D$782,СВЦЭМ!$A$39:$A$782,$A51,СВЦЭМ!$B$39:$B$782,G$47)+'СЕТ СН'!$G$14+СВЦЭМ!$D$10+'СЕТ СН'!$G$5-'СЕТ СН'!$G$24</f>
        <v>5356.6290960000006</v>
      </c>
      <c r="H51" s="36">
        <f>SUMIFS(СВЦЭМ!$D$39:$D$782,СВЦЭМ!$A$39:$A$782,$A51,СВЦЭМ!$B$39:$B$782,H$47)+'СЕТ СН'!$G$14+СВЦЭМ!$D$10+'СЕТ СН'!$G$5-'СЕТ СН'!$G$24</f>
        <v>5346.4444922700004</v>
      </c>
      <c r="I51" s="36">
        <f>SUMIFS(СВЦЭМ!$D$39:$D$782,СВЦЭМ!$A$39:$A$782,$A51,СВЦЭМ!$B$39:$B$782,I$47)+'СЕТ СН'!$G$14+СВЦЭМ!$D$10+'СЕТ СН'!$G$5-'СЕТ СН'!$G$24</f>
        <v>5330.4935608699998</v>
      </c>
      <c r="J51" s="36">
        <f>SUMIFS(СВЦЭМ!$D$39:$D$782,СВЦЭМ!$A$39:$A$782,$A51,СВЦЭМ!$B$39:$B$782,J$47)+'СЕТ СН'!$G$14+СВЦЭМ!$D$10+'СЕТ СН'!$G$5-'СЕТ СН'!$G$24</f>
        <v>5328.2195455300007</v>
      </c>
      <c r="K51" s="36">
        <f>SUMIFS(СВЦЭМ!$D$39:$D$782,СВЦЭМ!$A$39:$A$782,$A51,СВЦЭМ!$B$39:$B$782,K$47)+'СЕТ СН'!$G$14+СВЦЭМ!$D$10+'СЕТ СН'!$G$5-'СЕТ СН'!$G$24</f>
        <v>5282.0919188100006</v>
      </c>
      <c r="L51" s="36">
        <f>SUMIFS(СВЦЭМ!$D$39:$D$782,СВЦЭМ!$A$39:$A$782,$A51,СВЦЭМ!$B$39:$B$782,L$47)+'СЕТ СН'!$G$14+СВЦЭМ!$D$10+'СЕТ СН'!$G$5-'СЕТ СН'!$G$24</f>
        <v>5253.0166760500006</v>
      </c>
      <c r="M51" s="36">
        <f>SUMIFS(СВЦЭМ!$D$39:$D$782,СВЦЭМ!$A$39:$A$782,$A51,СВЦЭМ!$B$39:$B$782,M$47)+'СЕТ СН'!$G$14+СВЦЭМ!$D$10+'СЕТ СН'!$G$5-'СЕТ СН'!$G$24</f>
        <v>5254.4679430200003</v>
      </c>
      <c r="N51" s="36">
        <f>SUMIFS(СВЦЭМ!$D$39:$D$782,СВЦЭМ!$A$39:$A$782,$A51,СВЦЭМ!$B$39:$B$782,N$47)+'СЕТ СН'!$G$14+СВЦЭМ!$D$10+'СЕТ СН'!$G$5-'СЕТ СН'!$G$24</f>
        <v>5269.4824146600004</v>
      </c>
      <c r="O51" s="36">
        <f>SUMIFS(СВЦЭМ!$D$39:$D$782,СВЦЭМ!$A$39:$A$782,$A51,СВЦЭМ!$B$39:$B$782,O$47)+'СЕТ СН'!$G$14+СВЦЭМ!$D$10+'СЕТ СН'!$G$5-'СЕТ СН'!$G$24</f>
        <v>5281.1796405100004</v>
      </c>
      <c r="P51" s="36">
        <f>SUMIFS(СВЦЭМ!$D$39:$D$782,СВЦЭМ!$A$39:$A$782,$A51,СВЦЭМ!$B$39:$B$782,P$47)+'СЕТ СН'!$G$14+СВЦЭМ!$D$10+'СЕТ СН'!$G$5-'СЕТ СН'!$G$24</f>
        <v>5298.4780126200003</v>
      </c>
      <c r="Q51" s="36">
        <f>SUMIFS(СВЦЭМ!$D$39:$D$782,СВЦЭМ!$A$39:$A$782,$A51,СВЦЭМ!$B$39:$B$782,Q$47)+'СЕТ СН'!$G$14+СВЦЭМ!$D$10+'СЕТ СН'!$G$5-'СЕТ СН'!$G$24</f>
        <v>5315.7268592300006</v>
      </c>
      <c r="R51" s="36">
        <f>SUMIFS(СВЦЭМ!$D$39:$D$782,СВЦЭМ!$A$39:$A$782,$A51,СВЦЭМ!$B$39:$B$782,R$47)+'СЕТ СН'!$G$14+СВЦЭМ!$D$10+'СЕТ СН'!$G$5-'СЕТ СН'!$G$24</f>
        <v>5321.8689689399998</v>
      </c>
      <c r="S51" s="36">
        <f>SUMIFS(СВЦЭМ!$D$39:$D$782,СВЦЭМ!$A$39:$A$782,$A51,СВЦЭМ!$B$39:$B$782,S$47)+'СЕТ СН'!$G$14+СВЦЭМ!$D$10+'СЕТ СН'!$G$5-'СЕТ СН'!$G$24</f>
        <v>5274.7101395600002</v>
      </c>
      <c r="T51" s="36">
        <f>SUMIFS(СВЦЭМ!$D$39:$D$782,СВЦЭМ!$A$39:$A$782,$A51,СВЦЭМ!$B$39:$B$782,T$47)+'СЕТ СН'!$G$14+СВЦЭМ!$D$10+'СЕТ СН'!$G$5-'СЕТ СН'!$G$24</f>
        <v>5229.4412268699998</v>
      </c>
      <c r="U51" s="36">
        <f>SUMIFS(СВЦЭМ!$D$39:$D$782,СВЦЭМ!$A$39:$A$782,$A51,СВЦЭМ!$B$39:$B$782,U$47)+'СЕТ СН'!$G$14+СВЦЭМ!$D$10+'СЕТ СН'!$G$5-'СЕТ СН'!$G$24</f>
        <v>5238.7001422499998</v>
      </c>
      <c r="V51" s="36">
        <f>SUMIFS(СВЦЭМ!$D$39:$D$782,СВЦЭМ!$A$39:$A$782,$A51,СВЦЭМ!$B$39:$B$782,V$47)+'СЕТ СН'!$G$14+СВЦЭМ!$D$10+'СЕТ СН'!$G$5-'СЕТ СН'!$G$24</f>
        <v>5265.22369703</v>
      </c>
      <c r="W51" s="36">
        <f>SUMIFS(СВЦЭМ!$D$39:$D$782,СВЦЭМ!$A$39:$A$782,$A51,СВЦЭМ!$B$39:$B$782,W$47)+'СЕТ СН'!$G$14+СВЦЭМ!$D$10+'СЕТ СН'!$G$5-'СЕТ СН'!$G$24</f>
        <v>5276.1231240300003</v>
      </c>
      <c r="X51" s="36">
        <f>SUMIFS(СВЦЭМ!$D$39:$D$782,СВЦЭМ!$A$39:$A$782,$A51,СВЦЭМ!$B$39:$B$782,X$47)+'СЕТ СН'!$G$14+СВЦЭМ!$D$10+'СЕТ СН'!$G$5-'СЕТ СН'!$G$24</f>
        <v>5296.6835641400003</v>
      </c>
      <c r="Y51" s="36">
        <f>SUMIFS(СВЦЭМ!$D$39:$D$782,СВЦЭМ!$A$39:$A$782,$A51,СВЦЭМ!$B$39:$B$782,Y$47)+'СЕТ СН'!$G$14+СВЦЭМ!$D$10+'СЕТ СН'!$G$5-'СЕТ СН'!$G$24</f>
        <v>5315.3250724400004</v>
      </c>
    </row>
    <row r="52" spans="1:25" ht="15.75" x14ac:dyDescent="0.2">
      <c r="A52" s="35">
        <f t="shared" si="1"/>
        <v>45296</v>
      </c>
      <c r="B52" s="36">
        <f>SUMIFS(СВЦЭМ!$D$39:$D$782,СВЦЭМ!$A$39:$A$782,$A52,СВЦЭМ!$B$39:$B$782,B$47)+'СЕТ СН'!$G$14+СВЦЭМ!$D$10+'СЕТ СН'!$G$5-'СЕТ СН'!$G$24</f>
        <v>5367.0532261300004</v>
      </c>
      <c r="C52" s="36">
        <f>SUMIFS(СВЦЭМ!$D$39:$D$782,СВЦЭМ!$A$39:$A$782,$A52,СВЦЭМ!$B$39:$B$782,C$47)+'СЕТ СН'!$G$14+СВЦЭМ!$D$10+'СЕТ СН'!$G$5-'СЕТ СН'!$G$24</f>
        <v>5404.35110171</v>
      </c>
      <c r="D52" s="36">
        <f>SUMIFS(СВЦЭМ!$D$39:$D$782,СВЦЭМ!$A$39:$A$782,$A52,СВЦЭМ!$B$39:$B$782,D$47)+'СЕТ СН'!$G$14+СВЦЭМ!$D$10+'СЕТ СН'!$G$5-'СЕТ СН'!$G$24</f>
        <v>5424.9531998000002</v>
      </c>
      <c r="E52" s="36">
        <f>SUMIFS(СВЦЭМ!$D$39:$D$782,СВЦЭМ!$A$39:$A$782,$A52,СВЦЭМ!$B$39:$B$782,E$47)+'СЕТ СН'!$G$14+СВЦЭМ!$D$10+'СЕТ СН'!$G$5-'СЕТ СН'!$G$24</f>
        <v>5433.5748653800001</v>
      </c>
      <c r="F52" s="36">
        <f>SUMIFS(СВЦЭМ!$D$39:$D$782,СВЦЭМ!$A$39:$A$782,$A52,СВЦЭМ!$B$39:$B$782,F$47)+'СЕТ СН'!$G$14+СВЦЭМ!$D$10+'СЕТ СН'!$G$5-'СЕТ СН'!$G$24</f>
        <v>5438.90301834</v>
      </c>
      <c r="G52" s="36">
        <f>SUMIFS(СВЦЭМ!$D$39:$D$782,СВЦЭМ!$A$39:$A$782,$A52,СВЦЭМ!$B$39:$B$782,G$47)+'СЕТ СН'!$G$14+СВЦЭМ!$D$10+'СЕТ СН'!$G$5-'СЕТ СН'!$G$24</f>
        <v>5427.9230355300006</v>
      </c>
      <c r="H52" s="36">
        <f>SUMIFS(СВЦЭМ!$D$39:$D$782,СВЦЭМ!$A$39:$A$782,$A52,СВЦЭМ!$B$39:$B$782,H$47)+'СЕТ СН'!$G$14+СВЦЭМ!$D$10+'СЕТ СН'!$G$5-'СЕТ СН'!$G$24</f>
        <v>5409.4143873600005</v>
      </c>
      <c r="I52" s="36">
        <f>SUMIFS(СВЦЭМ!$D$39:$D$782,СВЦЭМ!$A$39:$A$782,$A52,СВЦЭМ!$B$39:$B$782,I$47)+'СЕТ СН'!$G$14+СВЦЭМ!$D$10+'СЕТ СН'!$G$5-'СЕТ СН'!$G$24</f>
        <v>5390.6521348799997</v>
      </c>
      <c r="J52" s="36">
        <f>SUMIFS(СВЦЭМ!$D$39:$D$782,СВЦЭМ!$A$39:$A$782,$A52,СВЦЭМ!$B$39:$B$782,J$47)+'СЕТ СН'!$G$14+СВЦЭМ!$D$10+'СЕТ СН'!$G$5-'СЕТ СН'!$G$24</f>
        <v>5347.3290388100004</v>
      </c>
      <c r="K52" s="36">
        <f>SUMIFS(СВЦЭМ!$D$39:$D$782,СВЦЭМ!$A$39:$A$782,$A52,СВЦЭМ!$B$39:$B$782,K$47)+'СЕТ СН'!$G$14+СВЦЭМ!$D$10+'СЕТ СН'!$G$5-'СЕТ СН'!$G$24</f>
        <v>5296.5242874300002</v>
      </c>
      <c r="L52" s="36">
        <f>SUMIFS(СВЦЭМ!$D$39:$D$782,СВЦЭМ!$A$39:$A$782,$A52,СВЦЭМ!$B$39:$B$782,L$47)+'СЕТ СН'!$G$14+СВЦЭМ!$D$10+'СЕТ СН'!$G$5-'СЕТ СН'!$G$24</f>
        <v>5249.7188893800003</v>
      </c>
      <c r="M52" s="36">
        <f>SUMIFS(СВЦЭМ!$D$39:$D$782,СВЦЭМ!$A$39:$A$782,$A52,СВЦЭМ!$B$39:$B$782,M$47)+'СЕТ СН'!$G$14+СВЦЭМ!$D$10+'СЕТ СН'!$G$5-'СЕТ СН'!$G$24</f>
        <v>5241.3192959300004</v>
      </c>
      <c r="N52" s="36">
        <f>SUMIFS(СВЦЭМ!$D$39:$D$782,СВЦЭМ!$A$39:$A$782,$A52,СВЦЭМ!$B$39:$B$782,N$47)+'СЕТ СН'!$G$14+СВЦЭМ!$D$10+'СЕТ СН'!$G$5-'СЕТ СН'!$G$24</f>
        <v>5257.9352382699999</v>
      </c>
      <c r="O52" s="36">
        <f>SUMIFS(СВЦЭМ!$D$39:$D$782,СВЦЭМ!$A$39:$A$782,$A52,СВЦЭМ!$B$39:$B$782,O$47)+'СЕТ СН'!$G$14+СВЦЭМ!$D$10+'СЕТ СН'!$G$5-'СЕТ СН'!$G$24</f>
        <v>5286.06793793</v>
      </c>
      <c r="P52" s="36">
        <f>SUMIFS(СВЦЭМ!$D$39:$D$782,СВЦЭМ!$A$39:$A$782,$A52,СВЦЭМ!$B$39:$B$782,P$47)+'СЕТ СН'!$G$14+СВЦЭМ!$D$10+'СЕТ СН'!$G$5-'СЕТ СН'!$G$24</f>
        <v>5301.9720911700006</v>
      </c>
      <c r="Q52" s="36">
        <f>SUMIFS(СВЦЭМ!$D$39:$D$782,СВЦЭМ!$A$39:$A$782,$A52,СВЦЭМ!$B$39:$B$782,Q$47)+'СЕТ СН'!$G$14+СВЦЭМ!$D$10+'СЕТ СН'!$G$5-'СЕТ СН'!$G$24</f>
        <v>5319.6689811800006</v>
      </c>
      <c r="R52" s="36">
        <f>SUMIFS(СВЦЭМ!$D$39:$D$782,СВЦЭМ!$A$39:$A$782,$A52,СВЦЭМ!$B$39:$B$782,R$47)+'СЕТ СН'!$G$14+СВЦЭМ!$D$10+'СЕТ СН'!$G$5-'СЕТ СН'!$G$24</f>
        <v>5302.6439330100002</v>
      </c>
      <c r="S52" s="36">
        <f>SUMIFS(СВЦЭМ!$D$39:$D$782,СВЦЭМ!$A$39:$A$782,$A52,СВЦЭМ!$B$39:$B$782,S$47)+'СЕТ СН'!$G$14+СВЦЭМ!$D$10+'СЕТ СН'!$G$5-'СЕТ СН'!$G$24</f>
        <v>5252.3705169000004</v>
      </c>
      <c r="T52" s="36">
        <f>SUMIFS(СВЦЭМ!$D$39:$D$782,СВЦЭМ!$A$39:$A$782,$A52,СВЦЭМ!$B$39:$B$782,T$47)+'СЕТ СН'!$G$14+СВЦЭМ!$D$10+'СЕТ СН'!$G$5-'СЕТ СН'!$G$24</f>
        <v>5232.4822117100002</v>
      </c>
      <c r="U52" s="36">
        <f>SUMIFS(СВЦЭМ!$D$39:$D$782,СВЦЭМ!$A$39:$A$782,$A52,СВЦЭМ!$B$39:$B$782,U$47)+'СЕТ СН'!$G$14+СВЦЭМ!$D$10+'СЕТ СН'!$G$5-'СЕТ СН'!$G$24</f>
        <v>5243.2825391400002</v>
      </c>
      <c r="V52" s="36">
        <f>SUMIFS(СВЦЭМ!$D$39:$D$782,СВЦЭМ!$A$39:$A$782,$A52,СВЦЭМ!$B$39:$B$782,V$47)+'СЕТ СН'!$G$14+СВЦЭМ!$D$10+'СЕТ СН'!$G$5-'СЕТ СН'!$G$24</f>
        <v>5264.5109892100008</v>
      </c>
      <c r="W52" s="36">
        <f>SUMIFS(СВЦЭМ!$D$39:$D$782,СВЦЭМ!$A$39:$A$782,$A52,СВЦЭМ!$B$39:$B$782,W$47)+'СЕТ СН'!$G$14+СВЦЭМ!$D$10+'СЕТ СН'!$G$5-'СЕТ СН'!$G$24</f>
        <v>5269.3502261900003</v>
      </c>
      <c r="X52" s="36">
        <f>SUMIFS(СВЦЭМ!$D$39:$D$782,СВЦЭМ!$A$39:$A$782,$A52,СВЦЭМ!$B$39:$B$782,X$47)+'СЕТ СН'!$G$14+СВЦЭМ!$D$10+'СЕТ СН'!$G$5-'СЕТ СН'!$G$24</f>
        <v>5280.7237296399999</v>
      </c>
      <c r="Y52" s="36">
        <f>SUMIFS(СВЦЭМ!$D$39:$D$782,СВЦЭМ!$A$39:$A$782,$A52,СВЦЭМ!$B$39:$B$782,Y$47)+'СЕТ СН'!$G$14+СВЦЭМ!$D$10+'СЕТ СН'!$G$5-'СЕТ СН'!$G$24</f>
        <v>5296.1367755700003</v>
      </c>
    </row>
    <row r="53" spans="1:25" ht="15.75" x14ac:dyDescent="0.2">
      <c r="A53" s="35">
        <f t="shared" si="1"/>
        <v>45297</v>
      </c>
      <c r="B53" s="36">
        <f>SUMIFS(СВЦЭМ!$D$39:$D$782,СВЦЭМ!$A$39:$A$782,$A53,СВЦЭМ!$B$39:$B$782,B$47)+'СЕТ СН'!$G$14+СВЦЭМ!$D$10+'СЕТ СН'!$G$5-'СЕТ СН'!$G$24</f>
        <v>5476.0054785100001</v>
      </c>
      <c r="C53" s="36">
        <f>SUMIFS(СВЦЭМ!$D$39:$D$782,СВЦЭМ!$A$39:$A$782,$A53,СВЦЭМ!$B$39:$B$782,C$47)+'СЕТ СН'!$G$14+СВЦЭМ!$D$10+'СЕТ СН'!$G$5-'СЕТ СН'!$G$24</f>
        <v>5455.32765277</v>
      </c>
      <c r="D53" s="36">
        <f>SUMIFS(СВЦЭМ!$D$39:$D$782,СВЦЭМ!$A$39:$A$782,$A53,СВЦЭМ!$B$39:$B$782,D$47)+'СЕТ СН'!$G$14+СВЦЭМ!$D$10+'СЕТ СН'!$G$5-'СЕТ СН'!$G$24</f>
        <v>5470.50770345</v>
      </c>
      <c r="E53" s="36">
        <f>SUMIFS(СВЦЭМ!$D$39:$D$782,СВЦЭМ!$A$39:$A$782,$A53,СВЦЭМ!$B$39:$B$782,E$47)+'СЕТ СН'!$G$14+СВЦЭМ!$D$10+'СЕТ СН'!$G$5-'СЕТ СН'!$G$24</f>
        <v>5488.0083019900003</v>
      </c>
      <c r="F53" s="36">
        <f>SUMIFS(СВЦЭМ!$D$39:$D$782,СВЦЭМ!$A$39:$A$782,$A53,СВЦЭМ!$B$39:$B$782,F$47)+'СЕТ СН'!$G$14+СВЦЭМ!$D$10+'СЕТ СН'!$G$5-'СЕТ СН'!$G$24</f>
        <v>5485.5742321100006</v>
      </c>
      <c r="G53" s="36">
        <f>SUMIFS(СВЦЭМ!$D$39:$D$782,СВЦЭМ!$A$39:$A$782,$A53,СВЦЭМ!$B$39:$B$782,G$47)+'СЕТ СН'!$G$14+СВЦЭМ!$D$10+'СЕТ СН'!$G$5-'СЕТ СН'!$G$24</f>
        <v>5474.5605467300002</v>
      </c>
      <c r="H53" s="36">
        <f>SUMIFS(СВЦЭМ!$D$39:$D$782,СВЦЭМ!$A$39:$A$782,$A53,СВЦЭМ!$B$39:$B$782,H$47)+'СЕТ СН'!$G$14+СВЦЭМ!$D$10+'СЕТ СН'!$G$5-'СЕТ СН'!$G$24</f>
        <v>5457.7054023700002</v>
      </c>
      <c r="I53" s="36">
        <f>SUMIFS(СВЦЭМ!$D$39:$D$782,СВЦЭМ!$A$39:$A$782,$A53,СВЦЭМ!$B$39:$B$782,I$47)+'СЕТ СН'!$G$14+СВЦЭМ!$D$10+'СЕТ СН'!$G$5-'СЕТ СН'!$G$24</f>
        <v>5411.9036940000005</v>
      </c>
      <c r="J53" s="36">
        <f>SUMIFS(СВЦЭМ!$D$39:$D$782,СВЦЭМ!$A$39:$A$782,$A53,СВЦЭМ!$B$39:$B$782,J$47)+'СЕТ СН'!$G$14+СВЦЭМ!$D$10+'СЕТ СН'!$G$5-'СЕТ СН'!$G$24</f>
        <v>5402.48503575</v>
      </c>
      <c r="K53" s="36">
        <f>SUMIFS(СВЦЭМ!$D$39:$D$782,СВЦЭМ!$A$39:$A$782,$A53,СВЦЭМ!$B$39:$B$782,K$47)+'СЕТ СН'!$G$14+СВЦЭМ!$D$10+'СЕТ СН'!$G$5-'СЕТ СН'!$G$24</f>
        <v>5359.9030854800003</v>
      </c>
      <c r="L53" s="36">
        <f>SUMIFS(СВЦЭМ!$D$39:$D$782,СВЦЭМ!$A$39:$A$782,$A53,СВЦЭМ!$B$39:$B$782,L$47)+'СЕТ СН'!$G$14+СВЦЭМ!$D$10+'СЕТ СН'!$G$5-'СЕТ СН'!$G$24</f>
        <v>5314.2851525200003</v>
      </c>
      <c r="M53" s="36">
        <f>SUMIFS(СВЦЭМ!$D$39:$D$782,СВЦЭМ!$A$39:$A$782,$A53,СВЦЭМ!$B$39:$B$782,M$47)+'СЕТ СН'!$G$14+СВЦЭМ!$D$10+'СЕТ СН'!$G$5-'СЕТ СН'!$G$24</f>
        <v>5308.9112908300003</v>
      </c>
      <c r="N53" s="36">
        <f>SUMIFS(СВЦЭМ!$D$39:$D$782,СВЦЭМ!$A$39:$A$782,$A53,СВЦЭМ!$B$39:$B$782,N$47)+'СЕТ СН'!$G$14+СВЦЭМ!$D$10+'СЕТ СН'!$G$5-'СЕТ СН'!$G$24</f>
        <v>5317.7287019800006</v>
      </c>
      <c r="O53" s="36">
        <f>SUMIFS(СВЦЭМ!$D$39:$D$782,СВЦЭМ!$A$39:$A$782,$A53,СВЦЭМ!$B$39:$B$782,O$47)+'СЕТ СН'!$G$14+СВЦЭМ!$D$10+'СЕТ СН'!$G$5-'СЕТ СН'!$G$24</f>
        <v>5331.4765999500005</v>
      </c>
      <c r="P53" s="36">
        <f>SUMIFS(СВЦЭМ!$D$39:$D$782,СВЦЭМ!$A$39:$A$782,$A53,СВЦЭМ!$B$39:$B$782,P$47)+'СЕТ СН'!$G$14+СВЦЭМ!$D$10+'СЕТ СН'!$G$5-'СЕТ СН'!$G$24</f>
        <v>5345.5425458</v>
      </c>
      <c r="Q53" s="36">
        <f>SUMIFS(СВЦЭМ!$D$39:$D$782,СВЦЭМ!$A$39:$A$782,$A53,СВЦЭМ!$B$39:$B$782,Q$47)+'СЕТ СН'!$G$14+СВЦЭМ!$D$10+'СЕТ СН'!$G$5-'СЕТ СН'!$G$24</f>
        <v>5358.7154570900002</v>
      </c>
      <c r="R53" s="36">
        <f>SUMIFS(СВЦЭМ!$D$39:$D$782,СВЦЭМ!$A$39:$A$782,$A53,СВЦЭМ!$B$39:$B$782,R$47)+'СЕТ СН'!$G$14+СВЦЭМ!$D$10+'СЕТ СН'!$G$5-'СЕТ СН'!$G$24</f>
        <v>5378.17708339</v>
      </c>
      <c r="S53" s="36">
        <f>SUMIFS(СВЦЭМ!$D$39:$D$782,СВЦЭМ!$A$39:$A$782,$A53,СВЦЭМ!$B$39:$B$782,S$47)+'СЕТ СН'!$G$14+СВЦЭМ!$D$10+'СЕТ СН'!$G$5-'СЕТ СН'!$G$24</f>
        <v>5316.4084772599999</v>
      </c>
      <c r="T53" s="36">
        <f>SUMIFS(СВЦЭМ!$D$39:$D$782,СВЦЭМ!$A$39:$A$782,$A53,СВЦЭМ!$B$39:$B$782,T$47)+'СЕТ СН'!$G$14+СВЦЭМ!$D$10+'СЕТ СН'!$G$5-'СЕТ СН'!$G$24</f>
        <v>5275.2087416700006</v>
      </c>
      <c r="U53" s="36">
        <f>SUMIFS(СВЦЭМ!$D$39:$D$782,СВЦЭМ!$A$39:$A$782,$A53,СВЦЭМ!$B$39:$B$782,U$47)+'СЕТ СН'!$G$14+СВЦЭМ!$D$10+'СЕТ СН'!$G$5-'СЕТ СН'!$G$24</f>
        <v>5286.0652928199997</v>
      </c>
      <c r="V53" s="36">
        <f>SUMIFS(СВЦЭМ!$D$39:$D$782,СВЦЭМ!$A$39:$A$782,$A53,СВЦЭМ!$B$39:$B$782,V$47)+'СЕТ СН'!$G$14+СВЦЭМ!$D$10+'СЕТ СН'!$G$5-'СЕТ СН'!$G$24</f>
        <v>5309.9557011800007</v>
      </c>
      <c r="W53" s="36">
        <f>SUMIFS(СВЦЭМ!$D$39:$D$782,СВЦЭМ!$A$39:$A$782,$A53,СВЦЭМ!$B$39:$B$782,W$47)+'СЕТ СН'!$G$14+СВЦЭМ!$D$10+'СЕТ СН'!$G$5-'СЕТ СН'!$G$24</f>
        <v>5317.5190764300005</v>
      </c>
      <c r="X53" s="36">
        <f>SUMIFS(СВЦЭМ!$D$39:$D$782,СВЦЭМ!$A$39:$A$782,$A53,СВЦЭМ!$B$39:$B$782,X$47)+'СЕТ СН'!$G$14+СВЦЭМ!$D$10+'СЕТ СН'!$G$5-'СЕТ СН'!$G$24</f>
        <v>5333.2857915500008</v>
      </c>
      <c r="Y53" s="36">
        <f>SUMIFS(СВЦЭМ!$D$39:$D$782,СВЦЭМ!$A$39:$A$782,$A53,СВЦЭМ!$B$39:$B$782,Y$47)+'СЕТ СН'!$G$14+СВЦЭМ!$D$10+'СЕТ СН'!$G$5-'СЕТ СН'!$G$24</f>
        <v>5351.2507479900005</v>
      </c>
    </row>
    <row r="54" spans="1:25" ht="15.75" x14ac:dyDescent="0.2">
      <c r="A54" s="35">
        <f t="shared" si="1"/>
        <v>45298</v>
      </c>
      <c r="B54" s="36">
        <f>SUMIFS(СВЦЭМ!$D$39:$D$782,СВЦЭМ!$A$39:$A$782,$A54,СВЦЭМ!$B$39:$B$782,B$47)+'СЕТ СН'!$G$14+СВЦЭМ!$D$10+'СЕТ СН'!$G$5-'СЕТ СН'!$G$24</f>
        <v>5388.1844276900001</v>
      </c>
      <c r="C54" s="36">
        <f>SUMIFS(СВЦЭМ!$D$39:$D$782,СВЦЭМ!$A$39:$A$782,$A54,СВЦЭМ!$B$39:$B$782,C$47)+'СЕТ СН'!$G$14+СВЦЭМ!$D$10+'СЕТ СН'!$G$5-'СЕТ СН'!$G$24</f>
        <v>5479.7206043000006</v>
      </c>
      <c r="D54" s="36">
        <f>SUMIFS(СВЦЭМ!$D$39:$D$782,СВЦЭМ!$A$39:$A$782,$A54,СВЦЭМ!$B$39:$B$782,D$47)+'СЕТ СН'!$G$14+СВЦЭМ!$D$10+'СЕТ СН'!$G$5-'СЕТ СН'!$G$24</f>
        <v>5504.4838292599998</v>
      </c>
      <c r="E54" s="36">
        <f>SUMIFS(СВЦЭМ!$D$39:$D$782,СВЦЭМ!$A$39:$A$782,$A54,СВЦЭМ!$B$39:$B$782,E$47)+'СЕТ СН'!$G$14+СВЦЭМ!$D$10+'СЕТ СН'!$G$5-'СЕТ СН'!$G$24</f>
        <v>5516.8175929000008</v>
      </c>
      <c r="F54" s="36">
        <f>SUMIFS(СВЦЭМ!$D$39:$D$782,СВЦЭМ!$A$39:$A$782,$A54,СВЦЭМ!$B$39:$B$782,F$47)+'СЕТ СН'!$G$14+СВЦЭМ!$D$10+'СЕТ СН'!$G$5-'СЕТ СН'!$G$24</f>
        <v>5516.0605825399998</v>
      </c>
      <c r="G54" s="36">
        <f>SUMIFS(СВЦЭМ!$D$39:$D$782,СВЦЭМ!$A$39:$A$782,$A54,СВЦЭМ!$B$39:$B$782,G$47)+'СЕТ СН'!$G$14+СВЦЭМ!$D$10+'СЕТ СН'!$G$5-'СЕТ СН'!$G$24</f>
        <v>5504.7719193600005</v>
      </c>
      <c r="H54" s="36">
        <f>SUMIFS(СВЦЭМ!$D$39:$D$782,СВЦЭМ!$A$39:$A$782,$A54,СВЦЭМ!$B$39:$B$782,H$47)+'СЕТ СН'!$G$14+СВЦЭМ!$D$10+'СЕТ СН'!$G$5-'СЕТ СН'!$G$24</f>
        <v>5491.4664420400004</v>
      </c>
      <c r="I54" s="36">
        <f>SUMIFS(СВЦЭМ!$D$39:$D$782,СВЦЭМ!$A$39:$A$782,$A54,СВЦЭМ!$B$39:$B$782,I$47)+'СЕТ СН'!$G$14+СВЦЭМ!$D$10+'СЕТ СН'!$G$5-'СЕТ СН'!$G$24</f>
        <v>5492.7266323600006</v>
      </c>
      <c r="J54" s="36">
        <f>SUMIFS(СВЦЭМ!$D$39:$D$782,СВЦЭМ!$A$39:$A$782,$A54,СВЦЭМ!$B$39:$B$782,J$47)+'СЕТ СН'!$G$14+СВЦЭМ!$D$10+'СЕТ СН'!$G$5-'СЕТ СН'!$G$24</f>
        <v>5455.9630995500002</v>
      </c>
      <c r="K54" s="36">
        <f>SUMIFS(СВЦЭМ!$D$39:$D$782,СВЦЭМ!$A$39:$A$782,$A54,СВЦЭМ!$B$39:$B$782,K$47)+'СЕТ СН'!$G$14+СВЦЭМ!$D$10+'СЕТ СН'!$G$5-'СЕТ СН'!$G$24</f>
        <v>5412.6541604100003</v>
      </c>
      <c r="L54" s="36">
        <f>SUMIFS(СВЦЭМ!$D$39:$D$782,СВЦЭМ!$A$39:$A$782,$A54,СВЦЭМ!$B$39:$B$782,L$47)+'СЕТ СН'!$G$14+СВЦЭМ!$D$10+'СЕТ СН'!$G$5-'СЕТ СН'!$G$24</f>
        <v>5376.7829815200002</v>
      </c>
      <c r="M54" s="36">
        <f>SUMIFS(СВЦЭМ!$D$39:$D$782,СВЦЭМ!$A$39:$A$782,$A54,СВЦЭМ!$B$39:$B$782,M$47)+'СЕТ СН'!$G$14+СВЦЭМ!$D$10+'СЕТ СН'!$G$5-'СЕТ СН'!$G$24</f>
        <v>5357.2359152400004</v>
      </c>
      <c r="N54" s="36">
        <f>SUMIFS(СВЦЭМ!$D$39:$D$782,СВЦЭМ!$A$39:$A$782,$A54,СВЦЭМ!$B$39:$B$782,N$47)+'СЕТ СН'!$G$14+СВЦЭМ!$D$10+'СЕТ СН'!$G$5-'СЕТ СН'!$G$24</f>
        <v>5370.6338261000001</v>
      </c>
      <c r="O54" s="36">
        <f>SUMIFS(СВЦЭМ!$D$39:$D$782,СВЦЭМ!$A$39:$A$782,$A54,СВЦЭМ!$B$39:$B$782,O$47)+'СЕТ СН'!$G$14+СВЦЭМ!$D$10+'СЕТ СН'!$G$5-'СЕТ СН'!$G$24</f>
        <v>5380.2372970400002</v>
      </c>
      <c r="P54" s="36">
        <f>SUMIFS(СВЦЭМ!$D$39:$D$782,СВЦЭМ!$A$39:$A$782,$A54,СВЦЭМ!$B$39:$B$782,P$47)+'СЕТ СН'!$G$14+СВЦЭМ!$D$10+'СЕТ СН'!$G$5-'СЕТ СН'!$G$24</f>
        <v>5402.9654510199998</v>
      </c>
      <c r="Q54" s="36">
        <f>SUMIFS(СВЦЭМ!$D$39:$D$782,СВЦЭМ!$A$39:$A$782,$A54,СВЦЭМ!$B$39:$B$782,Q$47)+'СЕТ СН'!$G$14+СВЦЭМ!$D$10+'СЕТ СН'!$G$5-'СЕТ СН'!$G$24</f>
        <v>5402.0181359500002</v>
      </c>
      <c r="R54" s="36">
        <f>SUMIFS(СВЦЭМ!$D$39:$D$782,СВЦЭМ!$A$39:$A$782,$A54,СВЦЭМ!$B$39:$B$782,R$47)+'СЕТ СН'!$G$14+СВЦЭМ!$D$10+'СЕТ СН'!$G$5-'СЕТ СН'!$G$24</f>
        <v>5392.0827519200002</v>
      </c>
      <c r="S54" s="36">
        <f>SUMIFS(СВЦЭМ!$D$39:$D$782,СВЦЭМ!$A$39:$A$782,$A54,СВЦЭМ!$B$39:$B$782,S$47)+'СЕТ СН'!$G$14+СВЦЭМ!$D$10+'СЕТ СН'!$G$5-'СЕТ СН'!$G$24</f>
        <v>5364.3215721200004</v>
      </c>
      <c r="T54" s="36">
        <f>SUMIFS(СВЦЭМ!$D$39:$D$782,СВЦЭМ!$A$39:$A$782,$A54,СВЦЭМ!$B$39:$B$782,T$47)+'СЕТ СН'!$G$14+СВЦЭМ!$D$10+'СЕТ СН'!$G$5-'СЕТ СН'!$G$24</f>
        <v>5348.9312133900003</v>
      </c>
      <c r="U54" s="36">
        <f>SUMIFS(СВЦЭМ!$D$39:$D$782,СВЦЭМ!$A$39:$A$782,$A54,СВЦЭМ!$B$39:$B$782,U$47)+'СЕТ СН'!$G$14+СВЦЭМ!$D$10+'СЕТ СН'!$G$5-'СЕТ СН'!$G$24</f>
        <v>5372.0754756100005</v>
      </c>
      <c r="V54" s="36">
        <f>SUMIFS(СВЦЭМ!$D$39:$D$782,СВЦЭМ!$A$39:$A$782,$A54,СВЦЭМ!$B$39:$B$782,V$47)+'СЕТ СН'!$G$14+СВЦЭМ!$D$10+'СЕТ СН'!$G$5-'СЕТ СН'!$G$24</f>
        <v>5382.19680814</v>
      </c>
      <c r="W54" s="36">
        <f>SUMIFS(СВЦЭМ!$D$39:$D$782,СВЦЭМ!$A$39:$A$782,$A54,СВЦЭМ!$B$39:$B$782,W$47)+'СЕТ СН'!$G$14+СВЦЭМ!$D$10+'СЕТ СН'!$G$5-'СЕТ СН'!$G$24</f>
        <v>5390.4262037099998</v>
      </c>
      <c r="X54" s="36">
        <f>SUMIFS(СВЦЭМ!$D$39:$D$782,СВЦЭМ!$A$39:$A$782,$A54,СВЦЭМ!$B$39:$B$782,X$47)+'СЕТ СН'!$G$14+СВЦЭМ!$D$10+'СЕТ СН'!$G$5-'СЕТ СН'!$G$24</f>
        <v>5409.7949207399997</v>
      </c>
      <c r="Y54" s="36">
        <f>SUMIFS(СВЦЭМ!$D$39:$D$782,СВЦЭМ!$A$39:$A$782,$A54,СВЦЭМ!$B$39:$B$782,Y$47)+'СЕТ СН'!$G$14+СВЦЭМ!$D$10+'СЕТ СН'!$G$5-'СЕТ СН'!$G$24</f>
        <v>5426.7998643999999</v>
      </c>
    </row>
    <row r="55" spans="1:25" ht="15.75" x14ac:dyDescent="0.2">
      <c r="A55" s="35">
        <f t="shared" si="1"/>
        <v>45299</v>
      </c>
      <c r="B55" s="36">
        <f>SUMIFS(СВЦЭМ!$D$39:$D$782,СВЦЭМ!$A$39:$A$782,$A55,СВЦЭМ!$B$39:$B$782,B$47)+'СЕТ СН'!$G$14+СВЦЭМ!$D$10+'СЕТ СН'!$G$5-'СЕТ СН'!$G$24</f>
        <v>5262.8929856700006</v>
      </c>
      <c r="C55" s="36">
        <f>SUMIFS(СВЦЭМ!$D$39:$D$782,СВЦЭМ!$A$39:$A$782,$A55,СВЦЭМ!$B$39:$B$782,C$47)+'СЕТ СН'!$G$14+СВЦЭМ!$D$10+'СЕТ СН'!$G$5-'СЕТ СН'!$G$24</f>
        <v>5287.9223005100002</v>
      </c>
      <c r="D55" s="36">
        <f>SUMIFS(СВЦЭМ!$D$39:$D$782,СВЦЭМ!$A$39:$A$782,$A55,СВЦЭМ!$B$39:$B$782,D$47)+'СЕТ СН'!$G$14+СВЦЭМ!$D$10+'СЕТ СН'!$G$5-'СЕТ СН'!$G$24</f>
        <v>5314.3007919800002</v>
      </c>
      <c r="E55" s="36">
        <f>SUMIFS(СВЦЭМ!$D$39:$D$782,СВЦЭМ!$A$39:$A$782,$A55,СВЦЭМ!$B$39:$B$782,E$47)+'СЕТ СН'!$G$14+СВЦЭМ!$D$10+'СЕТ СН'!$G$5-'СЕТ СН'!$G$24</f>
        <v>5327.0827200500007</v>
      </c>
      <c r="F55" s="36">
        <f>SUMIFS(СВЦЭМ!$D$39:$D$782,СВЦЭМ!$A$39:$A$782,$A55,СВЦЭМ!$B$39:$B$782,F$47)+'СЕТ СН'!$G$14+СВЦЭМ!$D$10+'СЕТ СН'!$G$5-'СЕТ СН'!$G$24</f>
        <v>5338.1422455600004</v>
      </c>
      <c r="G55" s="36">
        <f>SUMIFS(СВЦЭМ!$D$39:$D$782,СВЦЭМ!$A$39:$A$782,$A55,СВЦЭМ!$B$39:$B$782,G$47)+'СЕТ СН'!$G$14+СВЦЭМ!$D$10+'СЕТ СН'!$G$5-'СЕТ СН'!$G$24</f>
        <v>5327.77535016</v>
      </c>
      <c r="H55" s="36">
        <f>SUMIFS(СВЦЭМ!$D$39:$D$782,СВЦЭМ!$A$39:$A$782,$A55,СВЦЭМ!$B$39:$B$782,H$47)+'СЕТ СН'!$G$14+СВЦЭМ!$D$10+'СЕТ СН'!$G$5-'СЕТ СН'!$G$24</f>
        <v>5311.7686213500001</v>
      </c>
      <c r="I55" s="36">
        <f>SUMIFS(СВЦЭМ!$D$39:$D$782,СВЦЭМ!$A$39:$A$782,$A55,СВЦЭМ!$B$39:$B$782,I$47)+'СЕТ СН'!$G$14+СВЦЭМ!$D$10+'СЕТ СН'!$G$5-'СЕТ СН'!$G$24</f>
        <v>5300.0164376600005</v>
      </c>
      <c r="J55" s="36">
        <f>SUMIFS(СВЦЭМ!$D$39:$D$782,СВЦЭМ!$A$39:$A$782,$A55,СВЦЭМ!$B$39:$B$782,J$47)+'СЕТ СН'!$G$14+СВЦЭМ!$D$10+'СЕТ СН'!$G$5-'СЕТ СН'!$G$24</f>
        <v>5266.3175973200005</v>
      </c>
      <c r="K55" s="36">
        <f>SUMIFS(СВЦЭМ!$D$39:$D$782,СВЦЭМ!$A$39:$A$782,$A55,СВЦЭМ!$B$39:$B$782,K$47)+'СЕТ СН'!$G$14+СВЦЭМ!$D$10+'СЕТ СН'!$G$5-'СЕТ СН'!$G$24</f>
        <v>5254.1419160000005</v>
      </c>
      <c r="L55" s="36">
        <f>SUMIFS(СВЦЭМ!$D$39:$D$782,СВЦЭМ!$A$39:$A$782,$A55,СВЦЭМ!$B$39:$B$782,L$47)+'СЕТ СН'!$G$14+СВЦЭМ!$D$10+'СЕТ СН'!$G$5-'СЕТ СН'!$G$24</f>
        <v>5329.5183578900005</v>
      </c>
      <c r="M55" s="36">
        <f>SUMIFS(СВЦЭМ!$D$39:$D$782,СВЦЭМ!$A$39:$A$782,$A55,СВЦЭМ!$B$39:$B$782,M$47)+'СЕТ СН'!$G$14+СВЦЭМ!$D$10+'СЕТ СН'!$G$5-'СЕТ СН'!$G$24</f>
        <v>5316.4567584100005</v>
      </c>
      <c r="N55" s="36">
        <f>SUMIFS(СВЦЭМ!$D$39:$D$782,СВЦЭМ!$A$39:$A$782,$A55,СВЦЭМ!$B$39:$B$782,N$47)+'СЕТ СН'!$G$14+СВЦЭМ!$D$10+'СЕТ СН'!$G$5-'СЕТ СН'!$G$24</f>
        <v>5324.9827059600002</v>
      </c>
      <c r="O55" s="36">
        <f>SUMIFS(СВЦЭМ!$D$39:$D$782,СВЦЭМ!$A$39:$A$782,$A55,СВЦЭМ!$B$39:$B$782,O$47)+'СЕТ СН'!$G$14+СВЦЭМ!$D$10+'СЕТ СН'!$G$5-'СЕТ СН'!$G$24</f>
        <v>5341.2242041600002</v>
      </c>
      <c r="P55" s="36">
        <f>SUMIFS(СВЦЭМ!$D$39:$D$782,СВЦЭМ!$A$39:$A$782,$A55,СВЦЭМ!$B$39:$B$782,P$47)+'СЕТ СН'!$G$14+СВЦЭМ!$D$10+'СЕТ СН'!$G$5-'СЕТ СН'!$G$24</f>
        <v>5363.4463809999997</v>
      </c>
      <c r="Q55" s="36">
        <f>SUMIFS(СВЦЭМ!$D$39:$D$782,СВЦЭМ!$A$39:$A$782,$A55,СВЦЭМ!$B$39:$B$782,Q$47)+'СЕТ СН'!$G$14+СВЦЭМ!$D$10+'СЕТ СН'!$G$5-'СЕТ СН'!$G$24</f>
        <v>5367.8076564500006</v>
      </c>
      <c r="R55" s="36">
        <f>SUMIFS(СВЦЭМ!$D$39:$D$782,СВЦЭМ!$A$39:$A$782,$A55,СВЦЭМ!$B$39:$B$782,R$47)+'СЕТ СН'!$G$14+СВЦЭМ!$D$10+'СЕТ СН'!$G$5-'СЕТ СН'!$G$24</f>
        <v>5358.7278366099999</v>
      </c>
      <c r="S55" s="36">
        <f>SUMIFS(СВЦЭМ!$D$39:$D$782,СВЦЭМ!$A$39:$A$782,$A55,СВЦЭМ!$B$39:$B$782,S$47)+'СЕТ СН'!$G$14+СВЦЭМ!$D$10+'СЕТ СН'!$G$5-'СЕТ СН'!$G$24</f>
        <v>5329.5290674600001</v>
      </c>
      <c r="T55" s="36">
        <f>SUMIFS(СВЦЭМ!$D$39:$D$782,СВЦЭМ!$A$39:$A$782,$A55,СВЦЭМ!$B$39:$B$782,T$47)+'СЕТ СН'!$G$14+СВЦЭМ!$D$10+'СЕТ СН'!$G$5-'СЕТ СН'!$G$24</f>
        <v>5292.3050038500005</v>
      </c>
      <c r="U55" s="36">
        <f>SUMIFS(СВЦЭМ!$D$39:$D$782,СВЦЭМ!$A$39:$A$782,$A55,СВЦЭМ!$B$39:$B$782,U$47)+'СЕТ СН'!$G$14+СВЦЭМ!$D$10+'СЕТ СН'!$G$5-'СЕТ СН'!$G$24</f>
        <v>5305.2941581200002</v>
      </c>
      <c r="V55" s="36">
        <f>SUMIFS(СВЦЭМ!$D$39:$D$782,СВЦЭМ!$A$39:$A$782,$A55,СВЦЭМ!$B$39:$B$782,V$47)+'СЕТ СН'!$G$14+СВЦЭМ!$D$10+'СЕТ СН'!$G$5-'СЕТ СН'!$G$24</f>
        <v>5326.6059120400005</v>
      </c>
      <c r="W55" s="36">
        <f>SUMIFS(СВЦЭМ!$D$39:$D$782,СВЦЭМ!$A$39:$A$782,$A55,СВЦЭМ!$B$39:$B$782,W$47)+'СЕТ СН'!$G$14+СВЦЭМ!$D$10+'СЕТ СН'!$G$5-'СЕТ СН'!$G$24</f>
        <v>5323.3061962700003</v>
      </c>
      <c r="X55" s="36">
        <f>SUMIFS(СВЦЭМ!$D$39:$D$782,СВЦЭМ!$A$39:$A$782,$A55,СВЦЭМ!$B$39:$B$782,X$47)+'СЕТ СН'!$G$14+СВЦЭМ!$D$10+'СЕТ СН'!$G$5-'СЕТ СН'!$G$24</f>
        <v>5337.2364399500002</v>
      </c>
      <c r="Y55" s="36">
        <f>SUMIFS(СВЦЭМ!$D$39:$D$782,СВЦЭМ!$A$39:$A$782,$A55,СВЦЭМ!$B$39:$B$782,Y$47)+'СЕТ СН'!$G$14+СВЦЭМ!$D$10+'СЕТ СН'!$G$5-'СЕТ СН'!$G$24</f>
        <v>5347.8514220800007</v>
      </c>
    </row>
    <row r="56" spans="1:25" ht="15.75" x14ac:dyDescent="0.2">
      <c r="A56" s="35">
        <f t="shared" si="1"/>
        <v>45300</v>
      </c>
      <c r="B56" s="36">
        <f>SUMIFS(СВЦЭМ!$D$39:$D$782,СВЦЭМ!$A$39:$A$782,$A56,СВЦЭМ!$B$39:$B$782,B$47)+'СЕТ СН'!$G$14+СВЦЭМ!$D$10+'СЕТ СН'!$G$5-'СЕТ СН'!$G$24</f>
        <v>5355.7909373399998</v>
      </c>
      <c r="C56" s="36">
        <f>SUMIFS(СВЦЭМ!$D$39:$D$782,СВЦЭМ!$A$39:$A$782,$A56,СВЦЭМ!$B$39:$B$782,C$47)+'СЕТ СН'!$G$14+СВЦЭМ!$D$10+'СЕТ СН'!$G$5-'СЕТ СН'!$G$24</f>
        <v>5451.3131880700003</v>
      </c>
      <c r="D56" s="36">
        <f>SUMIFS(СВЦЭМ!$D$39:$D$782,СВЦЭМ!$A$39:$A$782,$A56,СВЦЭМ!$B$39:$B$782,D$47)+'СЕТ СН'!$G$14+СВЦЭМ!$D$10+'СЕТ СН'!$G$5-'СЕТ СН'!$G$24</f>
        <v>5520.8569971199995</v>
      </c>
      <c r="E56" s="36">
        <f>SUMIFS(СВЦЭМ!$D$39:$D$782,СВЦЭМ!$A$39:$A$782,$A56,СВЦЭМ!$B$39:$B$782,E$47)+'СЕТ СН'!$G$14+СВЦЭМ!$D$10+'СЕТ СН'!$G$5-'СЕТ СН'!$G$24</f>
        <v>5543.3526301700003</v>
      </c>
      <c r="F56" s="36">
        <f>SUMIFS(СВЦЭМ!$D$39:$D$782,СВЦЭМ!$A$39:$A$782,$A56,СВЦЭМ!$B$39:$B$782,F$47)+'СЕТ СН'!$G$14+СВЦЭМ!$D$10+'СЕТ СН'!$G$5-'СЕТ СН'!$G$24</f>
        <v>5541.0084933600001</v>
      </c>
      <c r="G56" s="36">
        <f>SUMIFS(СВЦЭМ!$D$39:$D$782,СВЦЭМ!$A$39:$A$782,$A56,СВЦЭМ!$B$39:$B$782,G$47)+'СЕТ СН'!$G$14+СВЦЭМ!$D$10+'СЕТ СН'!$G$5-'СЕТ СН'!$G$24</f>
        <v>5525.6489346899998</v>
      </c>
      <c r="H56" s="36">
        <f>SUMIFS(СВЦЭМ!$D$39:$D$782,СВЦЭМ!$A$39:$A$782,$A56,СВЦЭМ!$B$39:$B$782,H$47)+'СЕТ СН'!$G$14+СВЦЭМ!$D$10+'СЕТ СН'!$G$5-'СЕТ СН'!$G$24</f>
        <v>5459.8454285100006</v>
      </c>
      <c r="I56" s="36">
        <f>SUMIFS(СВЦЭМ!$D$39:$D$782,СВЦЭМ!$A$39:$A$782,$A56,СВЦЭМ!$B$39:$B$782,I$47)+'СЕТ СН'!$G$14+СВЦЭМ!$D$10+'СЕТ СН'!$G$5-'СЕТ СН'!$G$24</f>
        <v>5421.0682837900004</v>
      </c>
      <c r="J56" s="36">
        <f>SUMIFS(СВЦЭМ!$D$39:$D$782,СВЦЭМ!$A$39:$A$782,$A56,СВЦЭМ!$B$39:$B$782,J$47)+'СЕТ СН'!$G$14+СВЦЭМ!$D$10+'СЕТ СН'!$G$5-'СЕТ СН'!$G$24</f>
        <v>5406.6210832000006</v>
      </c>
      <c r="K56" s="36">
        <f>SUMIFS(СВЦЭМ!$D$39:$D$782,СВЦЭМ!$A$39:$A$782,$A56,СВЦЭМ!$B$39:$B$782,K$47)+'СЕТ СН'!$G$14+СВЦЭМ!$D$10+'СЕТ СН'!$G$5-'СЕТ СН'!$G$24</f>
        <v>5386.8874406499999</v>
      </c>
      <c r="L56" s="36">
        <f>SUMIFS(СВЦЭМ!$D$39:$D$782,СВЦЭМ!$A$39:$A$782,$A56,СВЦЭМ!$B$39:$B$782,L$47)+'СЕТ СН'!$G$14+СВЦЭМ!$D$10+'СЕТ СН'!$G$5-'СЕТ СН'!$G$24</f>
        <v>5371.344317</v>
      </c>
      <c r="M56" s="36">
        <f>SUMIFS(СВЦЭМ!$D$39:$D$782,СВЦЭМ!$A$39:$A$782,$A56,СВЦЭМ!$B$39:$B$782,M$47)+'СЕТ СН'!$G$14+СВЦЭМ!$D$10+'СЕТ СН'!$G$5-'СЕТ СН'!$G$24</f>
        <v>5386.1856040600005</v>
      </c>
      <c r="N56" s="36">
        <f>SUMIFS(СВЦЭМ!$D$39:$D$782,СВЦЭМ!$A$39:$A$782,$A56,СВЦЭМ!$B$39:$B$782,N$47)+'СЕТ СН'!$G$14+СВЦЭМ!$D$10+'СЕТ СН'!$G$5-'СЕТ СН'!$G$24</f>
        <v>5401.8946394300001</v>
      </c>
      <c r="O56" s="36">
        <f>SUMIFS(СВЦЭМ!$D$39:$D$782,СВЦЭМ!$A$39:$A$782,$A56,СВЦЭМ!$B$39:$B$782,O$47)+'СЕТ СН'!$G$14+СВЦЭМ!$D$10+'СЕТ СН'!$G$5-'СЕТ СН'!$G$24</f>
        <v>5400.2162781000006</v>
      </c>
      <c r="P56" s="36">
        <f>SUMIFS(СВЦЭМ!$D$39:$D$782,СВЦЭМ!$A$39:$A$782,$A56,СВЦЭМ!$B$39:$B$782,P$47)+'СЕТ СН'!$G$14+СВЦЭМ!$D$10+'СЕТ СН'!$G$5-'СЕТ СН'!$G$24</f>
        <v>5421.35316487</v>
      </c>
      <c r="Q56" s="36">
        <f>SUMIFS(СВЦЭМ!$D$39:$D$782,СВЦЭМ!$A$39:$A$782,$A56,СВЦЭМ!$B$39:$B$782,Q$47)+'СЕТ СН'!$G$14+СВЦЭМ!$D$10+'СЕТ СН'!$G$5-'СЕТ СН'!$G$24</f>
        <v>5425.4843211700008</v>
      </c>
      <c r="R56" s="36">
        <f>SUMIFS(СВЦЭМ!$D$39:$D$782,СВЦЭМ!$A$39:$A$782,$A56,СВЦЭМ!$B$39:$B$782,R$47)+'СЕТ СН'!$G$14+СВЦЭМ!$D$10+'СЕТ СН'!$G$5-'СЕТ СН'!$G$24</f>
        <v>5415.3341152200001</v>
      </c>
      <c r="S56" s="36">
        <f>SUMIFS(СВЦЭМ!$D$39:$D$782,СВЦЭМ!$A$39:$A$782,$A56,СВЦЭМ!$B$39:$B$782,S$47)+'СЕТ СН'!$G$14+СВЦЭМ!$D$10+'СЕТ СН'!$G$5-'СЕТ СН'!$G$24</f>
        <v>5395.68228937</v>
      </c>
      <c r="T56" s="36">
        <f>SUMIFS(СВЦЭМ!$D$39:$D$782,СВЦЭМ!$A$39:$A$782,$A56,СВЦЭМ!$B$39:$B$782,T$47)+'СЕТ СН'!$G$14+СВЦЭМ!$D$10+'СЕТ СН'!$G$5-'СЕТ СН'!$G$24</f>
        <v>5363.3016455200004</v>
      </c>
      <c r="U56" s="36">
        <f>SUMIFS(СВЦЭМ!$D$39:$D$782,СВЦЭМ!$A$39:$A$782,$A56,СВЦЭМ!$B$39:$B$782,U$47)+'СЕТ СН'!$G$14+СВЦЭМ!$D$10+'СЕТ СН'!$G$5-'СЕТ СН'!$G$24</f>
        <v>5376.4615914100004</v>
      </c>
      <c r="V56" s="36">
        <f>SUMIFS(СВЦЭМ!$D$39:$D$782,СВЦЭМ!$A$39:$A$782,$A56,СВЦЭМ!$B$39:$B$782,V$47)+'СЕТ СН'!$G$14+СВЦЭМ!$D$10+'СЕТ СН'!$G$5-'СЕТ СН'!$G$24</f>
        <v>5389.7790962899999</v>
      </c>
      <c r="W56" s="36">
        <f>SUMIFS(СВЦЭМ!$D$39:$D$782,СВЦЭМ!$A$39:$A$782,$A56,СВЦЭМ!$B$39:$B$782,W$47)+'СЕТ СН'!$G$14+СВЦЭМ!$D$10+'СЕТ СН'!$G$5-'СЕТ СН'!$G$24</f>
        <v>5398.5749558700008</v>
      </c>
      <c r="X56" s="36">
        <f>SUMIFS(СВЦЭМ!$D$39:$D$782,СВЦЭМ!$A$39:$A$782,$A56,СВЦЭМ!$B$39:$B$782,X$47)+'СЕТ СН'!$G$14+СВЦЭМ!$D$10+'СЕТ СН'!$G$5-'СЕТ СН'!$G$24</f>
        <v>5415.1946311400006</v>
      </c>
      <c r="Y56" s="36">
        <f>SUMIFS(СВЦЭМ!$D$39:$D$782,СВЦЭМ!$A$39:$A$782,$A56,СВЦЭМ!$B$39:$B$782,Y$47)+'СЕТ СН'!$G$14+СВЦЭМ!$D$10+'СЕТ СН'!$G$5-'СЕТ СН'!$G$24</f>
        <v>5436.6597450000008</v>
      </c>
    </row>
    <row r="57" spans="1:25" ht="15.75" x14ac:dyDescent="0.2">
      <c r="A57" s="35">
        <f t="shared" si="1"/>
        <v>45301</v>
      </c>
      <c r="B57" s="36">
        <f>SUMIFS(СВЦЭМ!$D$39:$D$782,СВЦЭМ!$A$39:$A$782,$A57,СВЦЭМ!$B$39:$B$782,B$47)+'СЕТ СН'!$G$14+СВЦЭМ!$D$10+'СЕТ СН'!$G$5-'СЕТ СН'!$G$24</f>
        <v>5431.5728158000002</v>
      </c>
      <c r="C57" s="36">
        <f>SUMIFS(СВЦЭМ!$D$39:$D$782,СВЦЭМ!$A$39:$A$782,$A57,СВЦЭМ!$B$39:$B$782,C$47)+'СЕТ СН'!$G$14+СВЦЭМ!$D$10+'СЕТ СН'!$G$5-'СЕТ СН'!$G$24</f>
        <v>5475.5542710200007</v>
      </c>
      <c r="D57" s="36">
        <f>SUMIFS(СВЦЭМ!$D$39:$D$782,СВЦЭМ!$A$39:$A$782,$A57,СВЦЭМ!$B$39:$B$782,D$47)+'СЕТ СН'!$G$14+СВЦЭМ!$D$10+'СЕТ СН'!$G$5-'СЕТ СН'!$G$24</f>
        <v>5509.2996119100007</v>
      </c>
      <c r="E57" s="36">
        <f>SUMIFS(СВЦЭМ!$D$39:$D$782,СВЦЭМ!$A$39:$A$782,$A57,СВЦЭМ!$B$39:$B$782,E$47)+'СЕТ СН'!$G$14+СВЦЭМ!$D$10+'СЕТ СН'!$G$5-'СЕТ СН'!$G$24</f>
        <v>5526.3316750399999</v>
      </c>
      <c r="F57" s="36">
        <f>SUMIFS(СВЦЭМ!$D$39:$D$782,СВЦЭМ!$A$39:$A$782,$A57,СВЦЭМ!$B$39:$B$782,F$47)+'СЕТ СН'!$G$14+СВЦЭМ!$D$10+'СЕТ СН'!$G$5-'СЕТ СН'!$G$24</f>
        <v>5519.93429466</v>
      </c>
      <c r="G57" s="36">
        <f>SUMIFS(СВЦЭМ!$D$39:$D$782,СВЦЭМ!$A$39:$A$782,$A57,СВЦЭМ!$B$39:$B$782,G$47)+'СЕТ СН'!$G$14+СВЦЭМ!$D$10+'СЕТ СН'!$G$5-'СЕТ СН'!$G$24</f>
        <v>5497.9062644900005</v>
      </c>
      <c r="H57" s="36">
        <f>SUMIFS(СВЦЭМ!$D$39:$D$782,СВЦЭМ!$A$39:$A$782,$A57,СВЦЭМ!$B$39:$B$782,H$47)+'СЕТ СН'!$G$14+СВЦЭМ!$D$10+'СЕТ СН'!$G$5-'СЕТ СН'!$G$24</f>
        <v>5435.0004155799998</v>
      </c>
      <c r="I57" s="36">
        <f>SUMIFS(СВЦЭМ!$D$39:$D$782,СВЦЭМ!$A$39:$A$782,$A57,СВЦЭМ!$B$39:$B$782,I$47)+'СЕТ СН'!$G$14+СВЦЭМ!$D$10+'СЕТ СН'!$G$5-'СЕТ СН'!$G$24</f>
        <v>5391.2682224600003</v>
      </c>
      <c r="J57" s="36">
        <f>SUMIFS(СВЦЭМ!$D$39:$D$782,СВЦЭМ!$A$39:$A$782,$A57,СВЦЭМ!$B$39:$B$782,J$47)+'СЕТ СН'!$G$14+СВЦЭМ!$D$10+'СЕТ СН'!$G$5-'СЕТ СН'!$G$24</f>
        <v>5403.37269087</v>
      </c>
      <c r="K57" s="36">
        <f>SUMIFS(СВЦЭМ!$D$39:$D$782,СВЦЭМ!$A$39:$A$782,$A57,СВЦЭМ!$B$39:$B$782,K$47)+'СЕТ СН'!$G$14+СВЦЭМ!$D$10+'СЕТ СН'!$G$5-'СЕТ СН'!$G$24</f>
        <v>5382.2708283600005</v>
      </c>
      <c r="L57" s="36">
        <f>SUMIFS(СВЦЭМ!$D$39:$D$782,СВЦЭМ!$A$39:$A$782,$A57,СВЦЭМ!$B$39:$B$782,L$47)+'СЕТ СН'!$G$14+СВЦЭМ!$D$10+'СЕТ СН'!$G$5-'СЕТ СН'!$G$24</f>
        <v>5367.0746463900005</v>
      </c>
      <c r="M57" s="36">
        <f>SUMIFS(СВЦЭМ!$D$39:$D$782,СВЦЭМ!$A$39:$A$782,$A57,СВЦЭМ!$B$39:$B$782,M$47)+'СЕТ СН'!$G$14+СВЦЭМ!$D$10+'СЕТ СН'!$G$5-'СЕТ СН'!$G$24</f>
        <v>5370.6392618700002</v>
      </c>
      <c r="N57" s="36">
        <f>SUMIFS(СВЦЭМ!$D$39:$D$782,СВЦЭМ!$A$39:$A$782,$A57,СВЦЭМ!$B$39:$B$782,N$47)+'СЕТ СН'!$G$14+СВЦЭМ!$D$10+'СЕТ СН'!$G$5-'СЕТ СН'!$G$24</f>
        <v>5358.3206196299998</v>
      </c>
      <c r="O57" s="36">
        <f>SUMIFS(СВЦЭМ!$D$39:$D$782,СВЦЭМ!$A$39:$A$782,$A57,СВЦЭМ!$B$39:$B$782,O$47)+'СЕТ СН'!$G$14+СВЦЭМ!$D$10+'СЕТ СН'!$G$5-'СЕТ СН'!$G$24</f>
        <v>5364.7436111000006</v>
      </c>
      <c r="P57" s="36">
        <f>SUMIFS(СВЦЭМ!$D$39:$D$782,СВЦЭМ!$A$39:$A$782,$A57,СВЦЭМ!$B$39:$B$782,P$47)+'СЕТ СН'!$G$14+СВЦЭМ!$D$10+'СЕТ СН'!$G$5-'СЕТ СН'!$G$24</f>
        <v>5379.2325288000002</v>
      </c>
      <c r="Q57" s="36">
        <f>SUMIFS(СВЦЭМ!$D$39:$D$782,СВЦЭМ!$A$39:$A$782,$A57,СВЦЭМ!$B$39:$B$782,Q$47)+'СЕТ СН'!$G$14+СВЦЭМ!$D$10+'СЕТ СН'!$G$5-'СЕТ СН'!$G$24</f>
        <v>5370.2366053800006</v>
      </c>
      <c r="R57" s="36">
        <f>SUMIFS(СВЦЭМ!$D$39:$D$782,СВЦЭМ!$A$39:$A$782,$A57,СВЦЭМ!$B$39:$B$782,R$47)+'СЕТ СН'!$G$14+СВЦЭМ!$D$10+'СЕТ СН'!$G$5-'СЕТ СН'!$G$24</f>
        <v>5376.2039666500004</v>
      </c>
      <c r="S57" s="36">
        <f>SUMIFS(СВЦЭМ!$D$39:$D$782,СВЦЭМ!$A$39:$A$782,$A57,СВЦЭМ!$B$39:$B$782,S$47)+'СЕТ СН'!$G$14+СВЦЭМ!$D$10+'СЕТ СН'!$G$5-'СЕТ СН'!$G$24</f>
        <v>5355.2550413500003</v>
      </c>
      <c r="T57" s="36">
        <f>SUMIFS(СВЦЭМ!$D$39:$D$782,СВЦЭМ!$A$39:$A$782,$A57,СВЦЭМ!$B$39:$B$782,T$47)+'СЕТ СН'!$G$14+СВЦЭМ!$D$10+'СЕТ СН'!$G$5-'СЕТ СН'!$G$24</f>
        <v>5333.9165290800001</v>
      </c>
      <c r="U57" s="36">
        <f>SUMIFS(СВЦЭМ!$D$39:$D$782,СВЦЭМ!$A$39:$A$782,$A57,СВЦЭМ!$B$39:$B$782,U$47)+'СЕТ СН'!$G$14+СВЦЭМ!$D$10+'СЕТ СН'!$G$5-'СЕТ СН'!$G$24</f>
        <v>5350.9563952300005</v>
      </c>
      <c r="V57" s="36">
        <f>SUMIFS(СВЦЭМ!$D$39:$D$782,СВЦЭМ!$A$39:$A$782,$A57,СВЦЭМ!$B$39:$B$782,V$47)+'СЕТ СН'!$G$14+СВЦЭМ!$D$10+'СЕТ СН'!$G$5-'СЕТ СН'!$G$24</f>
        <v>5370.1757913800002</v>
      </c>
      <c r="W57" s="36">
        <f>SUMIFS(СВЦЭМ!$D$39:$D$782,СВЦЭМ!$A$39:$A$782,$A57,СВЦЭМ!$B$39:$B$782,W$47)+'СЕТ СН'!$G$14+СВЦЭМ!$D$10+'СЕТ СН'!$G$5-'СЕТ СН'!$G$24</f>
        <v>5368.0391041600005</v>
      </c>
      <c r="X57" s="36">
        <f>SUMIFS(СВЦЭМ!$D$39:$D$782,СВЦЭМ!$A$39:$A$782,$A57,СВЦЭМ!$B$39:$B$782,X$47)+'СЕТ СН'!$G$14+СВЦЭМ!$D$10+'СЕТ СН'!$G$5-'СЕТ СН'!$G$24</f>
        <v>5390.8031586900006</v>
      </c>
      <c r="Y57" s="36">
        <f>SUMIFS(СВЦЭМ!$D$39:$D$782,СВЦЭМ!$A$39:$A$782,$A57,СВЦЭМ!$B$39:$B$782,Y$47)+'СЕТ СН'!$G$14+СВЦЭМ!$D$10+'СЕТ СН'!$G$5-'СЕТ СН'!$G$24</f>
        <v>5417.4874636200002</v>
      </c>
    </row>
    <row r="58" spans="1:25" ht="15.75" x14ac:dyDescent="0.2">
      <c r="A58" s="35">
        <f t="shared" si="1"/>
        <v>45302</v>
      </c>
      <c r="B58" s="36">
        <f>SUMIFS(СВЦЭМ!$D$39:$D$782,СВЦЭМ!$A$39:$A$782,$A58,СВЦЭМ!$B$39:$B$782,B$47)+'СЕТ СН'!$G$14+СВЦЭМ!$D$10+'СЕТ СН'!$G$5-'СЕТ СН'!$G$24</f>
        <v>5449.3587886700006</v>
      </c>
      <c r="C58" s="36">
        <f>SUMIFS(СВЦЭМ!$D$39:$D$782,СВЦЭМ!$A$39:$A$782,$A58,СВЦЭМ!$B$39:$B$782,C$47)+'СЕТ СН'!$G$14+СВЦЭМ!$D$10+'СЕТ СН'!$G$5-'СЕТ СН'!$G$24</f>
        <v>5493.7815434599997</v>
      </c>
      <c r="D58" s="36">
        <f>SUMIFS(СВЦЭМ!$D$39:$D$782,СВЦЭМ!$A$39:$A$782,$A58,СВЦЭМ!$B$39:$B$782,D$47)+'СЕТ СН'!$G$14+СВЦЭМ!$D$10+'СЕТ СН'!$G$5-'СЕТ СН'!$G$24</f>
        <v>5514.33651147</v>
      </c>
      <c r="E58" s="36">
        <f>SUMIFS(СВЦЭМ!$D$39:$D$782,СВЦЭМ!$A$39:$A$782,$A58,СВЦЭМ!$B$39:$B$782,E$47)+'СЕТ СН'!$G$14+СВЦЭМ!$D$10+'СЕТ СН'!$G$5-'СЕТ СН'!$G$24</f>
        <v>5538.9295564499998</v>
      </c>
      <c r="F58" s="36">
        <f>SUMIFS(СВЦЭМ!$D$39:$D$782,СВЦЭМ!$A$39:$A$782,$A58,СВЦЭМ!$B$39:$B$782,F$47)+'СЕТ СН'!$G$14+СВЦЭМ!$D$10+'СЕТ СН'!$G$5-'СЕТ СН'!$G$24</f>
        <v>5534.8437326800004</v>
      </c>
      <c r="G58" s="36">
        <f>SUMIFS(СВЦЭМ!$D$39:$D$782,СВЦЭМ!$A$39:$A$782,$A58,СВЦЭМ!$B$39:$B$782,G$47)+'СЕТ СН'!$G$14+СВЦЭМ!$D$10+'СЕТ СН'!$G$5-'СЕТ СН'!$G$24</f>
        <v>5515.3693348000006</v>
      </c>
      <c r="H58" s="36">
        <f>SUMIFS(СВЦЭМ!$D$39:$D$782,СВЦЭМ!$A$39:$A$782,$A58,СВЦЭМ!$B$39:$B$782,H$47)+'СЕТ СН'!$G$14+СВЦЭМ!$D$10+'СЕТ СН'!$G$5-'СЕТ СН'!$G$24</f>
        <v>5455.9783101200001</v>
      </c>
      <c r="I58" s="36">
        <f>SUMIFS(СВЦЭМ!$D$39:$D$782,СВЦЭМ!$A$39:$A$782,$A58,СВЦЭМ!$B$39:$B$782,I$47)+'СЕТ СН'!$G$14+СВЦЭМ!$D$10+'СЕТ СН'!$G$5-'СЕТ СН'!$G$24</f>
        <v>5411.6944090300003</v>
      </c>
      <c r="J58" s="36">
        <f>SUMIFS(СВЦЭМ!$D$39:$D$782,СВЦЭМ!$A$39:$A$782,$A58,СВЦЭМ!$B$39:$B$782,J$47)+'СЕТ СН'!$G$14+СВЦЭМ!$D$10+'СЕТ СН'!$G$5-'СЕТ СН'!$G$24</f>
        <v>5396.9250304900006</v>
      </c>
      <c r="K58" s="36">
        <f>SUMIFS(СВЦЭМ!$D$39:$D$782,СВЦЭМ!$A$39:$A$782,$A58,СВЦЭМ!$B$39:$B$782,K$47)+'СЕТ СН'!$G$14+СВЦЭМ!$D$10+'СЕТ СН'!$G$5-'СЕТ СН'!$G$24</f>
        <v>5382.2899420000003</v>
      </c>
      <c r="L58" s="36">
        <f>SUMIFS(СВЦЭМ!$D$39:$D$782,СВЦЭМ!$A$39:$A$782,$A58,СВЦЭМ!$B$39:$B$782,L$47)+'СЕТ СН'!$G$14+СВЦЭМ!$D$10+'СЕТ СН'!$G$5-'СЕТ СН'!$G$24</f>
        <v>5365.1158388399999</v>
      </c>
      <c r="M58" s="36">
        <f>SUMIFS(СВЦЭМ!$D$39:$D$782,СВЦЭМ!$A$39:$A$782,$A58,СВЦЭМ!$B$39:$B$782,M$47)+'СЕТ СН'!$G$14+СВЦЭМ!$D$10+'СЕТ СН'!$G$5-'СЕТ СН'!$G$24</f>
        <v>5373.5547592000003</v>
      </c>
      <c r="N58" s="36">
        <f>SUMIFS(СВЦЭМ!$D$39:$D$782,СВЦЭМ!$A$39:$A$782,$A58,СВЦЭМ!$B$39:$B$782,N$47)+'СЕТ СН'!$G$14+СВЦЭМ!$D$10+'СЕТ СН'!$G$5-'СЕТ СН'!$G$24</f>
        <v>5373.6531460000006</v>
      </c>
      <c r="O58" s="36">
        <f>SUMIFS(СВЦЭМ!$D$39:$D$782,СВЦЭМ!$A$39:$A$782,$A58,СВЦЭМ!$B$39:$B$782,O$47)+'СЕТ СН'!$G$14+СВЦЭМ!$D$10+'СЕТ СН'!$G$5-'СЕТ СН'!$G$24</f>
        <v>5390.5808390500006</v>
      </c>
      <c r="P58" s="36">
        <f>SUMIFS(СВЦЭМ!$D$39:$D$782,СВЦЭМ!$A$39:$A$782,$A58,СВЦЭМ!$B$39:$B$782,P$47)+'СЕТ СН'!$G$14+СВЦЭМ!$D$10+'СЕТ СН'!$G$5-'СЕТ СН'!$G$24</f>
        <v>5393.7793223500003</v>
      </c>
      <c r="Q58" s="36">
        <f>SUMIFS(СВЦЭМ!$D$39:$D$782,СВЦЭМ!$A$39:$A$782,$A58,СВЦЭМ!$B$39:$B$782,Q$47)+'СЕТ СН'!$G$14+СВЦЭМ!$D$10+'СЕТ СН'!$G$5-'СЕТ СН'!$G$24</f>
        <v>5407.4676044900007</v>
      </c>
      <c r="R58" s="36">
        <f>SUMIFS(СВЦЭМ!$D$39:$D$782,СВЦЭМ!$A$39:$A$782,$A58,СВЦЭМ!$B$39:$B$782,R$47)+'СЕТ СН'!$G$14+СВЦЭМ!$D$10+'СЕТ СН'!$G$5-'СЕТ СН'!$G$24</f>
        <v>5395.5897698400004</v>
      </c>
      <c r="S58" s="36">
        <f>SUMIFS(СВЦЭМ!$D$39:$D$782,СВЦЭМ!$A$39:$A$782,$A58,СВЦЭМ!$B$39:$B$782,S$47)+'СЕТ СН'!$G$14+СВЦЭМ!$D$10+'СЕТ СН'!$G$5-'СЕТ СН'!$G$24</f>
        <v>5364.0983235500007</v>
      </c>
      <c r="T58" s="36">
        <f>SUMIFS(СВЦЭМ!$D$39:$D$782,СВЦЭМ!$A$39:$A$782,$A58,СВЦЭМ!$B$39:$B$782,T$47)+'СЕТ СН'!$G$14+СВЦЭМ!$D$10+'СЕТ СН'!$G$5-'СЕТ СН'!$G$24</f>
        <v>5344.8223429500003</v>
      </c>
      <c r="U58" s="36">
        <f>SUMIFS(СВЦЭМ!$D$39:$D$782,СВЦЭМ!$A$39:$A$782,$A58,СВЦЭМ!$B$39:$B$782,U$47)+'СЕТ СН'!$G$14+СВЦЭМ!$D$10+'СЕТ СН'!$G$5-'СЕТ СН'!$G$24</f>
        <v>5370.5980634700009</v>
      </c>
      <c r="V58" s="36">
        <f>SUMIFS(СВЦЭМ!$D$39:$D$782,СВЦЭМ!$A$39:$A$782,$A58,СВЦЭМ!$B$39:$B$782,V$47)+'СЕТ СН'!$G$14+СВЦЭМ!$D$10+'СЕТ СН'!$G$5-'СЕТ СН'!$G$24</f>
        <v>5397.1413787199999</v>
      </c>
      <c r="W58" s="36">
        <f>SUMIFS(СВЦЭМ!$D$39:$D$782,СВЦЭМ!$A$39:$A$782,$A58,СВЦЭМ!$B$39:$B$782,W$47)+'СЕТ СН'!$G$14+СВЦЭМ!$D$10+'СЕТ СН'!$G$5-'СЕТ СН'!$G$24</f>
        <v>5401.0106579800004</v>
      </c>
      <c r="X58" s="36">
        <f>SUMIFS(СВЦЭМ!$D$39:$D$782,СВЦЭМ!$A$39:$A$782,$A58,СВЦЭМ!$B$39:$B$782,X$47)+'СЕТ СН'!$G$14+СВЦЭМ!$D$10+'СЕТ СН'!$G$5-'СЕТ СН'!$G$24</f>
        <v>5429.34332464</v>
      </c>
      <c r="Y58" s="36">
        <f>SUMIFS(СВЦЭМ!$D$39:$D$782,СВЦЭМ!$A$39:$A$782,$A58,СВЦЭМ!$B$39:$B$782,Y$47)+'СЕТ СН'!$G$14+СВЦЭМ!$D$10+'СЕТ СН'!$G$5-'СЕТ СН'!$G$24</f>
        <v>5464.0805750300005</v>
      </c>
    </row>
    <row r="59" spans="1:25" ht="15.75" x14ac:dyDescent="0.2">
      <c r="A59" s="35">
        <f t="shared" si="1"/>
        <v>45303</v>
      </c>
      <c r="B59" s="36">
        <f>SUMIFS(СВЦЭМ!$D$39:$D$782,СВЦЭМ!$A$39:$A$782,$A59,СВЦЭМ!$B$39:$B$782,B$47)+'СЕТ СН'!$G$14+СВЦЭМ!$D$10+'СЕТ СН'!$G$5-'СЕТ СН'!$G$24</f>
        <v>5498.1521112400005</v>
      </c>
      <c r="C59" s="36">
        <f>SUMIFS(СВЦЭМ!$D$39:$D$782,СВЦЭМ!$A$39:$A$782,$A59,СВЦЭМ!$B$39:$B$782,C$47)+'СЕТ СН'!$G$14+СВЦЭМ!$D$10+'СЕТ СН'!$G$5-'СЕТ СН'!$G$24</f>
        <v>5540.4498352299997</v>
      </c>
      <c r="D59" s="36">
        <f>SUMIFS(СВЦЭМ!$D$39:$D$782,СВЦЭМ!$A$39:$A$782,$A59,СВЦЭМ!$B$39:$B$782,D$47)+'СЕТ СН'!$G$14+СВЦЭМ!$D$10+'СЕТ СН'!$G$5-'СЕТ СН'!$G$24</f>
        <v>5556.4238266000002</v>
      </c>
      <c r="E59" s="36">
        <f>SUMIFS(СВЦЭМ!$D$39:$D$782,СВЦЭМ!$A$39:$A$782,$A59,СВЦЭМ!$B$39:$B$782,E$47)+'СЕТ СН'!$G$14+СВЦЭМ!$D$10+'СЕТ СН'!$G$5-'СЕТ СН'!$G$24</f>
        <v>5570.9050202600001</v>
      </c>
      <c r="F59" s="36">
        <f>SUMIFS(СВЦЭМ!$D$39:$D$782,СВЦЭМ!$A$39:$A$782,$A59,СВЦЭМ!$B$39:$B$782,F$47)+'СЕТ СН'!$G$14+СВЦЭМ!$D$10+'СЕТ СН'!$G$5-'СЕТ СН'!$G$24</f>
        <v>5570.0635296</v>
      </c>
      <c r="G59" s="36">
        <f>SUMIFS(СВЦЭМ!$D$39:$D$782,СВЦЭМ!$A$39:$A$782,$A59,СВЦЭМ!$B$39:$B$782,G$47)+'СЕТ СН'!$G$14+СВЦЭМ!$D$10+'СЕТ СН'!$G$5-'СЕТ СН'!$G$24</f>
        <v>5541.2109817</v>
      </c>
      <c r="H59" s="36">
        <f>SUMIFS(СВЦЭМ!$D$39:$D$782,СВЦЭМ!$A$39:$A$782,$A59,СВЦЭМ!$B$39:$B$782,H$47)+'СЕТ СН'!$G$14+СВЦЭМ!$D$10+'СЕТ СН'!$G$5-'СЕТ СН'!$G$24</f>
        <v>5485.8040974100004</v>
      </c>
      <c r="I59" s="36">
        <f>SUMIFS(СВЦЭМ!$D$39:$D$782,СВЦЭМ!$A$39:$A$782,$A59,СВЦЭМ!$B$39:$B$782,I$47)+'СЕТ СН'!$G$14+СВЦЭМ!$D$10+'СЕТ СН'!$G$5-'СЕТ СН'!$G$24</f>
        <v>5464.7881797300006</v>
      </c>
      <c r="J59" s="36">
        <f>SUMIFS(СВЦЭМ!$D$39:$D$782,СВЦЭМ!$A$39:$A$782,$A59,СВЦЭМ!$B$39:$B$782,J$47)+'СЕТ СН'!$G$14+СВЦЭМ!$D$10+'СЕТ СН'!$G$5-'СЕТ СН'!$G$24</f>
        <v>5429.2655910499998</v>
      </c>
      <c r="K59" s="36">
        <f>SUMIFS(СВЦЭМ!$D$39:$D$782,СВЦЭМ!$A$39:$A$782,$A59,СВЦЭМ!$B$39:$B$782,K$47)+'СЕТ СН'!$G$14+СВЦЭМ!$D$10+'СЕТ СН'!$G$5-'СЕТ СН'!$G$24</f>
        <v>5406.5223116400002</v>
      </c>
      <c r="L59" s="36">
        <f>SUMIFS(СВЦЭМ!$D$39:$D$782,СВЦЭМ!$A$39:$A$782,$A59,СВЦЭМ!$B$39:$B$782,L$47)+'СЕТ СН'!$G$14+СВЦЭМ!$D$10+'СЕТ СН'!$G$5-'СЕТ СН'!$G$24</f>
        <v>5385.2893820200006</v>
      </c>
      <c r="M59" s="36">
        <f>SUMIFS(СВЦЭМ!$D$39:$D$782,СВЦЭМ!$A$39:$A$782,$A59,СВЦЭМ!$B$39:$B$782,M$47)+'СЕТ СН'!$G$14+СВЦЭМ!$D$10+'СЕТ СН'!$G$5-'СЕТ СН'!$G$24</f>
        <v>5405.4083210600002</v>
      </c>
      <c r="N59" s="36">
        <f>SUMIFS(СВЦЭМ!$D$39:$D$782,СВЦЭМ!$A$39:$A$782,$A59,СВЦЭМ!$B$39:$B$782,N$47)+'СЕТ СН'!$G$14+СВЦЭМ!$D$10+'СЕТ СН'!$G$5-'СЕТ СН'!$G$24</f>
        <v>5432.2407835200002</v>
      </c>
      <c r="O59" s="36">
        <f>SUMIFS(СВЦЭМ!$D$39:$D$782,СВЦЭМ!$A$39:$A$782,$A59,СВЦЭМ!$B$39:$B$782,O$47)+'СЕТ СН'!$G$14+СВЦЭМ!$D$10+'СЕТ СН'!$G$5-'СЕТ СН'!$G$24</f>
        <v>5444.8057033500008</v>
      </c>
      <c r="P59" s="36">
        <f>SUMIFS(СВЦЭМ!$D$39:$D$782,СВЦЭМ!$A$39:$A$782,$A59,СВЦЭМ!$B$39:$B$782,P$47)+'СЕТ СН'!$G$14+СВЦЭМ!$D$10+'СЕТ СН'!$G$5-'СЕТ СН'!$G$24</f>
        <v>5448.8880423600003</v>
      </c>
      <c r="Q59" s="36">
        <f>SUMIFS(СВЦЭМ!$D$39:$D$782,СВЦЭМ!$A$39:$A$782,$A59,СВЦЭМ!$B$39:$B$782,Q$47)+'СЕТ СН'!$G$14+СВЦЭМ!$D$10+'СЕТ СН'!$G$5-'СЕТ СН'!$G$24</f>
        <v>5459.3785458800003</v>
      </c>
      <c r="R59" s="36">
        <f>SUMIFS(СВЦЭМ!$D$39:$D$782,СВЦЭМ!$A$39:$A$782,$A59,СВЦЭМ!$B$39:$B$782,R$47)+'СЕТ СН'!$G$14+СВЦЭМ!$D$10+'СЕТ СН'!$G$5-'СЕТ СН'!$G$24</f>
        <v>5463.1232484600005</v>
      </c>
      <c r="S59" s="36">
        <f>SUMIFS(СВЦЭМ!$D$39:$D$782,СВЦЭМ!$A$39:$A$782,$A59,СВЦЭМ!$B$39:$B$782,S$47)+'СЕТ СН'!$G$14+СВЦЭМ!$D$10+'СЕТ СН'!$G$5-'СЕТ СН'!$G$24</f>
        <v>5423.1785276299997</v>
      </c>
      <c r="T59" s="36">
        <f>SUMIFS(СВЦЭМ!$D$39:$D$782,СВЦЭМ!$A$39:$A$782,$A59,СВЦЭМ!$B$39:$B$782,T$47)+'СЕТ СН'!$G$14+СВЦЭМ!$D$10+'СЕТ СН'!$G$5-'СЕТ СН'!$G$24</f>
        <v>5374.54597939</v>
      </c>
      <c r="U59" s="36">
        <f>SUMIFS(СВЦЭМ!$D$39:$D$782,СВЦЭМ!$A$39:$A$782,$A59,СВЦЭМ!$B$39:$B$782,U$47)+'СЕТ СН'!$G$14+СВЦЭМ!$D$10+'СЕТ СН'!$G$5-'СЕТ СН'!$G$24</f>
        <v>5387.7472296800006</v>
      </c>
      <c r="V59" s="36">
        <f>SUMIFS(СВЦЭМ!$D$39:$D$782,СВЦЭМ!$A$39:$A$782,$A59,СВЦЭМ!$B$39:$B$782,V$47)+'СЕТ СН'!$G$14+СВЦЭМ!$D$10+'СЕТ СН'!$G$5-'СЕТ СН'!$G$24</f>
        <v>5408.6371001500002</v>
      </c>
      <c r="W59" s="36">
        <f>SUMIFS(СВЦЭМ!$D$39:$D$782,СВЦЭМ!$A$39:$A$782,$A59,СВЦЭМ!$B$39:$B$782,W$47)+'СЕТ СН'!$G$14+СВЦЭМ!$D$10+'СЕТ СН'!$G$5-'СЕТ СН'!$G$24</f>
        <v>5424.0607594800003</v>
      </c>
      <c r="X59" s="36">
        <f>SUMIFS(СВЦЭМ!$D$39:$D$782,СВЦЭМ!$A$39:$A$782,$A59,СВЦЭМ!$B$39:$B$782,X$47)+'СЕТ СН'!$G$14+СВЦЭМ!$D$10+'СЕТ СН'!$G$5-'СЕТ СН'!$G$24</f>
        <v>5452.8734748100005</v>
      </c>
      <c r="Y59" s="36">
        <f>SUMIFS(СВЦЭМ!$D$39:$D$782,СВЦЭМ!$A$39:$A$782,$A59,СВЦЭМ!$B$39:$B$782,Y$47)+'СЕТ СН'!$G$14+СВЦЭМ!$D$10+'СЕТ СН'!$G$5-'СЕТ СН'!$G$24</f>
        <v>5460.5068578999999</v>
      </c>
    </row>
    <row r="60" spans="1:25" ht="15.75" x14ac:dyDescent="0.2">
      <c r="A60" s="35">
        <f t="shared" si="1"/>
        <v>45304</v>
      </c>
      <c r="B60" s="36">
        <f>SUMIFS(СВЦЭМ!$D$39:$D$782,СВЦЭМ!$A$39:$A$782,$A60,СВЦЭМ!$B$39:$B$782,B$47)+'СЕТ СН'!$G$14+СВЦЭМ!$D$10+'СЕТ СН'!$G$5-'СЕТ СН'!$G$24</f>
        <v>5312.5358984000004</v>
      </c>
      <c r="C60" s="36">
        <f>SUMIFS(СВЦЭМ!$D$39:$D$782,СВЦЭМ!$A$39:$A$782,$A60,СВЦЭМ!$B$39:$B$782,C$47)+'СЕТ СН'!$G$14+СВЦЭМ!$D$10+'СЕТ СН'!$G$5-'СЕТ СН'!$G$24</f>
        <v>5279.2475534200003</v>
      </c>
      <c r="D60" s="36">
        <f>SUMIFS(СВЦЭМ!$D$39:$D$782,СВЦЭМ!$A$39:$A$782,$A60,СВЦЭМ!$B$39:$B$782,D$47)+'СЕТ СН'!$G$14+СВЦЭМ!$D$10+'СЕТ СН'!$G$5-'СЕТ СН'!$G$24</f>
        <v>5305.3067757500003</v>
      </c>
      <c r="E60" s="36">
        <f>SUMIFS(СВЦЭМ!$D$39:$D$782,СВЦЭМ!$A$39:$A$782,$A60,СВЦЭМ!$B$39:$B$782,E$47)+'СЕТ СН'!$G$14+СВЦЭМ!$D$10+'СЕТ СН'!$G$5-'СЕТ СН'!$G$24</f>
        <v>5318.2885205800003</v>
      </c>
      <c r="F60" s="36">
        <f>SUMIFS(СВЦЭМ!$D$39:$D$782,СВЦЭМ!$A$39:$A$782,$A60,СВЦЭМ!$B$39:$B$782,F$47)+'СЕТ СН'!$G$14+СВЦЭМ!$D$10+'СЕТ СН'!$G$5-'СЕТ СН'!$G$24</f>
        <v>5325.2814403299999</v>
      </c>
      <c r="G60" s="36">
        <f>SUMIFS(СВЦЭМ!$D$39:$D$782,СВЦЭМ!$A$39:$A$782,$A60,СВЦЭМ!$B$39:$B$782,G$47)+'СЕТ СН'!$G$14+СВЦЭМ!$D$10+'СЕТ СН'!$G$5-'СЕТ СН'!$G$24</f>
        <v>5314.6738437700005</v>
      </c>
      <c r="H60" s="36">
        <f>SUMIFS(СВЦЭМ!$D$39:$D$782,СВЦЭМ!$A$39:$A$782,$A60,СВЦЭМ!$B$39:$B$782,H$47)+'СЕТ СН'!$G$14+СВЦЭМ!$D$10+'СЕТ СН'!$G$5-'СЕТ СН'!$G$24</f>
        <v>5303.0019344000002</v>
      </c>
      <c r="I60" s="36">
        <f>SUMIFS(СВЦЭМ!$D$39:$D$782,СВЦЭМ!$A$39:$A$782,$A60,СВЦЭМ!$B$39:$B$782,I$47)+'СЕТ СН'!$G$14+СВЦЭМ!$D$10+'СЕТ СН'!$G$5-'СЕТ СН'!$G$24</f>
        <v>5314.5559877300002</v>
      </c>
      <c r="J60" s="36">
        <f>SUMIFS(СВЦЭМ!$D$39:$D$782,СВЦЭМ!$A$39:$A$782,$A60,СВЦЭМ!$B$39:$B$782,J$47)+'СЕТ СН'!$G$14+СВЦЭМ!$D$10+'СЕТ СН'!$G$5-'СЕТ СН'!$G$24</f>
        <v>5270.6614214800002</v>
      </c>
      <c r="K60" s="36">
        <f>SUMIFS(СВЦЭМ!$D$39:$D$782,СВЦЭМ!$A$39:$A$782,$A60,СВЦЭМ!$B$39:$B$782,K$47)+'СЕТ СН'!$G$14+СВЦЭМ!$D$10+'СЕТ СН'!$G$5-'СЕТ СН'!$G$24</f>
        <v>5241.5701004000002</v>
      </c>
      <c r="L60" s="36">
        <f>SUMIFS(СВЦЭМ!$D$39:$D$782,СВЦЭМ!$A$39:$A$782,$A60,СВЦЭМ!$B$39:$B$782,L$47)+'СЕТ СН'!$G$14+СВЦЭМ!$D$10+'СЕТ СН'!$G$5-'СЕТ СН'!$G$24</f>
        <v>5180.9117937600004</v>
      </c>
      <c r="M60" s="36">
        <f>SUMIFS(СВЦЭМ!$D$39:$D$782,СВЦЭМ!$A$39:$A$782,$A60,СВЦЭМ!$B$39:$B$782,M$47)+'СЕТ СН'!$G$14+СВЦЭМ!$D$10+'СЕТ СН'!$G$5-'СЕТ СН'!$G$24</f>
        <v>5168.2704458099997</v>
      </c>
      <c r="N60" s="36">
        <f>SUMIFS(СВЦЭМ!$D$39:$D$782,СВЦЭМ!$A$39:$A$782,$A60,СВЦЭМ!$B$39:$B$782,N$47)+'СЕТ СН'!$G$14+СВЦЭМ!$D$10+'СЕТ СН'!$G$5-'СЕТ СН'!$G$24</f>
        <v>5176.7641469500004</v>
      </c>
      <c r="O60" s="36">
        <f>SUMIFS(СВЦЭМ!$D$39:$D$782,СВЦЭМ!$A$39:$A$782,$A60,СВЦЭМ!$B$39:$B$782,O$47)+'СЕТ СН'!$G$14+СВЦЭМ!$D$10+'СЕТ СН'!$G$5-'СЕТ СН'!$G$24</f>
        <v>5193.45737775</v>
      </c>
      <c r="P60" s="36">
        <f>SUMIFS(СВЦЭМ!$D$39:$D$782,СВЦЭМ!$A$39:$A$782,$A60,СВЦЭМ!$B$39:$B$782,P$47)+'СЕТ СН'!$G$14+СВЦЭМ!$D$10+'СЕТ СН'!$G$5-'СЕТ СН'!$G$24</f>
        <v>5213.8070784900001</v>
      </c>
      <c r="Q60" s="36">
        <f>SUMIFS(СВЦЭМ!$D$39:$D$782,СВЦЭМ!$A$39:$A$782,$A60,СВЦЭМ!$B$39:$B$782,Q$47)+'СЕТ СН'!$G$14+СВЦЭМ!$D$10+'СЕТ СН'!$G$5-'СЕТ СН'!$G$24</f>
        <v>5226.6619441900002</v>
      </c>
      <c r="R60" s="36">
        <f>SUMIFS(СВЦЭМ!$D$39:$D$782,СВЦЭМ!$A$39:$A$782,$A60,СВЦЭМ!$B$39:$B$782,R$47)+'СЕТ СН'!$G$14+СВЦЭМ!$D$10+'СЕТ СН'!$G$5-'СЕТ СН'!$G$24</f>
        <v>5208.9469887499999</v>
      </c>
      <c r="S60" s="36">
        <f>SUMIFS(СВЦЭМ!$D$39:$D$782,СВЦЭМ!$A$39:$A$782,$A60,СВЦЭМ!$B$39:$B$782,S$47)+'СЕТ СН'!$G$14+СВЦЭМ!$D$10+'СЕТ СН'!$G$5-'СЕТ СН'!$G$24</f>
        <v>5185.3717598900002</v>
      </c>
      <c r="T60" s="36">
        <f>SUMIFS(СВЦЭМ!$D$39:$D$782,СВЦЭМ!$A$39:$A$782,$A60,СВЦЭМ!$B$39:$B$782,T$47)+'СЕТ СН'!$G$14+СВЦЭМ!$D$10+'СЕТ СН'!$G$5-'СЕТ СН'!$G$24</f>
        <v>5143.0005669100001</v>
      </c>
      <c r="U60" s="36">
        <f>SUMIFS(СВЦЭМ!$D$39:$D$782,СВЦЭМ!$A$39:$A$782,$A60,СВЦЭМ!$B$39:$B$782,U$47)+'СЕТ СН'!$G$14+СВЦЭМ!$D$10+'СЕТ СН'!$G$5-'СЕТ СН'!$G$24</f>
        <v>5142.5084547300003</v>
      </c>
      <c r="V60" s="36">
        <f>SUMIFS(СВЦЭМ!$D$39:$D$782,СВЦЭМ!$A$39:$A$782,$A60,СВЦЭМ!$B$39:$B$782,V$47)+'СЕТ СН'!$G$14+СВЦЭМ!$D$10+'СЕТ СН'!$G$5-'СЕТ СН'!$G$24</f>
        <v>5168.4621941400001</v>
      </c>
      <c r="W60" s="36">
        <f>SUMIFS(СВЦЭМ!$D$39:$D$782,СВЦЭМ!$A$39:$A$782,$A60,СВЦЭМ!$B$39:$B$782,W$47)+'СЕТ СН'!$G$14+СВЦЭМ!$D$10+'СЕТ СН'!$G$5-'СЕТ СН'!$G$24</f>
        <v>5178.60650799</v>
      </c>
      <c r="X60" s="36">
        <f>SUMIFS(СВЦЭМ!$D$39:$D$782,СВЦЭМ!$A$39:$A$782,$A60,СВЦЭМ!$B$39:$B$782,X$47)+'СЕТ СН'!$G$14+СВЦЭМ!$D$10+'СЕТ СН'!$G$5-'СЕТ СН'!$G$24</f>
        <v>5204.6412256700005</v>
      </c>
      <c r="Y60" s="36">
        <f>SUMIFS(СВЦЭМ!$D$39:$D$782,СВЦЭМ!$A$39:$A$782,$A60,СВЦЭМ!$B$39:$B$782,Y$47)+'СЕТ СН'!$G$14+СВЦЭМ!$D$10+'СЕТ СН'!$G$5-'СЕТ СН'!$G$24</f>
        <v>5235.8567631800006</v>
      </c>
    </row>
    <row r="61" spans="1:25" ht="15.75" x14ac:dyDescent="0.2">
      <c r="A61" s="35">
        <f t="shared" si="1"/>
        <v>45305</v>
      </c>
      <c r="B61" s="36">
        <f>SUMIFS(СВЦЭМ!$D$39:$D$782,СВЦЭМ!$A$39:$A$782,$A61,СВЦЭМ!$B$39:$B$782,B$47)+'СЕТ СН'!$G$14+СВЦЭМ!$D$10+'СЕТ СН'!$G$5-'СЕТ СН'!$G$24</f>
        <v>5389.1866605300002</v>
      </c>
      <c r="C61" s="36">
        <f>SUMIFS(СВЦЭМ!$D$39:$D$782,СВЦЭМ!$A$39:$A$782,$A61,СВЦЭМ!$B$39:$B$782,C$47)+'СЕТ СН'!$G$14+СВЦЭМ!$D$10+'СЕТ СН'!$G$5-'СЕТ СН'!$G$24</f>
        <v>5411.2040195999998</v>
      </c>
      <c r="D61" s="36">
        <f>SUMIFS(СВЦЭМ!$D$39:$D$782,СВЦЭМ!$A$39:$A$782,$A61,СВЦЭМ!$B$39:$B$782,D$47)+'СЕТ СН'!$G$14+СВЦЭМ!$D$10+'СЕТ СН'!$G$5-'СЕТ СН'!$G$24</f>
        <v>5427.4500003700005</v>
      </c>
      <c r="E61" s="36">
        <f>SUMIFS(СВЦЭМ!$D$39:$D$782,СВЦЭМ!$A$39:$A$782,$A61,СВЦЭМ!$B$39:$B$782,E$47)+'СЕТ СН'!$G$14+СВЦЭМ!$D$10+'СЕТ СН'!$G$5-'СЕТ СН'!$G$24</f>
        <v>5444.6844116299999</v>
      </c>
      <c r="F61" s="36">
        <f>SUMIFS(СВЦЭМ!$D$39:$D$782,СВЦЭМ!$A$39:$A$782,$A61,СВЦЭМ!$B$39:$B$782,F$47)+'СЕТ СН'!$G$14+СВЦЭМ!$D$10+'СЕТ СН'!$G$5-'СЕТ СН'!$G$24</f>
        <v>5451.7951785200003</v>
      </c>
      <c r="G61" s="36">
        <f>SUMIFS(СВЦЭМ!$D$39:$D$782,СВЦЭМ!$A$39:$A$782,$A61,СВЦЭМ!$B$39:$B$782,G$47)+'СЕТ СН'!$G$14+СВЦЭМ!$D$10+'СЕТ СН'!$G$5-'СЕТ СН'!$G$24</f>
        <v>5439.1824615400001</v>
      </c>
      <c r="H61" s="36">
        <f>SUMIFS(СВЦЭМ!$D$39:$D$782,СВЦЭМ!$A$39:$A$782,$A61,СВЦЭМ!$B$39:$B$782,H$47)+'СЕТ СН'!$G$14+СВЦЭМ!$D$10+'СЕТ СН'!$G$5-'СЕТ СН'!$G$24</f>
        <v>5415.6404130000001</v>
      </c>
      <c r="I61" s="36">
        <f>SUMIFS(СВЦЭМ!$D$39:$D$782,СВЦЭМ!$A$39:$A$782,$A61,СВЦЭМ!$B$39:$B$782,I$47)+'СЕТ СН'!$G$14+СВЦЭМ!$D$10+'СЕТ СН'!$G$5-'СЕТ СН'!$G$24</f>
        <v>5404.0546977100003</v>
      </c>
      <c r="J61" s="36">
        <f>SUMIFS(СВЦЭМ!$D$39:$D$782,СВЦЭМ!$A$39:$A$782,$A61,СВЦЭМ!$B$39:$B$782,J$47)+'СЕТ СН'!$G$14+СВЦЭМ!$D$10+'СЕТ СН'!$G$5-'СЕТ СН'!$G$24</f>
        <v>5382.84631274</v>
      </c>
      <c r="K61" s="36">
        <f>SUMIFS(СВЦЭМ!$D$39:$D$782,СВЦЭМ!$A$39:$A$782,$A61,СВЦЭМ!$B$39:$B$782,K$47)+'СЕТ СН'!$G$14+СВЦЭМ!$D$10+'СЕТ СН'!$G$5-'СЕТ СН'!$G$24</f>
        <v>5336.6786128500007</v>
      </c>
      <c r="L61" s="36">
        <f>SUMIFS(СВЦЭМ!$D$39:$D$782,СВЦЭМ!$A$39:$A$782,$A61,СВЦЭМ!$B$39:$B$782,L$47)+'СЕТ СН'!$G$14+СВЦЭМ!$D$10+'СЕТ СН'!$G$5-'СЕТ СН'!$G$24</f>
        <v>5297.8648181000008</v>
      </c>
      <c r="M61" s="36">
        <f>SUMIFS(СВЦЭМ!$D$39:$D$782,СВЦЭМ!$A$39:$A$782,$A61,СВЦЭМ!$B$39:$B$782,M$47)+'СЕТ СН'!$G$14+СВЦЭМ!$D$10+'СЕТ СН'!$G$5-'СЕТ СН'!$G$24</f>
        <v>5286.2871001500007</v>
      </c>
      <c r="N61" s="36">
        <f>SUMIFS(СВЦЭМ!$D$39:$D$782,СВЦЭМ!$A$39:$A$782,$A61,СВЦЭМ!$B$39:$B$782,N$47)+'СЕТ СН'!$G$14+СВЦЭМ!$D$10+'СЕТ СН'!$G$5-'СЕТ СН'!$G$24</f>
        <v>5284.0360761400007</v>
      </c>
      <c r="O61" s="36">
        <f>SUMIFS(СВЦЭМ!$D$39:$D$782,СВЦЭМ!$A$39:$A$782,$A61,СВЦЭМ!$B$39:$B$782,O$47)+'СЕТ СН'!$G$14+СВЦЭМ!$D$10+'СЕТ СН'!$G$5-'СЕТ СН'!$G$24</f>
        <v>5306.23862654</v>
      </c>
      <c r="P61" s="36">
        <f>SUMIFS(СВЦЭМ!$D$39:$D$782,СВЦЭМ!$A$39:$A$782,$A61,СВЦЭМ!$B$39:$B$782,P$47)+'СЕТ СН'!$G$14+СВЦЭМ!$D$10+'СЕТ СН'!$G$5-'СЕТ СН'!$G$24</f>
        <v>5325.0859813700008</v>
      </c>
      <c r="Q61" s="36">
        <f>SUMIFS(СВЦЭМ!$D$39:$D$782,СВЦЭМ!$A$39:$A$782,$A61,СВЦЭМ!$B$39:$B$782,Q$47)+'СЕТ СН'!$G$14+СВЦЭМ!$D$10+'СЕТ СН'!$G$5-'СЕТ СН'!$G$24</f>
        <v>5320.2633358700004</v>
      </c>
      <c r="R61" s="36">
        <f>SUMIFS(СВЦЭМ!$D$39:$D$782,СВЦЭМ!$A$39:$A$782,$A61,СВЦЭМ!$B$39:$B$782,R$47)+'СЕТ СН'!$G$14+СВЦЭМ!$D$10+'СЕТ СН'!$G$5-'СЕТ СН'!$G$24</f>
        <v>5312.3001724200003</v>
      </c>
      <c r="S61" s="36">
        <f>SUMIFS(СВЦЭМ!$D$39:$D$782,СВЦЭМ!$A$39:$A$782,$A61,СВЦЭМ!$B$39:$B$782,S$47)+'СЕТ СН'!$G$14+СВЦЭМ!$D$10+'СЕТ СН'!$G$5-'СЕТ СН'!$G$24</f>
        <v>5274.5929936700004</v>
      </c>
      <c r="T61" s="36">
        <f>SUMIFS(СВЦЭМ!$D$39:$D$782,СВЦЭМ!$A$39:$A$782,$A61,СВЦЭМ!$B$39:$B$782,T$47)+'СЕТ СН'!$G$14+СВЦЭМ!$D$10+'СЕТ СН'!$G$5-'СЕТ СН'!$G$24</f>
        <v>5231.7489273600004</v>
      </c>
      <c r="U61" s="36">
        <f>SUMIFS(СВЦЭМ!$D$39:$D$782,СВЦЭМ!$A$39:$A$782,$A61,СВЦЭМ!$B$39:$B$782,U$47)+'СЕТ СН'!$G$14+СВЦЭМ!$D$10+'СЕТ СН'!$G$5-'СЕТ СН'!$G$24</f>
        <v>5248.8156555000005</v>
      </c>
      <c r="V61" s="36">
        <f>SUMIFS(СВЦЭМ!$D$39:$D$782,СВЦЭМ!$A$39:$A$782,$A61,СВЦЭМ!$B$39:$B$782,V$47)+'СЕТ СН'!$G$14+СВЦЭМ!$D$10+'СЕТ СН'!$G$5-'СЕТ СН'!$G$24</f>
        <v>5266.0867377900004</v>
      </c>
      <c r="W61" s="36">
        <f>SUMIFS(СВЦЭМ!$D$39:$D$782,СВЦЭМ!$A$39:$A$782,$A61,СВЦЭМ!$B$39:$B$782,W$47)+'СЕТ СН'!$G$14+СВЦЭМ!$D$10+'СЕТ СН'!$G$5-'СЕТ СН'!$G$24</f>
        <v>5294.7045400000006</v>
      </c>
      <c r="X61" s="36">
        <f>SUMIFS(СВЦЭМ!$D$39:$D$782,СВЦЭМ!$A$39:$A$782,$A61,СВЦЭМ!$B$39:$B$782,X$47)+'СЕТ СН'!$G$14+СВЦЭМ!$D$10+'СЕТ СН'!$G$5-'СЕТ СН'!$G$24</f>
        <v>5330.8054418900001</v>
      </c>
      <c r="Y61" s="36">
        <f>SUMIFS(СВЦЭМ!$D$39:$D$782,СВЦЭМ!$A$39:$A$782,$A61,СВЦЭМ!$B$39:$B$782,Y$47)+'СЕТ СН'!$G$14+СВЦЭМ!$D$10+'СЕТ СН'!$G$5-'СЕТ СН'!$G$24</f>
        <v>5354.6365098000006</v>
      </c>
    </row>
    <row r="62" spans="1:25" ht="15.75" x14ac:dyDescent="0.2">
      <c r="A62" s="35">
        <f t="shared" si="1"/>
        <v>45306</v>
      </c>
      <c r="B62" s="36">
        <f>SUMIFS(СВЦЭМ!$D$39:$D$782,СВЦЭМ!$A$39:$A$782,$A62,СВЦЭМ!$B$39:$B$782,B$47)+'СЕТ СН'!$G$14+СВЦЭМ!$D$10+'СЕТ СН'!$G$5-'СЕТ СН'!$G$24</f>
        <v>5356.8372015500008</v>
      </c>
      <c r="C62" s="36">
        <f>SUMIFS(СВЦЭМ!$D$39:$D$782,СВЦЭМ!$A$39:$A$782,$A62,СВЦЭМ!$B$39:$B$782,C$47)+'СЕТ СН'!$G$14+СВЦЭМ!$D$10+'СЕТ СН'!$G$5-'СЕТ СН'!$G$24</f>
        <v>5403.5548809900001</v>
      </c>
      <c r="D62" s="36">
        <f>SUMIFS(СВЦЭМ!$D$39:$D$782,СВЦЭМ!$A$39:$A$782,$A62,СВЦЭМ!$B$39:$B$782,D$47)+'СЕТ СН'!$G$14+СВЦЭМ!$D$10+'СЕТ СН'!$G$5-'СЕТ СН'!$G$24</f>
        <v>5420.2745866800005</v>
      </c>
      <c r="E62" s="36">
        <f>SUMIFS(СВЦЭМ!$D$39:$D$782,СВЦЭМ!$A$39:$A$782,$A62,СВЦЭМ!$B$39:$B$782,E$47)+'СЕТ СН'!$G$14+СВЦЭМ!$D$10+'СЕТ СН'!$G$5-'СЕТ СН'!$G$24</f>
        <v>5444.4505471900002</v>
      </c>
      <c r="F62" s="36">
        <f>SUMIFS(СВЦЭМ!$D$39:$D$782,СВЦЭМ!$A$39:$A$782,$A62,СВЦЭМ!$B$39:$B$782,F$47)+'СЕТ СН'!$G$14+СВЦЭМ!$D$10+'СЕТ СН'!$G$5-'СЕТ СН'!$G$24</f>
        <v>5445.6442983900006</v>
      </c>
      <c r="G62" s="36">
        <f>SUMIFS(СВЦЭМ!$D$39:$D$782,СВЦЭМ!$A$39:$A$782,$A62,СВЦЭМ!$B$39:$B$782,G$47)+'СЕТ СН'!$G$14+СВЦЭМ!$D$10+'СЕТ СН'!$G$5-'СЕТ СН'!$G$24</f>
        <v>5415.6010190800007</v>
      </c>
      <c r="H62" s="36">
        <f>SUMIFS(СВЦЭМ!$D$39:$D$782,СВЦЭМ!$A$39:$A$782,$A62,СВЦЭМ!$B$39:$B$782,H$47)+'СЕТ СН'!$G$14+СВЦЭМ!$D$10+'СЕТ СН'!$G$5-'СЕТ СН'!$G$24</f>
        <v>5386.4123458499998</v>
      </c>
      <c r="I62" s="36">
        <f>SUMIFS(СВЦЭМ!$D$39:$D$782,СВЦЭМ!$A$39:$A$782,$A62,СВЦЭМ!$B$39:$B$782,I$47)+'СЕТ СН'!$G$14+СВЦЭМ!$D$10+'СЕТ СН'!$G$5-'СЕТ СН'!$G$24</f>
        <v>5345.8710562600008</v>
      </c>
      <c r="J62" s="36">
        <f>SUMIFS(СВЦЭМ!$D$39:$D$782,СВЦЭМ!$A$39:$A$782,$A62,СВЦЭМ!$B$39:$B$782,J$47)+'СЕТ СН'!$G$14+СВЦЭМ!$D$10+'СЕТ СН'!$G$5-'СЕТ СН'!$G$24</f>
        <v>5300.0919089400004</v>
      </c>
      <c r="K62" s="36">
        <f>SUMIFS(СВЦЭМ!$D$39:$D$782,СВЦЭМ!$A$39:$A$782,$A62,СВЦЭМ!$B$39:$B$782,K$47)+'СЕТ СН'!$G$14+СВЦЭМ!$D$10+'СЕТ СН'!$G$5-'СЕТ СН'!$G$24</f>
        <v>5265.8251131699999</v>
      </c>
      <c r="L62" s="36">
        <f>SUMIFS(СВЦЭМ!$D$39:$D$782,СВЦЭМ!$A$39:$A$782,$A62,СВЦЭМ!$B$39:$B$782,L$47)+'СЕТ СН'!$G$14+СВЦЭМ!$D$10+'СЕТ СН'!$G$5-'СЕТ СН'!$G$24</f>
        <v>5242.7991548400005</v>
      </c>
      <c r="M62" s="36">
        <f>SUMIFS(СВЦЭМ!$D$39:$D$782,СВЦЭМ!$A$39:$A$782,$A62,СВЦЭМ!$B$39:$B$782,M$47)+'СЕТ СН'!$G$14+СВЦЭМ!$D$10+'СЕТ СН'!$G$5-'СЕТ СН'!$G$24</f>
        <v>5255.3595744200002</v>
      </c>
      <c r="N62" s="36">
        <f>SUMIFS(СВЦЭМ!$D$39:$D$782,СВЦЭМ!$A$39:$A$782,$A62,СВЦЭМ!$B$39:$B$782,N$47)+'СЕТ СН'!$G$14+СВЦЭМ!$D$10+'СЕТ СН'!$G$5-'СЕТ СН'!$G$24</f>
        <v>5292.3682097500005</v>
      </c>
      <c r="O62" s="36">
        <f>SUMIFS(СВЦЭМ!$D$39:$D$782,СВЦЭМ!$A$39:$A$782,$A62,СВЦЭМ!$B$39:$B$782,O$47)+'СЕТ СН'!$G$14+СВЦЭМ!$D$10+'СЕТ СН'!$G$5-'СЕТ СН'!$G$24</f>
        <v>5303.5537714000002</v>
      </c>
      <c r="P62" s="36">
        <f>SUMIFS(СВЦЭМ!$D$39:$D$782,СВЦЭМ!$A$39:$A$782,$A62,СВЦЭМ!$B$39:$B$782,P$47)+'СЕТ СН'!$G$14+СВЦЭМ!$D$10+'СЕТ СН'!$G$5-'СЕТ СН'!$G$24</f>
        <v>5328.4190404700003</v>
      </c>
      <c r="Q62" s="36">
        <f>SUMIFS(СВЦЭМ!$D$39:$D$782,СВЦЭМ!$A$39:$A$782,$A62,СВЦЭМ!$B$39:$B$782,Q$47)+'СЕТ СН'!$G$14+СВЦЭМ!$D$10+'СЕТ СН'!$G$5-'СЕТ СН'!$G$24</f>
        <v>5336.8804240500003</v>
      </c>
      <c r="R62" s="36">
        <f>SUMIFS(СВЦЭМ!$D$39:$D$782,СВЦЭМ!$A$39:$A$782,$A62,СВЦЭМ!$B$39:$B$782,R$47)+'СЕТ СН'!$G$14+СВЦЭМ!$D$10+'СЕТ СН'!$G$5-'СЕТ СН'!$G$24</f>
        <v>5358.1735710700004</v>
      </c>
      <c r="S62" s="36">
        <f>SUMIFS(СВЦЭМ!$D$39:$D$782,СВЦЭМ!$A$39:$A$782,$A62,СВЦЭМ!$B$39:$B$782,S$47)+'СЕТ СН'!$G$14+СВЦЭМ!$D$10+'СЕТ СН'!$G$5-'СЕТ СН'!$G$24</f>
        <v>5322.4412074299998</v>
      </c>
      <c r="T62" s="36">
        <f>SUMIFS(СВЦЭМ!$D$39:$D$782,СВЦЭМ!$A$39:$A$782,$A62,СВЦЭМ!$B$39:$B$782,T$47)+'СЕТ СН'!$G$14+СВЦЭМ!$D$10+'СЕТ СН'!$G$5-'СЕТ СН'!$G$24</f>
        <v>5278.2608378800005</v>
      </c>
      <c r="U62" s="36">
        <f>SUMIFS(СВЦЭМ!$D$39:$D$782,СВЦЭМ!$A$39:$A$782,$A62,СВЦЭМ!$B$39:$B$782,U$47)+'СЕТ СН'!$G$14+СВЦЭМ!$D$10+'СЕТ СН'!$G$5-'СЕТ СН'!$G$24</f>
        <v>5292.3002357700007</v>
      </c>
      <c r="V62" s="36">
        <f>SUMIFS(СВЦЭМ!$D$39:$D$782,СВЦЭМ!$A$39:$A$782,$A62,СВЦЭМ!$B$39:$B$782,V$47)+'СЕТ СН'!$G$14+СВЦЭМ!$D$10+'СЕТ СН'!$G$5-'СЕТ СН'!$G$24</f>
        <v>5317.0305198700007</v>
      </c>
      <c r="W62" s="36">
        <f>SUMIFS(СВЦЭМ!$D$39:$D$782,СВЦЭМ!$A$39:$A$782,$A62,СВЦЭМ!$B$39:$B$782,W$47)+'СЕТ СН'!$G$14+СВЦЭМ!$D$10+'СЕТ СН'!$G$5-'СЕТ СН'!$G$24</f>
        <v>5325.4973655600006</v>
      </c>
      <c r="X62" s="36">
        <f>SUMIFS(СВЦЭМ!$D$39:$D$782,СВЦЭМ!$A$39:$A$782,$A62,СВЦЭМ!$B$39:$B$782,X$47)+'СЕТ СН'!$G$14+СВЦЭМ!$D$10+'СЕТ СН'!$G$5-'СЕТ СН'!$G$24</f>
        <v>5320.7823544700004</v>
      </c>
      <c r="Y62" s="36">
        <f>SUMIFS(СВЦЭМ!$D$39:$D$782,СВЦЭМ!$A$39:$A$782,$A62,СВЦЭМ!$B$39:$B$782,Y$47)+'СЕТ СН'!$G$14+СВЦЭМ!$D$10+'СЕТ СН'!$G$5-'СЕТ СН'!$G$24</f>
        <v>5348.6723545300001</v>
      </c>
    </row>
    <row r="63" spans="1:25" ht="15.75" x14ac:dyDescent="0.2">
      <c r="A63" s="35">
        <f t="shared" si="1"/>
        <v>45307</v>
      </c>
      <c r="B63" s="36">
        <f>SUMIFS(СВЦЭМ!$D$39:$D$782,СВЦЭМ!$A$39:$A$782,$A63,СВЦЭМ!$B$39:$B$782,B$47)+'СЕТ СН'!$G$14+СВЦЭМ!$D$10+'СЕТ СН'!$G$5-'СЕТ СН'!$G$24</f>
        <v>5431.6945199000002</v>
      </c>
      <c r="C63" s="36">
        <f>SUMIFS(СВЦЭМ!$D$39:$D$782,СВЦЭМ!$A$39:$A$782,$A63,СВЦЭМ!$B$39:$B$782,C$47)+'СЕТ СН'!$G$14+СВЦЭМ!$D$10+'СЕТ СН'!$G$5-'СЕТ СН'!$G$24</f>
        <v>5473.6026086100001</v>
      </c>
      <c r="D63" s="36">
        <f>SUMIFS(СВЦЭМ!$D$39:$D$782,СВЦЭМ!$A$39:$A$782,$A63,СВЦЭМ!$B$39:$B$782,D$47)+'СЕТ СН'!$G$14+СВЦЭМ!$D$10+'СЕТ СН'!$G$5-'СЕТ СН'!$G$24</f>
        <v>5496.9315517700006</v>
      </c>
      <c r="E63" s="36">
        <f>SUMIFS(СВЦЭМ!$D$39:$D$782,СВЦЭМ!$A$39:$A$782,$A63,СВЦЭМ!$B$39:$B$782,E$47)+'СЕТ СН'!$G$14+СВЦЭМ!$D$10+'СЕТ СН'!$G$5-'СЕТ СН'!$G$24</f>
        <v>5508.63125098</v>
      </c>
      <c r="F63" s="36">
        <f>SUMIFS(СВЦЭМ!$D$39:$D$782,СВЦЭМ!$A$39:$A$782,$A63,СВЦЭМ!$B$39:$B$782,F$47)+'СЕТ СН'!$G$14+СВЦЭМ!$D$10+'СЕТ СН'!$G$5-'СЕТ СН'!$G$24</f>
        <v>5508.6578186500001</v>
      </c>
      <c r="G63" s="36">
        <f>SUMIFS(СВЦЭМ!$D$39:$D$782,СВЦЭМ!$A$39:$A$782,$A63,СВЦЭМ!$B$39:$B$782,G$47)+'СЕТ СН'!$G$14+СВЦЭМ!$D$10+'СЕТ СН'!$G$5-'СЕТ СН'!$G$24</f>
        <v>5491.0779701000001</v>
      </c>
      <c r="H63" s="36">
        <f>SUMIFS(СВЦЭМ!$D$39:$D$782,СВЦЭМ!$A$39:$A$782,$A63,СВЦЭМ!$B$39:$B$782,H$47)+'СЕТ СН'!$G$14+СВЦЭМ!$D$10+'СЕТ СН'!$G$5-'СЕТ СН'!$G$24</f>
        <v>5418.0777304900002</v>
      </c>
      <c r="I63" s="36">
        <f>SUMIFS(СВЦЭМ!$D$39:$D$782,СВЦЭМ!$A$39:$A$782,$A63,СВЦЭМ!$B$39:$B$782,I$47)+'СЕТ СН'!$G$14+СВЦЭМ!$D$10+'СЕТ СН'!$G$5-'СЕТ СН'!$G$24</f>
        <v>5371.41304734</v>
      </c>
      <c r="J63" s="36">
        <f>SUMIFS(СВЦЭМ!$D$39:$D$782,СВЦЭМ!$A$39:$A$782,$A63,СВЦЭМ!$B$39:$B$782,J$47)+'СЕТ СН'!$G$14+СВЦЭМ!$D$10+'СЕТ СН'!$G$5-'СЕТ СН'!$G$24</f>
        <v>5324.9680006600001</v>
      </c>
      <c r="K63" s="36">
        <f>SUMIFS(СВЦЭМ!$D$39:$D$782,СВЦЭМ!$A$39:$A$782,$A63,СВЦЭМ!$B$39:$B$782,K$47)+'СЕТ СН'!$G$14+СВЦЭМ!$D$10+'СЕТ СН'!$G$5-'СЕТ СН'!$G$24</f>
        <v>5292.0834686500002</v>
      </c>
      <c r="L63" s="36">
        <f>SUMIFS(СВЦЭМ!$D$39:$D$782,СВЦЭМ!$A$39:$A$782,$A63,СВЦЭМ!$B$39:$B$782,L$47)+'СЕТ СН'!$G$14+СВЦЭМ!$D$10+'СЕТ СН'!$G$5-'СЕТ СН'!$G$24</f>
        <v>5287.5279501100003</v>
      </c>
      <c r="M63" s="36">
        <f>SUMIFS(СВЦЭМ!$D$39:$D$782,СВЦЭМ!$A$39:$A$782,$A63,СВЦЭМ!$B$39:$B$782,M$47)+'СЕТ СН'!$G$14+СВЦЭМ!$D$10+'СЕТ СН'!$G$5-'СЕТ СН'!$G$24</f>
        <v>5317.8330169700002</v>
      </c>
      <c r="N63" s="36">
        <f>SUMIFS(СВЦЭМ!$D$39:$D$782,СВЦЭМ!$A$39:$A$782,$A63,СВЦЭМ!$B$39:$B$782,N$47)+'СЕТ СН'!$G$14+СВЦЭМ!$D$10+'СЕТ СН'!$G$5-'СЕТ СН'!$G$24</f>
        <v>5338.4696082400005</v>
      </c>
      <c r="O63" s="36">
        <f>SUMIFS(СВЦЭМ!$D$39:$D$782,СВЦЭМ!$A$39:$A$782,$A63,СВЦЭМ!$B$39:$B$782,O$47)+'СЕТ СН'!$G$14+СВЦЭМ!$D$10+'СЕТ СН'!$G$5-'СЕТ СН'!$G$24</f>
        <v>5343.0327020800005</v>
      </c>
      <c r="P63" s="36">
        <f>SUMIFS(СВЦЭМ!$D$39:$D$782,СВЦЭМ!$A$39:$A$782,$A63,СВЦЭМ!$B$39:$B$782,P$47)+'СЕТ СН'!$G$14+СВЦЭМ!$D$10+'СЕТ СН'!$G$5-'СЕТ СН'!$G$24</f>
        <v>5362.7366260600002</v>
      </c>
      <c r="Q63" s="36">
        <f>SUMIFS(СВЦЭМ!$D$39:$D$782,СВЦЭМ!$A$39:$A$782,$A63,СВЦЭМ!$B$39:$B$782,Q$47)+'СЕТ СН'!$G$14+СВЦЭМ!$D$10+'СЕТ СН'!$G$5-'СЕТ СН'!$G$24</f>
        <v>5367.9055068100006</v>
      </c>
      <c r="R63" s="36">
        <f>SUMIFS(СВЦЭМ!$D$39:$D$782,СВЦЭМ!$A$39:$A$782,$A63,СВЦЭМ!$B$39:$B$782,R$47)+'СЕТ СН'!$G$14+СВЦЭМ!$D$10+'СЕТ СН'!$G$5-'СЕТ СН'!$G$24</f>
        <v>5367.7853970600008</v>
      </c>
      <c r="S63" s="36">
        <f>SUMIFS(СВЦЭМ!$D$39:$D$782,СВЦЭМ!$A$39:$A$782,$A63,СВЦЭМ!$B$39:$B$782,S$47)+'СЕТ СН'!$G$14+СВЦЭМ!$D$10+'СЕТ СН'!$G$5-'СЕТ СН'!$G$24</f>
        <v>5335.1379254600006</v>
      </c>
      <c r="T63" s="36">
        <f>SUMIFS(СВЦЭМ!$D$39:$D$782,СВЦЭМ!$A$39:$A$782,$A63,СВЦЭМ!$B$39:$B$782,T$47)+'СЕТ СН'!$G$14+СВЦЭМ!$D$10+'СЕТ СН'!$G$5-'СЕТ СН'!$G$24</f>
        <v>5284.43877686</v>
      </c>
      <c r="U63" s="36">
        <f>SUMIFS(СВЦЭМ!$D$39:$D$782,СВЦЭМ!$A$39:$A$782,$A63,СВЦЭМ!$B$39:$B$782,U$47)+'СЕТ СН'!$G$14+СВЦЭМ!$D$10+'СЕТ СН'!$G$5-'СЕТ СН'!$G$24</f>
        <v>5297.8230883300002</v>
      </c>
      <c r="V63" s="36">
        <f>SUMIFS(СВЦЭМ!$D$39:$D$782,СВЦЭМ!$A$39:$A$782,$A63,СВЦЭМ!$B$39:$B$782,V$47)+'СЕТ СН'!$G$14+СВЦЭМ!$D$10+'СЕТ СН'!$G$5-'СЕТ СН'!$G$24</f>
        <v>5323.7473038500002</v>
      </c>
      <c r="W63" s="36">
        <f>SUMIFS(СВЦЭМ!$D$39:$D$782,СВЦЭМ!$A$39:$A$782,$A63,СВЦЭМ!$B$39:$B$782,W$47)+'СЕТ СН'!$G$14+СВЦЭМ!$D$10+'СЕТ СН'!$G$5-'СЕТ СН'!$G$24</f>
        <v>5332.28117793</v>
      </c>
      <c r="X63" s="36">
        <f>SUMIFS(СВЦЭМ!$D$39:$D$782,СВЦЭМ!$A$39:$A$782,$A63,СВЦЭМ!$B$39:$B$782,X$47)+'СЕТ СН'!$G$14+СВЦЭМ!$D$10+'СЕТ СН'!$G$5-'СЕТ СН'!$G$24</f>
        <v>5350.6742245000005</v>
      </c>
      <c r="Y63" s="36">
        <f>SUMIFS(СВЦЭМ!$D$39:$D$782,СВЦЭМ!$A$39:$A$782,$A63,СВЦЭМ!$B$39:$B$782,Y$47)+'СЕТ СН'!$G$14+СВЦЭМ!$D$10+'СЕТ СН'!$G$5-'СЕТ СН'!$G$24</f>
        <v>5377.6982262500005</v>
      </c>
    </row>
    <row r="64" spans="1:25" ht="15.75" x14ac:dyDescent="0.2">
      <c r="A64" s="35">
        <f t="shared" si="1"/>
        <v>45308</v>
      </c>
      <c r="B64" s="36">
        <f>SUMIFS(СВЦЭМ!$D$39:$D$782,СВЦЭМ!$A$39:$A$782,$A64,СВЦЭМ!$B$39:$B$782,B$47)+'СЕТ СН'!$G$14+СВЦЭМ!$D$10+'СЕТ СН'!$G$5-'СЕТ СН'!$G$24</f>
        <v>5328.60950933</v>
      </c>
      <c r="C64" s="36">
        <f>SUMIFS(СВЦЭМ!$D$39:$D$782,СВЦЭМ!$A$39:$A$782,$A64,СВЦЭМ!$B$39:$B$782,C$47)+'СЕТ СН'!$G$14+СВЦЭМ!$D$10+'СЕТ СН'!$G$5-'СЕТ СН'!$G$24</f>
        <v>5377.1433627500001</v>
      </c>
      <c r="D64" s="36">
        <f>SUMIFS(СВЦЭМ!$D$39:$D$782,СВЦЭМ!$A$39:$A$782,$A64,СВЦЭМ!$B$39:$B$782,D$47)+'СЕТ СН'!$G$14+СВЦЭМ!$D$10+'СЕТ СН'!$G$5-'СЕТ СН'!$G$24</f>
        <v>5406.6707382800005</v>
      </c>
      <c r="E64" s="36">
        <f>SUMIFS(СВЦЭМ!$D$39:$D$782,СВЦЭМ!$A$39:$A$782,$A64,СВЦЭМ!$B$39:$B$782,E$47)+'СЕТ СН'!$G$14+СВЦЭМ!$D$10+'СЕТ СН'!$G$5-'СЕТ СН'!$G$24</f>
        <v>5420.8494783300002</v>
      </c>
      <c r="F64" s="36">
        <f>SUMIFS(СВЦЭМ!$D$39:$D$782,СВЦЭМ!$A$39:$A$782,$A64,СВЦЭМ!$B$39:$B$782,F$47)+'СЕТ СН'!$G$14+СВЦЭМ!$D$10+'СЕТ СН'!$G$5-'СЕТ СН'!$G$24</f>
        <v>5408.4591607600005</v>
      </c>
      <c r="G64" s="36">
        <f>SUMIFS(СВЦЭМ!$D$39:$D$782,СВЦЭМ!$A$39:$A$782,$A64,СВЦЭМ!$B$39:$B$782,G$47)+'СЕТ СН'!$G$14+СВЦЭМ!$D$10+'СЕТ СН'!$G$5-'СЕТ СН'!$G$24</f>
        <v>5380.0424372100006</v>
      </c>
      <c r="H64" s="36">
        <f>SUMIFS(СВЦЭМ!$D$39:$D$782,СВЦЭМ!$A$39:$A$782,$A64,СВЦЭМ!$B$39:$B$782,H$47)+'СЕТ СН'!$G$14+СВЦЭМ!$D$10+'СЕТ СН'!$G$5-'СЕТ СН'!$G$24</f>
        <v>5324.0610623800003</v>
      </c>
      <c r="I64" s="36">
        <f>SUMIFS(СВЦЭМ!$D$39:$D$782,СВЦЭМ!$A$39:$A$782,$A64,СВЦЭМ!$B$39:$B$782,I$47)+'СЕТ СН'!$G$14+СВЦЭМ!$D$10+'СЕТ СН'!$G$5-'СЕТ СН'!$G$24</f>
        <v>5281.1908529800003</v>
      </c>
      <c r="J64" s="36">
        <f>SUMIFS(СВЦЭМ!$D$39:$D$782,СВЦЭМ!$A$39:$A$782,$A64,СВЦЭМ!$B$39:$B$782,J$47)+'СЕТ СН'!$G$14+СВЦЭМ!$D$10+'СЕТ СН'!$G$5-'СЕТ СН'!$G$24</f>
        <v>5245.1045548700004</v>
      </c>
      <c r="K64" s="36">
        <f>SUMIFS(СВЦЭМ!$D$39:$D$782,СВЦЭМ!$A$39:$A$782,$A64,СВЦЭМ!$B$39:$B$782,K$47)+'СЕТ СН'!$G$14+СВЦЭМ!$D$10+'СЕТ СН'!$G$5-'СЕТ СН'!$G$24</f>
        <v>5224.1160574300002</v>
      </c>
      <c r="L64" s="36">
        <f>SUMIFS(СВЦЭМ!$D$39:$D$782,СВЦЭМ!$A$39:$A$782,$A64,СВЦЭМ!$B$39:$B$782,L$47)+'СЕТ СН'!$G$14+СВЦЭМ!$D$10+'СЕТ СН'!$G$5-'СЕТ СН'!$G$24</f>
        <v>5208.0393598600003</v>
      </c>
      <c r="M64" s="36">
        <f>SUMIFS(СВЦЭМ!$D$39:$D$782,СВЦЭМ!$A$39:$A$782,$A64,СВЦЭМ!$B$39:$B$782,M$47)+'СЕТ СН'!$G$14+СВЦЭМ!$D$10+'СЕТ СН'!$G$5-'СЕТ СН'!$G$24</f>
        <v>5228.8782015800007</v>
      </c>
      <c r="N64" s="36">
        <f>SUMIFS(СВЦЭМ!$D$39:$D$782,СВЦЭМ!$A$39:$A$782,$A64,СВЦЭМ!$B$39:$B$782,N$47)+'СЕТ СН'!$G$14+СВЦЭМ!$D$10+'СЕТ СН'!$G$5-'СЕТ СН'!$G$24</f>
        <v>5251.9654606900003</v>
      </c>
      <c r="O64" s="36">
        <f>SUMIFS(СВЦЭМ!$D$39:$D$782,СВЦЭМ!$A$39:$A$782,$A64,СВЦЭМ!$B$39:$B$782,O$47)+'СЕТ СН'!$G$14+СВЦЭМ!$D$10+'СЕТ СН'!$G$5-'СЕТ СН'!$G$24</f>
        <v>5248.0491930900007</v>
      </c>
      <c r="P64" s="36">
        <f>SUMIFS(СВЦЭМ!$D$39:$D$782,СВЦЭМ!$A$39:$A$782,$A64,СВЦЭМ!$B$39:$B$782,P$47)+'СЕТ СН'!$G$14+СВЦЭМ!$D$10+'СЕТ СН'!$G$5-'СЕТ СН'!$G$24</f>
        <v>5262.7998017200007</v>
      </c>
      <c r="Q64" s="36">
        <f>SUMIFS(СВЦЭМ!$D$39:$D$782,СВЦЭМ!$A$39:$A$782,$A64,СВЦЭМ!$B$39:$B$782,Q$47)+'СЕТ СН'!$G$14+СВЦЭМ!$D$10+'СЕТ СН'!$G$5-'СЕТ СН'!$G$24</f>
        <v>5270.5320481600002</v>
      </c>
      <c r="R64" s="36">
        <f>SUMIFS(СВЦЭМ!$D$39:$D$782,СВЦЭМ!$A$39:$A$782,$A64,СВЦЭМ!$B$39:$B$782,R$47)+'СЕТ СН'!$G$14+СВЦЭМ!$D$10+'СЕТ СН'!$G$5-'СЕТ СН'!$G$24</f>
        <v>5270.3589357199999</v>
      </c>
      <c r="S64" s="36">
        <f>SUMIFS(СВЦЭМ!$D$39:$D$782,СВЦЭМ!$A$39:$A$782,$A64,СВЦЭМ!$B$39:$B$782,S$47)+'СЕТ СН'!$G$14+СВЦЭМ!$D$10+'СЕТ СН'!$G$5-'СЕТ СН'!$G$24</f>
        <v>5239.56439477</v>
      </c>
      <c r="T64" s="36">
        <f>SUMIFS(СВЦЭМ!$D$39:$D$782,СВЦЭМ!$A$39:$A$782,$A64,СВЦЭМ!$B$39:$B$782,T$47)+'СЕТ СН'!$G$14+СВЦЭМ!$D$10+'СЕТ СН'!$G$5-'СЕТ СН'!$G$24</f>
        <v>5192.8263360600004</v>
      </c>
      <c r="U64" s="36">
        <f>SUMIFS(СВЦЭМ!$D$39:$D$782,СВЦЭМ!$A$39:$A$782,$A64,СВЦЭМ!$B$39:$B$782,U$47)+'СЕТ СН'!$G$14+СВЦЭМ!$D$10+'СЕТ СН'!$G$5-'СЕТ СН'!$G$24</f>
        <v>5199.1541719100005</v>
      </c>
      <c r="V64" s="36">
        <f>SUMIFS(СВЦЭМ!$D$39:$D$782,СВЦЭМ!$A$39:$A$782,$A64,СВЦЭМ!$B$39:$B$782,V$47)+'СЕТ СН'!$G$14+СВЦЭМ!$D$10+'СЕТ СН'!$G$5-'СЕТ СН'!$G$24</f>
        <v>5221.3955525500005</v>
      </c>
      <c r="W64" s="36">
        <f>SUMIFS(СВЦЭМ!$D$39:$D$782,СВЦЭМ!$A$39:$A$782,$A64,СВЦЭМ!$B$39:$B$782,W$47)+'СЕТ СН'!$G$14+СВЦЭМ!$D$10+'СЕТ СН'!$G$5-'СЕТ СН'!$G$24</f>
        <v>5232.5531785100002</v>
      </c>
      <c r="X64" s="36">
        <f>SUMIFS(СВЦЭМ!$D$39:$D$782,СВЦЭМ!$A$39:$A$782,$A64,СВЦЭМ!$B$39:$B$782,X$47)+'СЕТ СН'!$G$14+СВЦЭМ!$D$10+'СЕТ СН'!$G$5-'СЕТ СН'!$G$24</f>
        <v>5263.61771572</v>
      </c>
      <c r="Y64" s="36">
        <f>SUMIFS(СВЦЭМ!$D$39:$D$782,СВЦЭМ!$A$39:$A$782,$A64,СВЦЭМ!$B$39:$B$782,Y$47)+'СЕТ СН'!$G$14+СВЦЭМ!$D$10+'СЕТ СН'!$G$5-'СЕТ СН'!$G$24</f>
        <v>5292.8630628400006</v>
      </c>
    </row>
    <row r="65" spans="1:26" ht="15.75" x14ac:dyDescent="0.2">
      <c r="A65" s="35">
        <f t="shared" si="1"/>
        <v>45309</v>
      </c>
      <c r="B65" s="36">
        <f>SUMIFS(СВЦЭМ!$D$39:$D$782,СВЦЭМ!$A$39:$A$782,$A65,СВЦЭМ!$B$39:$B$782,B$47)+'СЕТ СН'!$G$14+СВЦЭМ!$D$10+'СЕТ СН'!$G$5-'СЕТ СН'!$G$24</f>
        <v>5355.11744421</v>
      </c>
      <c r="C65" s="36">
        <f>SUMIFS(СВЦЭМ!$D$39:$D$782,СВЦЭМ!$A$39:$A$782,$A65,СВЦЭМ!$B$39:$B$782,C$47)+'СЕТ СН'!$G$14+СВЦЭМ!$D$10+'СЕТ СН'!$G$5-'СЕТ СН'!$G$24</f>
        <v>5347.5734732400006</v>
      </c>
      <c r="D65" s="36">
        <f>SUMIFS(СВЦЭМ!$D$39:$D$782,СВЦЭМ!$A$39:$A$782,$A65,СВЦЭМ!$B$39:$B$782,D$47)+'СЕТ СН'!$G$14+СВЦЭМ!$D$10+'СЕТ СН'!$G$5-'СЕТ СН'!$G$24</f>
        <v>5390.1603875199999</v>
      </c>
      <c r="E65" s="36">
        <f>SUMIFS(СВЦЭМ!$D$39:$D$782,СВЦЭМ!$A$39:$A$782,$A65,СВЦЭМ!$B$39:$B$782,E$47)+'СЕТ СН'!$G$14+СВЦЭМ!$D$10+'СЕТ СН'!$G$5-'СЕТ СН'!$G$24</f>
        <v>5423.9823101900001</v>
      </c>
      <c r="F65" s="36">
        <f>SUMIFS(СВЦЭМ!$D$39:$D$782,СВЦЭМ!$A$39:$A$782,$A65,СВЦЭМ!$B$39:$B$782,F$47)+'СЕТ СН'!$G$14+СВЦЭМ!$D$10+'СЕТ СН'!$G$5-'СЕТ СН'!$G$24</f>
        <v>5428.7006460600005</v>
      </c>
      <c r="G65" s="36">
        <f>SUMIFS(СВЦЭМ!$D$39:$D$782,СВЦЭМ!$A$39:$A$782,$A65,СВЦЭМ!$B$39:$B$782,G$47)+'СЕТ СН'!$G$14+СВЦЭМ!$D$10+'СЕТ СН'!$G$5-'СЕТ СН'!$G$24</f>
        <v>5412.5833719900002</v>
      </c>
      <c r="H65" s="36">
        <f>SUMIFS(СВЦЭМ!$D$39:$D$782,СВЦЭМ!$A$39:$A$782,$A65,СВЦЭМ!$B$39:$B$782,H$47)+'СЕТ СН'!$G$14+СВЦЭМ!$D$10+'СЕТ СН'!$G$5-'СЕТ СН'!$G$24</f>
        <v>5383.1341991400004</v>
      </c>
      <c r="I65" s="36">
        <f>SUMIFS(СВЦЭМ!$D$39:$D$782,СВЦЭМ!$A$39:$A$782,$A65,СВЦЭМ!$B$39:$B$782,I$47)+'СЕТ СН'!$G$14+СВЦЭМ!$D$10+'СЕТ СН'!$G$5-'СЕТ СН'!$G$24</f>
        <v>5393.3174574500008</v>
      </c>
      <c r="J65" s="36">
        <f>SUMIFS(СВЦЭМ!$D$39:$D$782,СВЦЭМ!$A$39:$A$782,$A65,СВЦЭМ!$B$39:$B$782,J$47)+'СЕТ СН'!$G$14+СВЦЭМ!$D$10+'СЕТ СН'!$G$5-'СЕТ СН'!$G$24</f>
        <v>5373.5423123</v>
      </c>
      <c r="K65" s="36">
        <f>SUMIFS(СВЦЭМ!$D$39:$D$782,СВЦЭМ!$A$39:$A$782,$A65,СВЦЭМ!$B$39:$B$782,K$47)+'СЕТ СН'!$G$14+СВЦЭМ!$D$10+'СЕТ СН'!$G$5-'СЕТ СН'!$G$24</f>
        <v>5339.1726305299999</v>
      </c>
      <c r="L65" s="36">
        <f>SUMIFS(СВЦЭМ!$D$39:$D$782,СВЦЭМ!$A$39:$A$782,$A65,СВЦЭМ!$B$39:$B$782,L$47)+'СЕТ СН'!$G$14+СВЦЭМ!$D$10+'СЕТ СН'!$G$5-'СЕТ СН'!$G$24</f>
        <v>5345.4355292</v>
      </c>
      <c r="M65" s="36">
        <f>SUMIFS(СВЦЭМ!$D$39:$D$782,СВЦЭМ!$A$39:$A$782,$A65,СВЦЭМ!$B$39:$B$782,M$47)+'СЕТ СН'!$G$14+СВЦЭМ!$D$10+'СЕТ СН'!$G$5-'СЕТ СН'!$G$24</f>
        <v>5360.4253145399998</v>
      </c>
      <c r="N65" s="36">
        <f>SUMIFS(СВЦЭМ!$D$39:$D$782,СВЦЭМ!$A$39:$A$782,$A65,СВЦЭМ!$B$39:$B$782,N$47)+'СЕТ СН'!$G$14+СВЦЭМ!$D$10+'СЕТ СН'!$G$5-'СЕТ СН'!$G$24</f>
        <v>5384.4927603100004</v>
      </c>
      <c r="O65" s="36">
        <f>SUMIFS(СВЦЭМ!$D$39:$D$782,СВЦЭМ!$A$39:$A$782,$A65,СВЦЭМ!$B$39:$B$782,O$47)+'СЕТ СН'!$G$14+СВЦЭМ!$D$10+'СЕТ СН'!$G$5-'СЕТ СН'!$G$24</f>
        <v>5396.0697295300006</v>
      </c>
      <c r="P65" s="36">
        <f>SUMIFS(СВЦЭМ!$D$39:$D$782,СВЦЭМ!$A$39:$A$782,$A65,СВЦЭМ!$B$39:$B$782,P$47)+'СЕТ СН'!$G$14+СВЦЭМ!$D$10+'СЕТ СН'!$G$5-'СЕТ СН'!$G$24</f>
        <v>5410.8875826900003</v>
      </c>
      <c r="Q65" s="36">
        <f>SUMIFS(СВЦЭМ!$D$39:$D$782,СВЦЭМ!$A$39:$A$782,$A65,СВЦЭМ!$B$39:$B$782,Q$47)+'СЕТ СН'!$G$14+СВЦЭМ!$D$10+'СЕТ СН'!$G$5-'СЕТ СН'!$G$24</f>
        <v>5417.5495035800004</v>
      </c>
      <c r="R65" s="36">
        <f>SUMIFS(СВЦЭМ!$D$39:$D$782,СВЦЭМ!$A$39:$A$782,$A65,СВЦЭМ!$B$39:$B$782,R$47)+'СЕТ СН'!$G$14+СВЦЭМ!$D$10+'СЕТ СН'!$G$5-'СЕТ СН'!$G$24</f>
        <v>5417.932178</v>
      </c>
      <c r="S65" s="36">
        <f>SUMIFS(СВЦЭМ!$D$39:$D$782,СВЦЭМ!$A$39:$A$782,$A65,СВЦЭМ!$B$39:$B$782,S$47)+'СЕТ СН'!$G$14+СВЦЭМ!$D$10+'СЕТ СН'!$G$5-'СЕТ СН'!$G$24</f>
        <v>5377.4295413600003</v>
      </c>
      <c r="T65" s="36">
        <f>SUMIFS(СВЦЭМ!$D$39:$D$782,СВЦЭМ!$A$39:$A$782,$A65,СВЦЭМ!$B$39:$B$782,T$47)+'СЕТ СН'!$G$14+СВЦЭМ!$D$10+'СЕТ СН'!$G$5-'СЕТ СН'!$G$24</f>
        <v>5321.4652191599998</v>
      </c>
      <c r="U65" s="36">
        <f>SUMIFS(СВЦЭМ!$D$39:$D$782,СВЦЭМ!$A$39:$A$782,$A65,СВЦЭМ!$B$39:$B$782,U$47)+'СЕТ СН'!$G$14+СВЦЭМ!$D$10+'СЕТ СН'!$G$5-'СЕТ СН'!$G$24</f>
        <v>5333.5124029500003</v>
      </c>
      <c r="V65" s="36">
        <f>SUMIFS(СВЦЭМ!$D$39:$D$782,СВЦЭМ!$A$39:$A$782,$A65,СВЦЭМ!$B$39:$B$782,V$47)+'СЕТ СН'!$G$14+СВЦЭМ!$D$10+'СЕТ СН'!$G$5-'СЕТ СН'!$G$24</f>
        <v>5351.2964949699999</v>
      </c>
      <c r="W65" s="36">
        <f>SUMIFS(СВЦЭМ!$D$39:$D$782,СВЦЭМ!$A$39:$A$782,$A65,СВЦЭМ!$B$39:$B$782,W$47)+'СЕТ СН'!$G$14+СВЦЭМ!$D$10+'СЕТ СН'!$G$5-'СЕТ СН'!$G$24</f>
        <v>5356.7050330399998</v>
      </c>
      <c r="X65" s="36">
        <f>SUMIFS(СВЦЭМ!$D$39:$D$782,СВЦЭМ!$A$39:$A$782,$A65,СВЦЭМ!$B$39:$B$782,X$47)+'СЕТ СН'!$G$14+СВЦЭМ!$D$10+'СЕТ СН'!$G$5-'СЕТ СН'!$G$24</f>
        <v>5384.72699784</v>
      </c>
      <c r="Y65" s="36">
        <f>SUMIFS(СВЦЭМ!$D$39:$D$782,СВЦЭМ!$A$39:$A$782,$A65,СВЦЭМ!$B$39:$B$782,Y$47)+'СЕТ СН'!$G$14+СВЦЭМ!$D$10+'СЕТ СН'!$G$5-'СЕТ СН'!$G$24</f>
        <v>5417.5258798800005</v>
      </c>
    </row>
    <row r="66" spans="1:26" ht="15.75" x14ac:dyDescent="0.2">
      <c r="A66" s="35">
        <f t="shared" si="1"/>
        <v>45310</v>
      </c>
      <c r="B66" s="36">
        <f>SUMIFS(СВЦЭМ!$D$39:$D$782,СВЦЭМ!$A$39:$A$782,$A66,СВЦЭМ!$B$39:$B$782,B$47)+'СЕТ СН'!$G$14+СВЦЭМ!$D$10+'СЕТ СН'!$G$5-'СЕТ СН'!$G$24</f>
        <v>5455.6417344700003</v>
      </c>
      <c r="C66" s="36">
        <f>SUMIFS(СВЦЭМ!$D$39:$D$782,СВЦЭМ!$A$39:$A$782,$A66,СВЦЭМ!$B$39:$B$782,C$47)+'СЕТ СН'!$G$14+СВЦЭМ!$D$10+'СЕТ СН'!$G$5-'СЕТ СН'!$G$24</f>
        <v>5498.2224900199999</v>
      </c>
      <c r="D66" s="36">
        <f>SUMIFS(СВЦЭМ!$D$39:$D$782,СВЦЭМ!$A$39:$A$782,$A66,СВЦЭМ!$B$39:$B$782,D$47)+'СЕТ СН'!$G$14+СВЦЭМ!$D$10+'СЕТ СН'!$G$5-'СЕТ СН'!$G$24</f>
        <v>5510.7631667700007</v>
      </c>
      <c r="E66" s="36">
        <f>SUMIFS(СВЦЭМ!$D$39:$D$782,СВЦЭМ!$A$39:$A$782,$A66,СВЦЭМ!$B$39:$B$782,E$47)+'СЕТ СН'!$G$14+СВЦЭМ!$D$10+'СЕТ СН'!$G$5-'СЕТ СН'!$G$24</f>
        <v>5523.0599360100005</v>
      </c>
      <c r="F66" s="36">
        <f>SUMIFS(СВЦЭМ!$D$39:$D$782,СВЦЭМ!$A$39:$A$782,$A66,СВЦЭМ!$B$39:$B$782,F$47)+'СЕТ СН'!$G$14+СВЦЭМ!$D$10+'СЕТ СН'!$G$5-'СЕТ СН'!$G$24</f>
        <v>5519.4370233200007</v>
      </c>
      <c r="G66" s="36">
        <f>SUMIFS(СВЦЭМ!$D$39:$D$782,СВЦЭМ!$A$39:$A$782,$A66,СВЦЭМ!$B$39:$B$782,G$47)+'СЕТ СН'!$G$14+СВЦЭМ!$D$10+'СЕТ СН'!$G$5-'СЕТ СН'!$G$24</f>
        <v>5504.8020065300007</v>
      </c>
      <c r="H66" s="36">
        <f>SUMIFS(СВЦЭМ!$D$39:$D$782,СВЦЭМ!$A$39:$A$782,$A66,СВЦЭМ!$B$39:$B$782,H$47)+'СЕТ СН'!$G$14+СВЦЭМ!$D$10+'СЕТ СН'!$G$5-'СЕТ СН'!$G$24</f>
        <v>5439.9179123800004</v>
      </c>
      <c r="I66" s="36">
        <f>SUMIFS(СВЦЭМ!$D$39:$D$782,СВЦЭМ!$A$39:$A$782,$A66,СВЦЭМ!$B$39:$B$782,I$47)+'СЕТ СН'!$G$14+СВЦЭМ!$D$10+'СЕТ СН'!$G$5-'СЕТ СН'!$G$24</f>
        <v>5384.2231781600003</v>
      </c>
      <c r="J66" s="36">
        <f>SUMIFS(СВЦЭМ!$D$39:$D$782,СВЦЭМ!$A$39:$A$782,$A66,СВЦЭМ!$B$39:$B$782,J$47)+'СЕТ СН'!$G$14+СВЦЭМ!$D$10+'СЕТ СН'!$G$5-'СЕТ СН'!$G$24</f>
        <v>5354.1056613400006</v>
      </c>
      <c r="K66" s="36">
        <f>SUMIFS(СВЦЭМ!$D$39:$D$782,СВЦЭМ!$A$39:$A$782,$A66,СВЦЭМ!$B$39:$B$782,K$47)+'СЕТ СН'!$G$14+СВЦЭМ!$D$10+'СЕТ СН'!$G$5-'СЕТ СН'!$G$24</f>
        <v>5336.29737028</v>
      </c>
      <c r="L66" s="36">
        <f>SUMIFS(СВЦЭМ!$D$39:$D$782,СВЦЭМ!$A$39:$A$782,$A66,СВЦЭМ!$B$39:$B$782,L$47)+'СЕТ СН'!$G$14+СВЦЭМ!$D$10+'СЕТ СН'!$G$5-'СЕТ СН'!$G$24</f>
        <v>5319.6578651899999</v>
      </c>
      <c r="M66" s="36">
        <f>SUMIFS(СВЦЭМ!$D$39:$D$782,СВЦЭМ!$A$39:$A$782,$A66,СВЦЭМ!$B$39:$B$782,M$47)+'СЕТ СН'!$G$14+СВЦЭМ!$D$10+'СЕТ СН'!$G$5-'СЕТ СН'!$G$24</f>
        <v>5320.0872338900008</v>
      </c>
      <c r="N66" s="36">
        <f>SUMIFS(СВЦЭМ!$D$39:$D$782,СВЦЭМ!$A$39:$A$782,$A66,СВЦЭМ!$B$39:$B$782,N$47)+'СЕТ СН'!$G$14+СВЦЭМ!$D$10+'СЕТ СН'!$G$5-'СЕТ СН'!$G$24</f>
        <v>5334.8233210600001</v>
      </c>
      <c r="O66" s="36">
        <f>SUMIFS(СВЦЭМ!$D$39:$D$782,СВЦЭМ!$A$39:$A$782,$A66,СВЦЭМ!$B$39:$B$782,O$47)+'СЕТ СН'!$G$14+СВЦЭМ!$D$10+'СЕТ СН'!$G$5-'СЕТ СН'!$G$24</f>
        <v>5337.71224411</v>
      </c>
      <c r="P66" s="36">
        <f>SUMIFS(СВЦЭМ!$D$39:$D$782,СВЦЭМ!$A$39:$A$782,$A66,СВЦЭМ!$B$39:$B$782,P$47)+'СЕТ СН'!$G$14+СВЦЭМ!$D$10+'СЕТ СН'!$G$5-'СЕТ СН'!$G$24</f>
        <v>5347.83332505</v>
      </c>
      <c r="Q66" s="36">
        <f>SUMIFS(СВЦЭМ!$D$39:$D$782,СВЦЭМ!$A$39:$A$782,$A66,СВЦЭМ!$B$39:$B$782,Q$47)+'СЕТ СН'!$G$14+СВЦЭМ!$D$10+'СЕТ СН'!$G$5-'СЕТ СН'!$G$24</f>
        <v>5369.8622724400002</v>
      </c>
      <c r="R66" s="36">
        <f>SUMIFS(СВЦЭМ!$D$39:$D$782,СВЦЭМ!$A$39:$A$782,$A66,СВЦЭМ!$B$39:$B$782,R$47)+'СЕТ СН'!$G$14+СВЦЭМ!$D$10+'СЕТ СН'!$G$5-'СЕТ СН'!$G$24</f>
        <v>5383.9607530600006</v>
      </c>
      <c r="S66" s="36">
        <f>SUMIFS(СВЦЭМ!$D$39:$D$782,СВЦЭМ!$A$39:$A$782,$A66,СВЦЭМ!$B$39:$B$782,S$47)+'СЕТ СН'!$G$14+СВЦЭМ!$D$10+'СЕТ СН'!$G$5-'СЕТ СН'!$G$24</f>
        <v>5337.81330497</v>
      </c>
      <c r="T66" s="36">
        <f>SUMIFS(СВЦЭМ!$D$39:$D$782,СВЦЭМ!$A$39:$A$782,$A66,СВЦЭМ!$B$39:$B$782,T$47)+'СЕТ СН'!$G$14+СВЦЭМ!$D$10+'СЕТ СН'!$G$5-'СЕТ СН'!$G$24</f>
        <v>5282.1911115600005</v>
      </c>
      <c r="U66" s="36">
        <f>SUMIFS(СВЦЭМ!$D$39:$D$782,СВЦЭМ!$A$39:$A$782,$A66,СВЦЭМ!$B$39:$B$782,U$47)+'СЕТ СН'!$G$14+СВЦЭМ!$D$10+'СЕТ СН'!$G$5-'СЕТ СН'!$G$24</f>
        <v>5301.5932042599998</v>
      </c>
      <c r="V66" s="36">
        <f>SUMIFS(СВЦЭМ!$D$39:$D$782,СВЦЭМ!$A$39:$A$782,$A66,СВЦЭМ!$B$39:$B$782,V$47)+'СЕТ СН'!$G$14+СВЦЭМ!$D$10+'СЕТ СН'!$G$5-'СЕТ СН'!$G$24</f>
        <v>5317.0307548000001</v>
      </c>
      <c r="W66" s="36">
        <f>SUMIFS(СВЦЭМ!$D$39:$D$782,СВЦЭМ!$A$39:$A$782,$A66,СВЦЭМ!$B$39:$B$782,W$47)+'СЕТ СН'!$G$14+СВЦЭМ!$D$10+'СЕТ СН'!$G$5-'СЕТ СН'!$G$24</f>
        <v>5323.9235027700006</v>
      </c>
      <c r="X66" s="36">
        <f>SUMIFS(СВЦЭМ!$D$39:$D$782,СВЦЭМ!$A$39:$A$782,$A66,СВЦЭМ!$B$39:$B$782,X$47)+'СЕТ СН'!$G$14+СВЦЭМ!$D$10+'СЕТ СН'!$G$5-'СЕТ СН'!$G$24</f>
        <v>5351.1978447300007</v>
      </c>
      <c r="Y66" s="36">
        <f>SUMIFS(СВЦЭМ!$D$39:$D$782,СВЦЭМ!$A$39:$A$782,$A66,СВЦЭМ!$B$39:$B$782,Y$47)+'СЕТ СН'!$G$14+СВЦЭМ!$D$10+'СЕТ СН'!$G$5-'СЕТ СН'!$G$24</f>
        <v>5454.5939581900002</v>
      </c>
    </row>
    <row r="67" spans="1:26" ht="15.75" x14ac:dyDescent="0.2">
      <c r="A67" s="35">
        <f t="shared" si="1"/>
        <v>45311</v>
      </c>
      <c r="B67" s="36">
        <f>SUMIFS(СВЦЭМ!$D$39:$D$782,СВЦЭМ!$A$39:$A$782,$A67,СВЦЭМ!$B$39:$B$782,B$47)+'СЕТ СН'!$G$14+СВЦЭМ!$D$10+'СЕТ СН'!$G$5-'СЕТ СН'!$G$24</f>
        <v>5452.1270816000006</v>
      </c>
      <c r="C67" s="36">
        <f>SUMIFS(СВЦЭМ!$D$39:$D$782,СВЦЭМ!$A$39:$A$782,$A67,СВЦЭМ!$B$39:$B$782,C$47)+'СЕТ СН'!$G$14+СВЦЭМ!$D$10+'СЕТ СН'!$G$5-'СЕТ СН'!$G$24</f>
        <v>5459.96975372</v>
      </c>
      <c r="D67" s="36">
        <f>SUMIFS(СВЦЭМ!$D$39:$D$782,СВЦЭМ!$A$39:$A$782,$A67,СВЦЭМ!$B$39:$B$782,D$47)+'СЕТ СН'!$G$14+СВЦЭМ!$D$10+'СЕТ СН'!$G$5-'СЕТ СН'!$G$24</f>
        <v>5490.6714298500001</v>
      </c>
      <c r="E67" s="36">
        <f>SUMIFS(СВЦЭМ!$D$39:$D$782,СВЦЭМ!$A$39:$A$782,$A67,СВЦЭМ!$B$39:$B$782,E$47)+'СЕТ СН'!$G$14+СВЦЭМ!$D$10+'СЕТ СН'!$G$5-'СЕТ СН'!$G$24</f>
        <v>5500.3035528500004</v>
      </c>
      <c r="F67" s="36">
        <f>SUMIFS(СВЦЭМ!$D$39:$D$782,СВЦЭМ!$A$39:$A$782,$A67,СВЦЭМ!$B$39:$B$782,F$47)+'СЕТ СН'!$G$14+СВЦЭМ!$D$10+'СЕТ СН'!$G$5-'СЕТ СН'!$G$24</f>
        <v>5498.6836766200004</v>
      </c>
      <c r="G67" s="36">
        <f>SUMIFS(СВЦЭМ!$D$39:$D$782,СВЦЭМ!$A$39:$A$782,$A67,СВЦЭМ!$B$39:$B$782,G$47)+'СЕТ СН'!$G$14+СВЦЭМ!$D$10+'СЕТ СН'!$G$5-'СЕТ СН'!$G$24</f>
        <v>5485.6432042800006</v>
      </c>
      <c r="H67" s="36">
        <f>SUMIFS(СВЦЭМ!$D$39:$D$782,СВЦЭМ!$A$39:$A$782,$A67,СВЦЭМ!$B$39:$B$782,H$47)+'СЕТ СН'!$G$14+СВЦЭМ!$D$10+'СЕТ СН'!$G$5-'СЕТ СН'!$G$24</f>
        <v>5451.7969775600004</v>
      </c>
      <c r="I67" s="36">
        <f>SUMIFS(СВЦЭМ!$D$39:$D$782,СВЦЭМ!$A$39:$A$782,$A67,СВЦЭМ!$B$39:$B$782,I$47)+'СЕТ СН'!$G$14+СВЦЭМ!$D$10+'СЕТ СН'!$G$5-'СЕТ СН'!$G$24</f>
        <v>5428.3479045399999</v>
      </c>
      <c r="J67" s="36">
        <f>SUMIFS(СВЦЭМ!$D$39:$D$782,СВЦЭМ!$A$39:$A$782,$A67,СВЦЭМ!$B$39:$B$782,J$47)+'СЕТ СН'!$G$14+СВЦЭМ!$D$10+'СЕТ СН'!$G$5-'СЕТ СН'!$G$24</f>
        <v>5366.3418828700005</v>
      </c>
      <c r="K67" s="36">
        <f>SUMIFS(СВЦЭМ!$D$39:$D$782,СВЦЭМ!$A$39:$A$782,$A67,СВЦЭМ!$B$39:$B$782,K$47)+'СЕТ СН'!$G$14+СВЦЭМ!$D$10+'СЕТ СН'!$G$5-'СЕТ СН'!$G$24</f>
        <v>5320.4456334100005</v>
      </c>
      <c r="L67" s="36">
        <f>SUMIFS(СВЦЭМ!$D$39:$D$782,СВЦЭМ!$A$39:$A$782,$A67,СВЦЭМ!$B$39:$B$782,L$47)+'СЕТ СН'!$G$14+СВЦЭМ!$D$10+'СЕТ СН'!$G$5-'СЕТ СН'!$G$24</f>
        <v>5289.7675185600001</v>
      </c>
      <c r="M67" s="36">
        <f>SUMIFS(СВЦЭМ!$D$39:$D$782,СВЦЭМ!$A$39:$A$782,$A67,СВЦЭМ!$B$39:$B$782,M$47)+'СЕТ СН'!$G$14+СВЦЭМ!$D$10+'СЕТ СН'!$G$5-'СЕТ СН'!$G$24</f>
        <v>5294.0474746600003</v>
      </c>
      <c r="N67" s="36">
        <f>SUMIFS(СВЦЭМ!$D$39:$D$782,СВЦЭМ!$A$39:$A$782,$A67,СВЦЭМ!$B$39:$B$782,N$47)+'СЕТ СН'!$G$14+СВЦЭМ!$D$10+'СЕТ СН'!$G$5-'СЕТ СН'!$G$24</f>
        <v>5313.2089126400006</v>
      </c>
      <c r="O67" s="36">
        <f>SUMIFS(СВЦЭМ!$D$39:$D$782,СВЦЭМ!$A$39:$A$782,$A67,СВЦЭМ!$B$39:$B$782,O$47)+'СЕТ СН'!$G$14+СВЦЭМ!$D$10+'СЕТ СН'!$G$5-'СЕТ СН'!$G$24</f>
        <v>5328.1772309400003</v>
      </c>
      <c r="P67" s="36">
        <f>SUMIFS(СВЦЭМ!$D$39:$D$782,СВЦЭМ!$A$39:$A$782,$A67,СВЦЭМ!$B$39:$B$782,P$47)+'СЕТ СН'!$G$14+СВЦЭМ!$D$10+'СЕТ СН'!$G$5-'СЕТ СН'!$G$24</f>
        <v>5344.2754998400005</v>
      </c>
      <c r="Q67" s="36">
        <f>SUMIFS(СВЦЭМ!$D$39:$D$782,СВЦЭМ!$A$39:$A$782,$A67,СВЦЭМ!$B$39:$B$782,Q$47)+'СЕТ СН'!$G$14+СВЦЭМ!$D$10+'СЕТ СН'!$G$5-'СЕТ СН'!$G$24</f>
        <v>5358.2707695000008</v>
      </c>
      <c r="R67" s="36">
        <f>SUMIFS(СВЦЭМ!$D$39:$D$782,СВЦЭМ!$A$39:$A$782,$A67,СВЦЭМ!$B$39:$B$782,R$47)+'СЕТ СН'!$G$14+СВЦЭМ!$D$10+'СЕТ СН'!$G$5-'СЕТ СН'!$G$24</f>
        <v>5373.2374837000007</v>
      </c>
      <c r="S67" s="36">
        <f>SUMIFS(СВЦЭМ!$D$39:$D$782,СВЦЭМ!$A$39:$A$782,$A67,СВЦЭМ!$B$39:$B$782,S$47)+'СЕТ СН'!$G$14+СВЦЭМ!$D$10+'СЕТ СН'!$G$5-'СЕТ СН'!$G$24</f>
        <v>5336.0374591</v>
      </c>
      <c r="T67" s="36">
        <f>SUMIFS(СВЦЭМ!$D$39:$D$782,СВЦЭМ!$A$39:$A$782,$A67,СВЦЭМ!$B$39:$B$782,T$47)+'СЕТ СН'!$G$14+СВЦЭМ!$D$10+'СЕТ СН'!$G$5-'СЕТ СН'!$G$24</f>
        <v>5285.7522878</v>
      </c>
      <c r="U67" s="36">
        <f>SUMIFS(СВЦЭМ!$D$39:$D$782,СВЦЭМ!$A$39:$A$782,$A67,СВЦЭМ!$B$39:$B$782,U$47)+'СЕТ СН'!$G$14+СВЦЭМ!$D$10+'СЕТ СН'!$G$5-'СЕТ СН'!$G$24</f>
        <v>5307.7905319600004</v>
      </c>
      <c r="V67" s="36">
        <f>SUMIFS(СВЦЭМ!$D$39:$D$782,СВЦЭМ!$A$39:$A$782,$A67,СВЦЭМ!$B$39:$B$782,V$47)+'СЕТ СН'!$G$14+СВЦЭМ!$D$10+'СЕТ СН'!$G$5-'СЕТ СН'!$G$24</f>
        <v>5314.4499697299998</v>
      </c>
      <c r="W67" s="36">
        <f>SUMIFS(СВЦЭМ!$D$39:$D$782,СВЦЭМ!$A$39:$A$782,$A67,СВЦЭМ!$B$39:$B$782,W$47)+'СЕТ СН'!$G$14+СВЦЭМ!$D$10+'СЕТ СН'!$G$5-'СЕТ СН'!$G$24</f>
        <v>5326.5118236600001</v>
      </c>
      <c r="X67" s="36">
        <f>SUMIFS(СВЦЭМ!$D$39:$D$782,СВЦЭМ!$A$39:$A$782,$A67,СВЦЭМ!$B$39:$B$782,X$47)+'СЕТ СН'!$G$14+СВЦЭМ!$D$10+'СЕТ СН'!$G$5-'СЕТ СН'!$G$24</f>
        <v>5355.0677626100005</v>
      </c>
      <c r="Y67" s="36">
        <f>SUMIFS(СВЦЭМ!$D$39:$D$782,СВЦЭМ!$A$39:$A$782,$A67,СВЦЭМ!$B$39:$B$782,Y$47)+'СЕТ СН'!$G$14+СВЦЭМ!$D$10+'СЕТ СН'!$G$5-'СЕТ СН'!$G$24</f>
        <v>5378.1944449100001</v>
      </c>
    </row>
    <row r="68" spans="1:26" ht="15.75" x14ac:dyDescent="0.2">
      <c r="A68" s="35">
        <f t="shared" si="1"/>
        <v>45312</v>
      </c>
      <c r="B68" s="36">
        <f>SUMIFS(СВЦЭМ!$D$39:$D$782,СВЦЭМ!$A$39:$A$782,$A68,СВЦЭМ!$B$39:$B$782,B$47)+'СЕТ СН'!$G$14+СВЦЭМ!$D$10+'СЕТ СН'!$G$5-'СЕТ СН'!$G$24</f>
        <v>5431.7364138100002</v>
      </c>
      <c r="C68" s="36">
        <f>SUMIFS(СВЦЭМ!$D$39:$D$782,СВЦЭМ!$A$39:$A$782,$A68,СВЦЭМ!$B$39:$B$782,C$47)+'СЕТ СН'!$G$14+СВЦЭМ!$D$10+'СЕТ СН'!$G$5-'СЕТ СН'!$G$24</f>
        <v>5477.4762493400003</v>
      </c>
      <c r="D68" s="36">
        <f>SUMIFS(СВЦЭМ!$D$39:$D$782,СВЦЭМ!$A$39:$A$782,$A68,СВЦЭМ!$B$39:$B$782,D$47)+'СЕТ СН'!$G$14+СВЦЭМ!$D$10+'СЕТ СН'!$G$5-'СЕТ СН'!$G$24</f>
        <v>5493.5594306900002</v>
      </c>
      <c r="E68" s="36">
        <f>SUMIFS(СВЦЭМ!$D$39:$D$782,СВЦЭМ!$A$39:$A$782,$A68,СВЦЭМ!$B$39:$B$782,E$47)+'СЕТ СН'!$G$14+СВЦЭМ!$D$10+'СЕТ СН'!$G$5-'СЕТ СН'!$G$24</f>
        <v>5510.3371695400001</v>
      </c>
      <c r="F68" s="36">
        <f>SUMIFS(СВЦЭМ!$D$39:$D$782,СВЦЭМ!$A$39:$A$782,$A68,СВЦЭМ!$B$39:$B$782,F$47)+'СЕТ СН'!$G$14+СВЦЭМ!$D$10+'СЕТ СН'!$G$5-'СЕТ СН'!$G$24</f>
        <v>5507.3271058</v>
      </c>
      <c r="G68" s="36">
        <f>SUMIFS(СВЦЭМ!$D$39:$D$782,СВЦЭМ!$A$39:$A$782,$A68,СВЦЭМ!$B$39:$B$782,G$47)+'СЕТ СН'!$G$14+СВЦЭМ!$D$10+'СЕТ СН'!$G$5-'СЕТ СН'!$G$24</f>
        <v>5502.0804804199997</v>
      </c>
      <c r="H68" s="36">
        <f>SUMIFS(СВЦЭМ!$D$39:$D$782,СВЦЭМ!$A$39:$A$782,$A68,СВЦЭМ!$B$39:$B$782,H$47)+'СЕТ СН'!$G$14+СВЦЭМ!$D$10+'СЕТ СН'!$G$5-'СЕТ СН'!$G$24</f>
        <v>5489.7042036800003</v>
      </c>
      <c r="I68" s="36">
        <f>SUMIFS(СВЦЭМ!$D$39:$D$782,СВЦЭМ!$A$39:$A$782,$A68,СВЦЭМ!$B$39:$B$782,I$47)+'СЕТ СН'!$G$14+СВЦЭМ!$D$10+'СЕТ СН'!$G$5-'СЕТ СН'!$G$24</f>
        <v>5483.1481285300006</v>
      </c>
      <c r="J68" s="36">
        <f>SUMIFS(СВЦЭМ!$D$39:$D$782,СВЦЭМ!$A$39:$A$782,$A68,СВЦЭМ!$B$39:$B$782,J$47)+'СЕТ СН'!$G$14+СВЦЭМ!$D$10+'СЕТ СН'!$G$5-'СЕТ СН'!$G$24</f>
        <v>5427.9097403600008</v>
      </c>
      <c r="K68" s="36">
        <f>SUMIFS(СВЦЭМ!$D$39:$D$782,СВЦЭМ!$A$39:$A$782,$A68,СВЦЭМ!$B$39:$B$782,K$47)+'СЕТ СН'!$G$14+СВЦЭМ!$D$10+'СЕТ СН'!$G$5-'СЕТ СН'!$G$24</f>
        <v>5377.2230591900006</v>
      </c>
      <c r="L68" s="36">
        <f>SUMIFS(СВЦЭМ!$D$39:$D$782,СВЦЭМ!$A$39:$A$782,$A68,СВЦЭМ!$B$39:$B$782,L$47)+'СЕТ СН'!$G$14+СВЦЭМ!$D$10+'СЕТ СН'!$G$5-'СЕТ СН'!$G$24</f>
        <v>5329.4933868100006</v>
      </c>
      <c r="M68" s="36">
        <f>SUMIFS(СВЦЭМ!$D$39:$D$782,СВЦЭМ!$A$39:$A$782,$A68,СВЦЭМ!$B$39:$B$782,M$47)+'СЕТ СН'!$G$14+СВЦЭМ!$D$10+'СЕТ СН'!$G$5-'СЕТ СН'!$G$24</f>
        <v>5308.1408425099999</v>
      </c>
      <c r="N68" s="36">
        <f>SUMIFS(СВЦЭМ!$D$39:$D$782,СВЦЭМ!$A$39:$A$782,$A68,СВЦЭМ!$B$39:$B$782,N$47)+'СЕТ СН'!$G$14+СВЦЭМ!$D$10+'СЕТ СН'!$G$5-'СЕТ СН'!$G$24</f>
        <v>5315.3706862400004</v>
      </c>
      <c r="O68" s="36">
        <f>SUMIFS(СВЦЭМ!$D$39:$D$782,СВЦЭМ!$A$39:$A$782,$A68,СВЦЭМ!$B$39:$B$782,O$47)+'СЕТ СН'!$G$14+СВЦЭМ!$D$10+'СЕТ СН'!$G$5-'СЕТ СН'!$G$24</f>
        <v>5329.1837744300001</v>
      </c>
      <c r="P68" s="36">
        <f>SUMIFS(СВЦЭМ!$D$39:$D$782,СВЦЭМ!$A$39:$A$782,$A68,СВЦЭМ!$B$39:$B$782,P$47)+'СЕТ СН'!$G$14+СВЦЭМ!$D$10+'СЕТ СН'!$G$5-'СЕТ СН'!$G$24</f>
        <v>5353.5108954000007</v>
      </c>
      <c r="Q68" s="36">
        <f>SUMIFS(СВЦЭМ!$D$39:$D$782,СВЦЭМ!$A$39:$A$782,$A68,СВЦЭМ!$B$39:$B$782,Q$47)+'СЕТ СН'!$G$14+СВЦЭМ!$D$10+'СЕТ СН'!$G$5-'СЕТ СН'!$G$24</f>
        <v>5372.55636538</v>
      </c>
      <c r="R68" s="36">
        <f>SUMIFS(СВЦЭМ!$D$39:$D$782,СВЦЭМ!$A$39:$A$782,$A68,СВЦЭМ!$B$39:$B$782,R$47)+'СЕТ СН'!$G$14+СВЦЭМ!$D$10+'СЕТ СН'!$G$5-'СЕТ СН'!$G$24</f>
        <v>5365.2200336900005</v>
      </c>
      <c r="S68" s="36">
        <f>SUMIFS(СВЦЭМ!$D$39:$D$782,СВЦЭМ!$A$39:$A$782,$A68,СВЦЭМ!$B$39:$B$782,S$47)+'СЕТ СН'!$G$14+СВЦЭМ!$D$10+'СЕТ СН'!$G$5-'СЕТ СН'!$G$24</f>
        <v>5345.4361310300001</v>
      </c>
      <c r="T68" s="36">
        <f>SUMIFS(СВЦЭМ!$D$39:$D$782,СВЦЭМ!$A$39:$A$782,$A68,СВЦЭМ!$B$39:$B$782,T$47)+'СЕТ СН'!$G$14+СВЦЭМ!$D$10+'СЕТ СН'!$G$5-'СЕТ СН'!$G$24</f>
        <v>5283.0550667400003</v>
      </c>
      <c r="U68" s="36">
        <f>SUMIFS(СВЦЭМ!$D$39:$D$782,СВЦЭМ!$A$39:$A$782,$A68,СВЦЭМ!$B$39:$B$782,U$47)+'СЕТ СН'!$G$14+СВЦЭМ!$D$10+'СЕТ СН'!$G$5-'СЕТ СН'!$G$24</f>
        <v>5291.6224198</v>
      </c>
      <c r="V68" s="36">
        <f>SUMIFS(СВЦЭМ!$D$39:$D$782,СВЦЭМ!$A$39:$A$782,$A68,СВЦЭМ!$B$39:$B$782,V$47)+'СЕТ СН'!$G$14+СВЦЭМ!$D$10+'СЕТ СН'!$G$5-'СЕТ СН'!$G$24</f>
        <v>5288.7233402900001</v>
      </c>
      <c r="W68" s="36">
        <f>SUMIFS(СВЦЭМ!$D$39:$D$782,СВЦЭМ!$A$39:$A$782,$A68,СВЦЭМ!$B$39:$B$782,W$47)+'СЕТ СН'!$G$14+СВЦЭМ!$D$10+'СЕТ СН'!$G$5-'СЕТ СН'!$G$24</f>
        <v>5306.9337794000003</v>
      </c>
      <c r="X68" s="36">
        <f>SUMIFS(СВЦЭМ!$D$39:$D$782,СВЦЭМ!$A$39:$A$782,$A68,СВЦЭМ!$B$39:$B$782,X$47)+'СЕТ СН'!$G$14+СВЦЭМ!$D$10+'СЕТ СН'!$G$5-'СЕТ СН'!$G$24</f>
        <v>5338.4261229200001</v>
      </c>
      <c r="Y68" s="36">
        <f>SUMIFS(СВЦЭМ!$D$39:$D$782,СВЦЭМ!$A$39:$A$782,$A68,СВЦЭМ!$B$39:$B$782,Y$47)+'СЕТ СН'!$G$14+СВЦЭМ!$D$10+'СЕТ СН'!$G$5-'СЕТ СН'!$G$24</f>
        <v>5362.35166579</v>
      </c>
    </row>
    <row r="69" spans="1:26" ht="15.75" x14ac:dyDescent="0.2">
      <c r="A69" s="35">
        <f t="shared" si="1"/>
        <v>45313</v>
      </c>
      <c r="B69" s="36">
        <f>SUMIFS(СВЦЭМ!$D$39:$D$782,СВЦЭМ!$A$39:$A$782,$A69,СВЦЭМ!$B$39:$B$782,B$47)+'СЕТ СН'!$G$14+СВЦЭМ!$D$10+'СЕТ СН'!$G$5-'СЕТ СН'!$G$24</f>
        <v>5407.5512952999998</v>
      </c>
      <c r="C69" s="36">
        <f>SUMIFS(СВЦЭМ!$D$39:$D$782,СВЦЭМ!$A$39:$A$782,$A69,СВЦЭМ!$B$39:$B$782,C$47)+'СЕТ СН'!$G$14+СВЦЭМ!$D$10+'СЕТ СН'!$G$5-'СЕТ СН'!$G$24</f>
        <v>5510.6740389100005</v>
      </c>
      <c r="D69" s="36">
        <f>SUMIFS(СВЦЭМ!$D$39:$D$782,СВЦЭМ!$A$39:$A$782,$A69,СВЦЭМ!$B$39:$B$782,D$47)+'СЕТ СН'!$G$14+СВЦЭМ!$D$10+'СЕТ СН'!$G$5-'СЕТ СН'!$G$24</f>
        <v>5575.9634543699995</v>
      </c>
      <c r="E69" s="36">
        <f>SUMIFS(СВЦЭМ!$D$39:$D$782,СВЦЭМ!$A$39:$A$782,$A69,СВЦЭМ!$B$39:$B$782,E$47)+'СЕТ СН'!$G$14+СВЦЭМ!$D$10+'СЕТ СН'!$G$5-'СЕТ СН'!$G$24</f>
        <v>5584.07862879</v>
      </c>
      <c r="F69" s="36">
        <f>SUMIFS(СВЦЭМ!$D$39:$D$782,СВЦЭМ!$A$39:$A$782,$A69,СВЦЭМ!$B$39:$B$782,F$47)+'СЕТ СН'!$G$14+СВЦЭМ!$D$10+'СЕТ СН'!$G$5-'СЕТ СН'!$G$24</f>
        <v>5585.28413404</v>
      </c>
      <c r="G69" s="36">
        <f>SUMIFS(СВЦЭМ!$D$39:$D$782,СВЦЭМ!$A$39:$A$782,$A69,СВЦЭМ!$B$39:$B$782,G$47)+'СЕТ СН'!$G$14+СВЦЭМ!$D$10+'СЕТ СН'!$G$5-'СЕТ СН'!$G$24</f>
        <v>5574.3675294000004</v>
      </c>
      <c r="H69" s="36">
        <f>SUMIFS(СВЦЭМ!$D$39:$D$782,СВЦЭМ!$A$39:$A$782,$A69,СВЦЭМ!$B$39:$B$782,H$47)+'СЕТ СН'!$G$14+СВЦЭМ!$D$10+'СЕТ СН'!$G$5-'СЕТ СН'!$G$24</f>
        <v>5534.5893719599999</v>
      </c>
      <c r="I69" s="36">
        <f>SUMIFS(СВЦЭМ!$D$39:$D$782,СВЦЭМ!$A$39:$A$782,$A69,СВЦЭМ!$B$39:$B$782,I$47)+'СЕТ СН'!$G$14+СВЦЭМ!$D$10+'СЕТ СН'!$G$5-'СЕТ СН'!$G$24</f>
        <v>5516.2814337</v>
      </c>
      <c r="J69" s="36">
        <f>SUMIFS(СВЦЭМ!$D$39:$D$782,СВЦЭМ!$A$39:$A$782,$A69,СВЦЭМ!$B$39:$B$782,J$47)+'СЕТ СН'!$G$14+СВЦЭМ!$D$10+'СЕТ СН'!$G$5-'СЕТ СН'!$G$24</f>
        <v>5486.9329548599999</v>
      </c>
      <c r="K69" s="36">
        <f>SUMIFS(СВЦЭМ!$D$39:$D$782,СВЦЭМ!$A$39:$A$782,$A69,СВЦЭМ!$B$39:$B$782,K$47)+'СЕТ СН'!$G$14+СВЦЭМ!$D$10+'СЕТ СН'!$G$5-'СЕТ СН'!$G$24</f>
        <v>5447.2667159700004</v>
      </c>
      <c r="L69" s="36">
        <f>SUMIFS(СВЦЭМ!$D$39:$D$782,СВЦЭМ!$A$39:$A$782,$A69,СВЦЭМ!$B$39:$B$782,L$47)+'СЕТ СН'!$G$14+СВЦЭМ!$D$10+'СЕТ СН'!$G$5-'СЕТ СН'!$G$24</f>
        <v>5435.9907642400003</v>
      </c>
      <c r="M69" s="36">
        <f>SUMIFS(СВЦЭМ!$D$39:$D$782,СВЦЭМ!$A$39:$A$782,$A69,СВЦЭМ!$B$39:$B$782,M$47)+'СЕТ СН'!$G$14+СВЦЭМ!$D$10+'СЕТ СН'!$G$5-'СЕТ СН'!$G$24</f>
        <v>5471.9432729800001</v>
      </c>
      <c r="N69" s="36">
        <f>SUMIFS(СВЦЭМ!$D$39:$D$782,СВЦЭМ!$A$39:$A$782,$A69,СВЦЭМ!$B$39:$B$782,N$47)+'СЕТ СН'!$G$14+СВЦЭМ!$D$10+'СЕТ СН'!$G$5-'СЕТ СН'!$G$24</f>
        <v>5471.6233091499998</v>
      </c>
      <c r="O69" s="36">
        <f>SUMIFS(СВЦЭМ!$D$39:$D$782,СВЦЭМ!$A$39:$A$782,$A69,СВЦЭМ!$B$39:$B$782,O$47)+'СЕТ СН'!$G$14+СВЦЭМ!$D$10+'СЕТ СН'!$G$5-'СЕТ СН'!$G$24</f>
        <v>5481.77045335</v>
      </c>
      <c r="P69" s="36">
        <f>SUMIFS(СВЦЭМ!$D$39:$D$782,СВЦЭМ!$A$39:$A$782,$A69,СВЦЭМ!$B$39:$B$782,P$47)+'СЕТ СН'!$G$14+СВЦЭМ!$D$10+'СЕТ СН'!$G$5-'СЕТ СН'!$G$24</f>
        <v>5533.9441602200004</v>
      </c>
      <c r="Q69" s="36">
        <f>SUMIFS(СВЦЭМ!$D$39:$D$782,СВЦЭМ!$A$39:$A$782,$A69,СВЦЭМ!$B$39:$B$782,Q$47)+'СЕТ СН'!$G$14+СВЦЭМ!$D$10+'СЕТ СН'!$G$5-'СЕТ СН'!$G$24</f>
        <v>5552.2848256799998</v>
      </c>
      <c r="R69" s="36">
        <f>SUMIFS(СВЦЭМ!$D$39:$D$782,СВЦЭМ!$A$39:$A$782,$A69,СВЦЭМ!$B$39:$B$782,R$47)+'СЕТ СН'!$G$14+СВЦЭМ!$D$10+'СЕТ СН'!$G$5-'СЕТ СН'!$G$24</f>
        <v>5553.6055067100006</v>
      </c>
      <c r="S69" s="36">
        <f>SUMIFS(СВЦЭМ!$D$39:$D$782,СВЦЭМ!$A$39:$A$782,$A69,СВЦЭМ!$B$39:$B$782,S$47)+'СЕТ СН'!$G$14+СВЦЭМ!$D$10+'СЕТ СН'!$G$5-'СЕТ СН'!$G$24</f>
        <v>5515.39434179</v>
      </c>
      <c r="T69" s="36">
        <f>SUMIFS(СВЦЭМ!$D$39:$D$782,СВЦЭМ!$A$39:$A$782,$A69,СВЦЭМ!$B$39:$B$782,T$47)+'СЕТ СН'!$G$14+СВЦЭМ!$D$10+'СЕТ СН'!$G$5-'СЕТ СН'!$G$24</f>
        <v>5466.07080322</v>
      </c>
      <c r="U69" s="36">
        <f>SUMIFS(СВЦЭМ!$D$39:$D$782,СВЦЭМ!$A$39:$A$782,$A69,СВЦЭМ!$B$39:$B$782,U$47)+'СЕТ СН'!$G$14+СВЦЭМ!$D$10+'СЕТ СН'!$G$5-'СЕТ СН'!$G$24</f>
        <v>5465.9799687000004</v>
      </c>
      <c r="V69" s="36">
        <f>SUMIFS(СВЦЭМ!$D$39:$D$782,СВЦЭМ!$A$39:$A$782,$A69,СВЦЭМ!$B$39:$B$782,V$47)+'СЕТ СН'!$G$14+СВЦЭМ!$D$10+'СЕТ СН'!$G$5-'СЕТ СН'!$G$24</f>
        <v>5505.8171978800001</v>
      </c>
      <c r="W69" s="36">
        <f>SUMIFS(СВЦЭМ!$D$39:$D$782,СВЦЭМ!$A$39:$A$782,$A69,СВЦЭМ!$B$39:$B$782,W$47)+'СЕТ СН'!$G$14+СВЦЭМ!$D$10+'СЕТ СН'!$G$5-'СЕТ СН'!$G$24</f>
        <v>5522.8297206799998</v>
      </c>
      <c r="X69" s="36">
        <f>SUMIFS(СВЦЭМ!$D$39:$D$782,СВЦЭМ!$A$39:$A$782,$A69,СВЦЭМ!$B$39:$B$782,X$47)+'СЕТ СН'!$G$14+СВЦЭМ!$D$10+'СЕТ СН'!$G$5-'СЕТ СН'!$G$24</f>
        <v>5560.9083106799999</v>
      </c>
      <c r="Y69" s="36">
        <f>SUMIFS(СВЦЭМ!$D$39:$D$782,СВЦЭМ!$A$39:$A$782,$A69,СВЦЭМ!$B$39:$B$782,Y$47)+'СЕТ СН'!$G$14+СВЦЭМ!$D$10+'СЕТ СН'!$G$5-'СЕТ СН'!$G$24</f>
        <v>5601.0971188599997</v>
      </c>
    </row>
    <row r="70" spans="1:26" ht="15.75" x14ac:dyDescent="0.2">
      <c r="A70" s="35">
        <f t="shared" si="1"/>
        <v>45314</v>
      </c>
      <c r="B70" s="36">
        <f>SUMIFS(СВЦЭМ!$D$39:$D$782,СВЦЭМ!$A$39:$A$782,$A70,СВЦЭМ!$B$39:$B$782,B$47)+'СЕТ СН'!$G$14+СВЦЭМ!$D$10+'СЕТ СН'!$G$5-'СЕТ СН'!$G$24</f>
        <v>5518.2520379300004</v>
      </c>
      <c r="C70" s="36">
        <f>SUMIFS(СВЦЭМ!$D$39:$D$782,СВЦЭМ!$A$39:$A$782,$A70,СВЦЭМ!$B$39:$B$782,C$47)+'СЕТ СН'!$G$14+СВЦЭМ!$D$10+'СЕТ СН'!$G$5-'СЕТ СН'!$G$24</f>
        <v>5576.6807478600003</v>
      </c>
      <c r="D70" s="36">
        <f>SUMIFS(СВЦЭМ!$D$39:$D$782,СВЦЭМ!$A$39:$A$782,$A70,СВЦЭМ!$B$39:$B$782,D$47)+'СЕТ СН'!$G$14+СВЦЭМ!$D$10+'СЕТ СН'!$G$5-'СЕТ СН'!$G$24</f>
        <v>5605.4272522000001</v>
      </c>
      <c r="E70" s="36">
        <f>SUMIFS(СВЦЭМ!$D$39:$D$782,СВЦЭМ!$A$39:$A$782,$A70,СВЦЭМ!$B$39:$B$782,E$47)+'СЕТ СН'!$G$14+СВЦЭМ!$D$10+'СЕТ СН'!$G$5-'СЕТ СН'!$G$24</f>
        <v>5612.93987922</v>
      </c>
      <c r="F70" s="36">
        <f>SUMIFS(СВЦЭМ!$D$39:$D$782,СВЦЭМ!$A$39:$A$782,$A70,СВЦЭМ!$B$39:$B$782,F$47)+'СЕТ СН'!$G$14+СВЦЭМ!$D$10+'СЕТ СН'!$G$5-'СЕТ СН'!$G$24</f>
        <v>5610.95867344</v>
      </c>
      <c r="G70" s="36">
        <f>SUMIFS(СВЦЭМ!$D$39:$D$782,СВЦЭМ!$A$39:$A$782,$A70,СВЦЭМ!$B$39:$B$782,G$47)+'СЕТ СН'!$G$14+СВЦЭМ!$D$10+'СЕТ СН'!$G$5-'СЕТ СН'!$G$24</f>
        <v>5597.8654839499995</v>
      </c>
      <c r="H70" s="36">
        <f>SUMIFS(СВЦЭМ!$D$39:$D$782,СВЦЭМ!$A$39:$A$782,$A70,СВЦЭМ!$B$39:$B$782,H$47)+'СЕТ СН'!$G$14+СВЦЭМ!$D$10+'СЕТ СН'!$G$5-'СЕТ СН'!$G$24</f>
        <v>5521.7946733799999</v>
      </c>
      <c r="I70" s="36">
        <f>SUMIFS(СВЦЭМ!$D$39:$D$782,СВЦЭМ!$A$39:$A$782,$A70,СВЦЭМ!$B$39:$B$782,I$47)+'СЕТ СН'!$G$14+СВЦЭМ!$D$10+'СЕТ СН'!$G$5-'СЕТ СН'!$G$24</f>
        <v>5474.1536726800005</v>
      </c>
      <c r="J70" s="36">
        <f>SUMIFS(СВЦЭМ!$D$39:$D$782,СВЦЭМ!$A$39:$A$782,$A70,СВЦЭМ!$B$39:$B$782,J$47)+'СЕТ СН'!$G$14+СВЦЭМ!$D$10+'СЕТ СН'!$G$5-'СЕТ СН'!$G$24</f>
        <v>5423.4377589699998</v>
      </c>
      <c r="K70" s="36">
        <f>SUMIFS(СВЦЭМ!$D$39:$D$782,СВЦЭМ!$A$39:$A$782,$A70,СВЦЭМ!$B$39:$B$782,K$47)+'СЕТ СН'!$G$14+СВЦЭМ!$D$10+'СЕТ СН'!$G$5-'СЕТ СН'!$G$24</f>
        <v>5388.7585553900008</v>
      </c>
      <c r="L70" s="36">
        <f>SUMIFS(СВЦЭМ!$D$39:$D$782,СВЦЭМ!$A$39:$A$782,$A70,СВЦЭМ!$B$39:$B$782,L$47)+'СЕТ СН'!$G$14+СВЦЭМ!$D$10+'СЕТ СН'!$G$5-'СЕТ СН'!$G$24</f>
        <v>5400.4680604800005</v>
      </c>
      <c r="M70" s="36">
        <f>SUMIFS(СВЦЭМ!$D$39:$D$782,СВЦЭМ!$A$39:$A$782,$A70,СВЦЭМ!$B$39:$B$782,M$47)+'СЕТ СН'!$G$14+СВЦЭМ!$D$10+'СЕТ СН'!$G$5-'СЕТ СН'!$G$24</f>
        <v>5442.97939744</v>
      </c>
      <c r="N70" s="36">
        <f>SUMIFS(СВЦЭМ!$D$39:$D$782,СВЦЭМ!$A$39:$A$782,$A70,СВЦЭМ!$B$39:$B$782,N$47)+'СЕТ СН'!$G$14+СВЦЭМ!$D$10+'СЕТ СН'!$G$5-'СЕТ СН'!$G$24</f>
        <v>5458.1554976000007</v>
      </c>
      <c r="O70" s="36">
        <f>SUMIFS(СВЦЭМ!$D$39:$D$782,СВЦЭМ!$A$39:$A$782,$A70,СВЦЭМ!$B$39:$B$782,O$47)+'СЕТ СН'!$G$14+СВЦЭМ!$D$10+'СЕТ СН'!$G$5-'СЕТ СН'!$G$24</f>
        <v>5465.3079354700003</v>
      </c>
      <c r="P70" s="36">
        <f>SUMIFS(СВЦЭМ!$D$39:$D$782,СВЦЭМ!$A$39:$A$782,$A70,СВЦЭМ!$B$39:$B$782,P$47)+'СЕТ СН'!$G$14+СВЦЭМ!$D$10+'СЕТ СН'!$G$5-'СЕТ СН'!$G$24</f>
        <v>5475.3161982399997</v>
      </c>
      <c r="Q70" s="36">
        <f>SUMIFS(СВЦЭМ!$D$39:$D$782,СВЦЭМ!$A$39:$A$782,$A70,СВЦЭМ!$B$39:$B$782,Q$47)+'СЕТ СН'!$G$14+СВЦЭМ!$D$10+'СЕТ СН'!$G$5-'СЕТ СН'!$G$24</f>
        <v>5487.8255245600003</v>
      </c>
      <c r="R70" s="36">
        <f>SUMIFS(СВЦЭМ!$D$39:$D$782,СВЦЭМ!$A$39:$A$782,$A70,СВЦЭМ!$B$39:$B$782,R$47)+'СЕТ СН'!$G$14+СВЦЭМ!$D$10+'СЕТ СН'!$G$5-'СЕТ СН'!$G$24</f>
        <v>5487.9855323800002</v>
      </c>
      <c r="S70" s="36">
        <f>SUMIFS(СВЦЭМ!$D$39:$D$782,СВЦЭМ!$A$39:$A$782,$A70,СВЦЭМ!$B$39:$B$782,S$47)+'СЕТ СН'!$G$14+СВЦЭМ!$D$10+'СЕТ СН'!$G$5-'СЕТ СН'!$G$24</f>
        <v>5456.80496141</v>
      </c>
      <c r="T70" s="36">
        <f>SUMIFS(СВЦЭМ!$D$39:$D$782,СВЦЭМ!$A$39:$A$782,$A70,СВЦЭМ!$B$39:$B$782,T$47)+'СЕТ СН'!$G$14+СВЦЭМ!$D$10+'СЕТ СН'!$G$5-'СЕТ СН'!$G$24</f>
        <v>5411.4687687599999</v>
      </c>
      <c r="U70" s="36">
        <f>SUMIFS(СВЦЭМ!$D$39:$D$782,СВЦЭМ!$A$39:$A$782,$A70,СВЦЭМ!$B$39:$B$782,U$47)+'СЕТ СН'!$G$14+СВЦЭМ!$D$10+'СЕТ СН'!$G$5-'СЕТ СН'!$G$24</f>
        <v>5417.5409076900005</v>
      </c>
      <c r="V70" s="36">
        <f>SUMIFS(СВЦЭМ!$D$39:$D$782,СВЦЭМ!$A$39:$A$782,$A70,СВЦЭМ!$B$39:$B$782,V$47)+'СЕТ СН'!$G$14+СВЦЭМ!$D$10+'СЕТ СН'!$G$5-'СЕТ СН'!$G$24</f>
        <v>5421.8181663699997</v>
      </c>
      <c r="W70" s="36">
        <f>SUMIFS(СВЦЭМ!$D$39:$D$782,СВЦЭМ!$A$39:$A$782,$A70,СВЦЭМ!$B$39:$B$782,W$47)+'СЕТ СН'!$G$14+СВЦЭМ!$D$10+'СЕТ СН'!$G$5-'СЕТ СН'!$G$24</f>
        <v>5436.0161096100001</v>
      </c>
      <c r="X70" s="36">
        <f>SUMIFS(СВЦЭМ!$D$39:$D$782,СВЦЭМ!$A$39:$A$782,$A70,СВЦЭМ!$B$39:$B$782,X$47)+'СЕТ СН'!$G$14+СВЦЭМ!$D$10+'СЕТ СН'!$G$5-'СЕТ СН'!$G$24</f>
        <v>5471.4090296499999</v>
      </c>
      <c r="Y70" s="36">
        <f>SUMIFS(СВЦЭМ!$D$39:$D$782,СВЦЭМ!$A$39:$A$782,$A70,СВЦЭМ!$B$39:$B$782,Y$47)+'СЕТ СН'!$G$14+СВЦЭМ!$D$10+'СЕТ СН'!$G$5-'СЕТ СН'!$G$24</f>
        <v>5511.43984327</v>
      </c>
    </row>
    <row r="71" spans="1:26" ht="15.75" x14ac:dyDescent="0.2">
      <c r="A71" s="35">
        <f t="shared" si="1"/>
        <v>45315</v>
      </c>
      <c r="B71" s="36">
        <f>SUMIFS(СВЦЭМ!$D$39:$D$782,СВЦЭМ!$A$39:$A$782,$A71,СВЦЭМ!$B$39:$B$782,B$47)+'СЕТ СН'!$G$14+СВЦЭМ!$D$10+'СЕТ СН'!$G$5-'СЕТ СН'!$G$24</f>
        <v>5612.2087387299998</v>
      </c>
      <c r="C71" s="36">
        <f>SUMIFS(СВЦЭМ!$D$39:$D$782,СВЦЭМ!$A$39:$A$782,$A71,СВЦЭМ!$B$39:$B$782,C$47)+'СЕТ СН'!$G$14+СВЦЭМ!$D$10+'СЕТ СН'!$G$5-'СЕТ СН'!$G$24</f>
        <v>5659.4409959499999</v>
      </c>
      <c r="D71" s="36">
        <f>SUMIFS(СВЦЭМ!$D$39:$D$782,СВЦЭМ!$A$39:$A$782,$A71,СВЦЭМ!$B$39:$B$782,D$47)+'СЕТ СН'!$G$14+СВЦЭМ!$D$10+'СЕТ СН'!$G$5-'СЕТ СН'!$G$24</f>
        <v>5670.76060598</v>
      </c>
      <c r="E71" s="36">
        <f>SUMIFS(СВЦЭМ!$D$39:$D$782,СВЦЭМ!$A$39:$A$782,$A71,СВЦЭМ!$B$39:$B$782,E$47)+'СЕТ СН'!$G$14+СВЦЭМ!$D$10+'СЕТ СН'!$G$5-'СЕТ СН'!$G$24</f>
        <v>5693.3079917600007</v>
      </c>
      <c r="F71" s="36">
        <f>SUMIFS(СВЦЭМ!$D$39:$D$782,СВЦЭМ!$A$39:$A$782,$A71,СВЦЭМ!$B$39:$B$782,F$47)+'СЕТ СН'!$G$14+СВЦЭМ!$D$10+'СЕТ СН'!$G$5-'СЕТ СН'!$G$24</f>
        <v>5681.0986193999997</v>
      </c>
      <c r="G71" s="36">
        <f>SUMIFS(СВЦЭМ!$D$39:$D$782,СВЦЭМ!$A$39:$A$782,$A71,СВЦЭМ!$B$39:$B$782,G$47)+'СЕТ СН'!$G$14+СВЦЭМ!$D$10+'СЕТ СН'!$G$5-'СЕТ СН'!$G$24</f>
        <v>5659.3446831800002</v>
      </c>
      <c r="H71" s="36">
        <f>SUMIFS(СВЦЭМ!$D$39:$D$782,СВЦЭМ!$A$39:$A$782,$A71,СВЦЭМ!$B$39:$B$782,H$47)+'СЕТ СН'!$G$14+СВЦЭМ!$D$10+'СЕТ СН'!$G$5-'СЕТ СН'!$G$24</f>
        <v>5616.8954217499995</v>
      </c>
      <c r="I71" s="36">
        <f>SUMIFS(СВЦЭМ!$D$39:$D$782,СВЦЭМ!$A$39:$A$782,$A71,СВЦЭМ!$B$39:$B$782,I$47)+'СЕТ СН'!$G$14+СВЦЭМ!$D$10+'СЕТ СН'!$G$5-'СЕТ СН'!$G$24</f>
        <v>5573.7883490300001</v>
      </c>
      <c r="J71" s="36">
        <f>SUMIFS(СВЦЭМ!$D$39:$D$782,СВЦЭМ!$A$39:$A$782,$A71,СВЦЭМ!$B$39:$B$782,J$47)+'СЕТ СН'!$G$14+СВЦЭМ!$D$10+'СЕТ СН'!$G$5-'СЕТ СН'!$G$24</f>
        <v>5520.6288329300005</v>
      </c>
      <c r="K71" s="36">
        <f>SUMIFS(СВЦЭМ!$D$39:$D$782,СВЦЭМ!$A$39:$A$782,$A71,СВЦЭМ!$B$39:$B$782,K$47)+'СЕТ СН'!$G$14+СВЦЭМ!$D$10+'СЕТ СН'!$G$5-'СЕТ СН'!$G$24</f>
        <v>5500.1439015900005</v>
      </c>
      <c r="L71" s="36">
        <f>SUMIFS(СВЦЭМ!$D$39:$D$782,СВЦЭМ!$A$39:$A$782,$A71,СВЦЭМ!$B$39:$B$782,L$47)+'СЕТ СН'!$G$14+СВЦЭМ!$D$10+'СЕТ СН'!$G$5-'СЕТ СН'!$G$24</f>
        <v>5484.3416180599997</v>
      </c>
      <c r="M71" s="36">
        <f>SUMIFS(СВЦЭМ!$D$39:$D$782,СВЦЭМ!$A$39:$A$782,$A71,СВЦЭМ!$B$39:$B$782,M$47)+'СЕТ СН'!$G$14+СВЦЭМ!$D$10+'СЕТ СН'!$G$5-'СЕТ СН'!$G$24</f>
        <v>5520.2851874600001</v>
      </c>
      <c r="N71" s="36">
        <f>SUMIFS(СВЦЭМ!$D$39:$D$782,СВЦЭМ!$A$39:$A$782,$A71,СВЦЭМ!$B$39:$B$782,N$47)+'СЕТ СН'!$G$14+СВЦЭМ!$D$10+'СЕТ СН'!$G$5-'СЕТ СН'!$G$24</f>
        <v>5544.6946498199995</v>
      </c>
      <c r="O71" s="36">
        <f>SUMIFS(СВЦЭМ!$D$39:$D$782,СВЦЭМ!$A$39:$A$782,$A71,СВЦЭМ!$B$39:$B$782,O$47)+'СЕТ СН'!$G$14+СВЦЭМ!$D$10+'СЕТ СН'!$G$5-'СЕТ СН'!$G$24</f>
        <v>5544.2305706900006</v>
      </c>
      <c r="P71" s="36">
        <f>SUMIFS(СВЦЭМ!$D$39:$D$782,СВЦЭМ!$A$39:$A$782,$A71,СВЦЭМ!$B$39:$B$782,P$47)+'СЕТ СН'!$G$14+СВЦЭМ!$D$10+'СЕТ СН'!$G$5-'СЕТ СН'!$G$24</f>
        <v>5562.63827313</v>
      </c>
      <c r="Q71" s="36">
        <f>SUMIFS(СВЦЭМ!$D$39:$D$782,СВЦЭМ!$A$39:$A$782,$A71,СВЦЭМ!$B$39:$B$782,Q$47)+'СЕТ СН'!$G$14+СВЦЭМ!$D$10+'СЕТ СН'!$G$5-'СЕТ СН'!$G$24</f>
        <v>5567.9808211899999</v>
      </c>
      <c r="R71" s="36">
        <f>SUMIFS(СВЦЭМ!$D$39:$D$782,СВЦЭМ!$A$39:$A$782,$A71,СВЦЭМ!$B$39:$B$782,R$47)+'СЕТ СН'!$G$14+СВЦЭМ!$D$10+'СЕТ СН'!$G$5-'СЕТ СН'!$G$24</f>
        <v>5566.3819246700004</v>
      </c>
      <c r="S71" s="36">
        <f>SUMIFS(СВЦЭМ!$D$39:$D$782,СВЦЭМ!$A$39:$A$782,$A71,СВЦЭМ!$B$39:$B$782,S$47)+'СЕТ СН'!$G$14+СВЦЭМ!$D$10+'СЕТ СН'!$G$5-'СЕТ СН'!$G$24</f>
        <v>5541.9495544900001</v>
      </c>
      <c r="T71" s="36">
        <f>SUMIFS(СВЦЭМ!$D$39:$D$782,СВЦЭМ!$A$39:$A$782,$A71,СВЦЭМ!$B$39:$B$782,T$47)+'СЕТ СН'!$G$14+СВЦЭМ!$D$10+'СЕТ СН'!$G$5-'СЕТ СН'!$G$24</f>
        <v>5491.2893262600001</v>
      </c>
      <c r="U71" s="36">
        <f>SUMIFS(СВЦЭМ!$D$39:$D$782,СВЦЭМ!$A$39:$A$782,$A71,СВЦЭМ!$B$39:$B$782,U$47)+'СЕТ СН'!$G$14+СВЦЭМ!$D$10+'СЕТ СН'!$G$5-'СЕТ СН'!$G$24</f>
        <v>5492.8039304700005</v>
      </c>
      <c r="V71" s="36">
        <f>SUMIFS(СВЦЭМ!$D$39:$D$782,СВЦЭМ!$A$39:$A$782,$A71,СВЦЭМ!$B$39:$B$782,V$47)+'СЕТ СН'!$G$14+СВЦЭМ!$D$10+'СЕТ СН'!$G$5-'СЕТ СН'!$G$24</f>
        <v>5502.8938040499997</v>
      </c>
      <c r="W71" s="36">
        <f>SUMIFS(СВЦЭМ!$D$39:$D$782,СВЦЭМ!$A$39:$A$782,$A71,СВЦЭМ!$B$39:$B$782,W$47)+'СЕТ СН'!$G$14+СВЦЭМ!$D$10+'СЕТ СН'!$G$5-'СЕТ СН'!$G$24</f>
        <v>5527.3572049499999</v>
      </c>
      <c r="X71" s="36">
        <f>SUMIFS(СВЦЭМ!$D$39:$D$782,СВЦЭМ!$A$39:$A$782,$A71,СВЦЭМ!$B$39:$B$782,X$47)+'СЕТ СН'!$G$14+СВЦЭМ!$D$10+'СЕТ СН'!$G$5-'СЕТ СН'!$G$24</f>
        <v>5545.4792425800006</v>
      </c>
      <c r="Y71" s="36">
        <f>SUMIFS(СВЦЭМ!$D$39:$D$782,СВЦЭМ!$A$39:$A$782,$A71,СВЦЭМ!$B$39:$B$782,Y$47)+'СЕТ СН'!$G$14+СВЦЭМ!$D$10+'СЕТ СН'!$G$5-'СЕТ СН'!$G$24</f>
        <v>5569.466101</v>
      </c>
    </row>
    <row r="72" spans="1:26" ht="15.75" x14ac:dyDescent="0.2">
      <c r="A72" s="35">
        <f t="shared" si="1"/>
        <v>45316</v>
      </c>
      <c r="B72" s="36">
        <f>SUMIFS(СВЦЭМ!$D$39:$D$782,СВЦЭМ!$A$39:$A$782,$A72,СВЦЭМ!$B$39:$B$782,B$47)+'СЕТ СН'!$G$14+СВЦЭМ!$D$10+'СЕТ СН'!$G$5-'СЕТ СН'!$G$24</f>
        <v>5549.21301666</v>
      </c>
      <c r="C72" s="36">
        <f>SUMIFS(СВЦЭМ!$D$39:$D$782,СВЦЭМ!$A$39:$A$782,$A72,СВЦЭМ!$B$39:$B$782,C$47)+'СЕТ СН'!$G$14+СВЦЭМ!$D$10+'СЕТ СН'!$G$5-'СЕТ СН'!$G$24</f>
        <v>5600.6353626500004</v>
      </c>
      <c r="D72" s="36">
        <f>SUMIFS(СВЦЭМ!$D$39:$D$782,СВЦЭМ!$A$39:$A$782,$A72,СВЦЭМ!$B$39:$B$782,D$47)+'СЕТ СН'!$G$14+СВЦЭМ!$D$10+'СЕТ СН'!$G$5-'СЕТ СН'!$G$24</f>
        <v>5642.6057517600002</v>
      </c>
      <c r="E72" s="36">
        <f>SUMIFS(СВЦЭМ!$D$39:$D$782,СВЦЭМ!$A$39:$A$782,$A72,СВЦЭМ!$B$39:$B$782,E$47)+'СЕТ СН'!$G$14+СВЦЭМ!$D$10+'СЕТ СН'!$G$5-'СЕТ СН'!$G$24</f>
        <v>5641.04384175</v>
      </c>
      <c r="F72" s="36">
        <f>SUMIFS(СВЦЭМ!$D$39:$D$782,СВЦЭМ!$A$39:$A$782,$A72,СВЦЭМ!$B$39:$B$782,F$47)+'СЕТ СН'!$G$14+СВЦЭМ!$D$10+'СЕТ СН'!$G$5-'СЕТ СН'!$G$24</f>
        <v>5630.9904334500006</v>
      </c>
      <c r="G72" s="36">
        <f>SUMIFS(СВЦЭМ!$D$39:$D$782,СВЦЭМ!$A$39:$A$782,$A72,СВЦЭМ!$B$39:$B$782,G$47)+'СЕТ СН'!$G$14+СВЦЭМ!$D$10+'СЕТ СН'!$G$5-'СЕТ СН'!$G$24</f>
        <v>5622.5643692699996</v>
      </c>
      <c r="H72" s="36">
        <f>SUMIFS(СВЦЭМ!$D$39:$D$782,СВЦЭМ!$A$39:$A$782,$A72,СВЦЭМ!$B$39:$B$782,H$47)+'СЕТ СН'!$G$14+СВЦЭМ!$D$10+'СЕТ СН'!$G$5-'СЕТ СН'!$G$24</f>
        <v>5527.0970407799996</v>
      </c>
      <c r="I72" s="36">
        <f>SUMIFS(СВЦЭМ!$D$39:$D$782,СВЦЭМ!$A$39:$A$782,$A72,СВЦЭМ!$B$39:$B$782,I$47)+'СЕТ СН'!$G$14+СВЦЭМ!$D$10+'СЕТ СН'!$G$5-'СЕТ СН'!$G$24</f>
        <v>5468.5760287499998</v>
      </c>
      <c r="J72" s="36">
        <f>SUMIFS(СВЦЭМ!$D$39:$D$782,СВЦЭМ!$A$39:$A$782,$A72,СВЦЭМ!$B$39:$B$782,J$47)+'СЕТ СН'!$G$14+СВЦЭМ!$D$10+'СЕТ СН'!$G$5-'СЕТ СН'!$G$24</f>
        <v>5428.0744048699999</v>
      </c>
      <c r="K72" s="36">
        <f>SUMIFS(СВЦЭМ!$D$39:$D$782,СВЦЭМ!$A$39:$A$782,$A72,СВЦЭМ!$B$39:$B$782,K$47)+'СЕТ СН'!$G$14+СВЦЭМ!$D$10+'СЕТ СН'!$G$5-'СЕТ СН'!$G$24</f>
        <v>5400.9336941700003</v>
      </c>
      <c r="L72" s="36">
        <f>SUMIFS(СВЦЭМ!$D$39:$D$782,СВЦЭМ!$A$39:$A$782,$A72,СВЦЭМ!$B$39:$B$782,L$47)+'СЕТ СН'!$G$14+СВЦЭМ!$D$10+'СЕТ СН'!$G$5-'СЕТ СН'!$G$24</f>
        <v>5387.7563717700004</v>
      </c>
      <c r="M72" s="36">
        <f>SUMIFS(СВЦЭМ!$D$39:$D$782,СВЦЭМ!$A$39:$A$782,$A72,СВЦЭМ!$B$39:$B$782,M$47)+'СЕТ СН'!$G$14+СВЦЭМ!$D$10+'СЕТ СН'!$G$5-'СЕТ СН'!$G$24</f>
        <v>5412.1033917599998</v>
      </c>
      <c r="N72" s="36">
        <f>SUMIFS(СВЦЭМ!$D$39:$D$782,СВЦЭМ!$A$39:$A$782,$A72,СВЦЭМ!$B$39:$B$782,N$47)+'СЕТ СН'!$G$14+СВЦЭМ!$D$10+'СЕТ СН'!$G$5-'СЕТ СН'!$G$24</f>
        <v>5436.2560167000001</v>
      </c>
      <c r="O72" s="36">
        <f>SUMIFS(СВЦЭМ!$D$39:$D$782,СВЦЭМ!$A$39:$A$782,$A72,СВЦЭМ!$B$39:$B$782,O$47)+'СЕТ СН'!$G$14+СВЦЭМ!$D$10+'СЕТ СН'!$G$5-'СЕТ СН'!$G$24</f>
        <v>5441.3567150600002</v>
      </c>
      <c r="P72" s="36">
        <f>SUMIFS(СВЦЭМ!$D$39:$D$782,СВЦЭМ!$A$39:$A$782,$A72,СВЦЭМ!$B$39:$B$782,P$47)+'СЕТ СН'!$G$14+СВЦЭМ!$D$10+'СЕТ СН'!$G$5-'СЕТ СН'!$G$24</f>
        <v>5453.0484827800001</v>
      </c>
      <c r="Q72" s="36">
        <f>SUMIFS(СВЦЭМ!$D$39:$D$782,СВЦЭМ!$A$39:$A$782,$A72,СВЦЭМ!$B$39:$B$782,Q$47)+'СЕТ СН'!$G$14+СВЦЭМ!$D$10+'СЕТ СН'!$G$5-'СЕТ СН'!$G$24</f>
        <v>5457.45637713</v>
      </c>
      <c r="R72" s="36">
        <f>SUMIFS(СВЦЭМ!$D$39:$D$782,СВЦЭМ!$A$39:$A$782,$A72,СВЦЭМ!$B$39:$B$782,R$47)+'СЕТ СН'!$G$14+СВЦЭМ!$D$10+'СЕТ СН'!$G$5-'СЕТ СН'!$G$24</f>
        <v>5455.8220222700002</v>
      </c>
      <c r="S72" s="36">
        <f>SUMIFS(СВЦЭМ!$D$39:$D$782,СВЦЭМ!$A$39:$A$782,$A72,СВЦЭМ!$B$39:$B$782,S$47)+'СЕТ СН'!$G$14+СВЦЭМ!$D$10+'СЕТ СН'!$G$5-'СЕТ СН'!$G$24</f>
        <v>5434.4321282700002</v>
      </c>
      <c r="T72" s="36">
        <f>SUMIFS(СВЦЭМ!$D$39:$D$782,СВЦЭМ!$A$39:$A$782,$A72,СВЦЭМ!$B$39:$B$782,T$47)+'СЕТ СН'!$G$14+СВЦЭМ!$D$10+'СЕТ СН'!$G$5-'СЕТ СН'!$G$24</f>
        <v>5379.4478091500005</v>
      </c>
      <c r="U72" s="36">
        <f>SUMIFS(СВЦЭМ!$D$39:$D$782,СВЦЭМ!$A$39:$A$782,$A72,СВЦЭМ!$B$39:$B$782,U$47)+'СЕТ СН'!$G$14+СВЦЭМ!$D$10+'СЕТ СН'!$G$5-'СЕТ СН'!$G$24</f>
        <v>5383.6709232400008</v>
      </c>
      <c r="V72" s="36">
        <f>SUMIFS(СВЦЭМ!$D$39:$D$782,СВЦЭМ!$A$39:$A$782,$A72,СВЦЭМ!$B$39:$B$782,V$47)+'СЕТ СН'!$G$14+СВЦЭМ!$D$10+'СЕТ СН'!$G$5-'СЕТ СН'!$G$24</f>
        <v>5442.1581567200001</v>
      </c>
      <c r="W72" s="36">
        <f>SUMIFS(СВЦЭМ!$D$39:$D$782,СВЦЭМ!$A$39:$A$782,$A72,СВЦЭМ!$B$39:$B$782,W$47)+'СЕТ СН'!$G$14+СВЦЭМ!$D$10+'СЕТ СН'!$G$5-'СЕТ СН'!$G$24</f>
        <v>5454.5711147000002</v>
      </c>
      <c r="X72" s="36">
        <f>SUMIFS(СВЦЭМ!$D$39:$D$782,СВЦЭМ!$A$39:$A$782,$A72,СВЦЭМ!$B$39:$B$782,X$47)+'СЕТ СН'!$G$14+СВЦЭМ!$D$10+'СЕТ СН'!$G$5-'СЕТ СН'!$G$24</f>
        <v>5484.8858850500001</v>
      </c>
      <c r="Y72" s="36">
        <f>SUMIFS(СВЦЭМ!$D$39:$D$782,СВЦЭМ!$A$39:$A$782,$A72,СВЦЭМ!$B$39:$B$782,Y$47)+'СЕТ СН'!$G$14+СВЦЭМ!$D$10+'СЕТ СН'!$G$5-'СЕТ СН'!$G$24</f>
        <v>5495.3439468300003</v>
      </c>
    </row>
    <row r="73" spans="1:26" ht="15.75" x14ac:dyDescent="0.2">
      <c r="A73" s="35">
        <f t="shared" si="1"/>
        <v>45317</v>
      </c>
      <c r="B73" s="36">
        <f>SUMIFS(СВЦЭМ!$D$39:$D$782,СВЦЭМ!$A$39:$A$782,$A73,СВЦЭМ!$B$39:$B$782,B$47)+'СЕТ СН'!$G$14+СВЦЭМ!$D$10+'СЕТ СН'!$G$5-'СЕТ СН'!$G$24</f>
        <v>5564.16256531</v>
      </c>
      <c r="C73" s="36">
        <f>SUMIFS(СВЦЭМ!$D$39:$D$782,СВЦЭМ!$A$39:$A$782,$A73,СВЦЭМ!$B$39:$B$782,C$47)+'СЕТ СН'!$G$14+СВЦЭМ!$D$10+'СЕТ СН'!$G$5-'СЕТ СН'!$G$24</f>
        <v>5614.3574819799996</v>
      </c>
      <c r="D73" s="36">
        <f>SUMIFS(СВЦЭМ!$D$39:$D$782,СВЦЭМ!$A$39:$A$782,$A73,СВЦЭМ!$B$39:$B$782,D$47)+'СЕТ СН'!$G$14+СВЦЭМ!$D$10+'СЕТ СН'!$G$5-'СЕТ СН'!$G$24</f>
        <v>5632.1884822299999</v>
      </c>
      <c r="E73" s="36">
        <f>SUMIFS(СВЦЭМ!$D$39:$D$782,СВЦЭМ!$A$39:$A$782,$A73,СВЦЭМ!$B$39:$B$782,E$47)+'СЕТ СН'!$G$14+СВЦЭМ!$D$10+'СЕТ СН'!$G$5-'СЕТ СН'!$G$24</f>
        <v>5631.49093773</v>
      </c>
      <c r="F73" s="36">
        <f>SUMIFS(СВЦЭМ!$D$39:$D$782,СВЦЭМ!$A$39:$A$782,$A73,СВЦЭМ!$B$39:$B$782,F$47)+'СЕТ СН'!$G$14+СВЦЭМ!$D$10+'СЕТ СН'!$G$5-'СЕТ СН'!$G$24</f>
        <v>5628.5800535799999</v>
      </c>
      <c r="G73" s="36">
        <f>SUMIFS(СВЦЭМ!$D$39:$D$782,СВЦЭМ!$A$39:$A$782,$A73,СВЦЭМ!$B$39:$B$782,G$47)+'СЕТ СН'!$G$14+СВЦЭМ!$D$10+'СЕТ СН'!$G$5-'СЕТ СН'!$G$24</f>
        <v>5615.4247100299999</v>
      </c>
      <c r="H73" s="36">
        <f>SUMIFS(СВЦЭМ!$D$39:$D$782,СВЦЭМ!$A$39:$A$782,$A73,СВЦЭМ!$B$39:$B$782,H$47)+'СЕТ СН'!$G$14+СВЦЭМ!$D$10+'СЕТ СН'!$G$5-'СЕТ СН'!$G$24</f>
        <v>5551.9522500499997</v>
      </c>
      <c r="I73" s="36">
        <f>SUMIFS(СВЦЭМ!$D$39:$D$782,СВЦЭМ!$A$39:$A$782,$A73,СВЦЭМ!$B$39:$B$782,I$47)+'СЕТ СН'!$G$14+СВЦЭМ!$D$10+'СЕТ СН'!$G$5-'СЕТ СН'!$G$24</f>
        <v>5497.65782872</v>
      </c>
      <c r="J73" s="36">
        <f>SUMIFS(СВЦЭМ!$D$39:$D$782,СВЦЭМ!$A$39:$A$782,$A73,СВЦЭМ!$B$39:$B$782,J$47)+'СЕТ СН'!$G$14+СВЦЭМ!$D$10+'СЕТ СН'!$G$5-'СЕТ СН'!$G$24</f>
        <v>5426.62090257</v>
      </c>
      <c r="K73" s="36">
        <f>SUMIFS(СВЦЭМ!$D$39:$D$782,СВЦЭМ!$A$39:$A$782,$A73,СВЦЭМ!$B$39:$B$782,K$47)+'СЕТ СН'!$G$14+СВЦЭМ!$D$10+'СЕТ СН'!$G$5-'СЕТ СН'!$G$24</f>
        <v>5427.4455768799999</v>
      </c>
      <c r="L73" s="36">
        <f>SUMIFS(СВЦЭМ!$D$39:$D$782,СВЦЭМ!$A$39:$A$782,$A73,СВЦЭМ!$B$39:$B$782,L$47)+'СЕТ СН'!$G$14+СВЦЭМ!$D$10+'СЕТ СН'!$G$5-'СЕТ СН'!$G$24</f>
        <v>5421.1890517900001</v>
      </c>
      <c r="M73" s="36">
        <f>SUMIFS(СВЦЭМ!$D$39:$D$782,СВЦЭМ!$A$39:$A$782,$A73,СВЦЭМ!$B$39:$B$782,M$47)+'СЕТ СН'!$G$14+СВЦЭМ!$D$10+'СЕТ СН'!$G$5-'СЕТ СН'!$G$24</f>
        <v>5433.3773625900003</v>
      </c>
      <c r="N73" s="36">
        <f>SUMIFS(СВЦЭМ!$D$39:$D$782,СВЦЭМ!$A$39:$A$782,$A73,СВЦЭМ!$B$39:$B$782,N$47)+'СЕТ СН'!$G$14+СВЦЭМ!$D$10+'СЕТ СН'!$G$5-'СЕТ СН'!$G$24</f>
        <v>5443.3035100100005</v>
      </c>
      <c r="O73" s="36">
        <f>SUMIFS(СВЦЭМ!$D$39:$D$782,СВЦЭМ!$A$39:$A$782,$A73,СВЦЭМ!$B$39:$B$782,O$47)+'СЕТ СН'!$G$14+СВЦЭМ!$D$10+'СЕТ СН'!$G$5-'СЕТ СН'!$G$24</f>
        <v>5438.9135058900001</v>
      </c>
      <c r="P73" s="36">
        <f>SUMIFS(СВЦЭМ!$D$39:$D$782,СВЦЭМ!$A$39:$A$782,$A73,СВЦЭМ!$B$39:$B$782,P$47)+'СЕТ СН'!$G$14+СВЦЭМ!$D$10+'СЕТ СН'!$G$5-'СЕТ СН'!$G$24</f>
        <v>5434.4463039100001</v>
      </c>
      <c r="Q73" s="36">
        <f>SUMIFS(СВЦЭМ!$D$39:$D$782,СВЦЭМ!$A$39:$A$782,$A73,СВЦЭМ!$B$39:$B$782,Q$47)+'СЕТ СН'!$G$14+СВЦЭМ!$D$10+'СЕТ СН'!$G$5-'СЕТ СН'!$G$24</f>
        <v>5459.5017904200004</v>
      </c>
      <c r="R73" s="36">
        <f>SUMIFS(СВЦЭМ!$D$39:$D$782,СВЦЭМ!$A$39:$A$782,$A73,СВЦЭМ!$B$39:$B$782,R$47)+'СЕТ СН'!$G$14+СВЦЭМ!$D$10+'СЕТ СН'!$G$5-'СЕТ СН'!$G$24</f>
        <v>5481.1482353200008</v>
      </c>
      <c r="S73" s="36">
        <f>SUMIFS(СВЦЭМ!$D$39:$D$782,СВЦЭМ!$A$39:$A$782,$A73,СВЦЭМ!$B$39:$B$782,S$47)+'СЕТ СН'!$G$14+СВЦЭМ!$D$10+'СЕТ СН'!$G$5-'СЕТ СН'!$G$24</f>
        <v>5466.7318094600005</v>
      </c>
      <c r="T73" s="36">
        <f>SUMIFS(СВЦЭМ!$D$39:$D$782,СВЦЭМ!$A$39:$A$782,$A73,СВЦЭМ!$B$39:$B$782,T$47)+'СЕТ СН'!$G$14+СВЦЭМ!$D$10+'СЕТ СН'!$G$5-'СЕТ СН'!$G$24</f>
        <v>5415.5036847900001</v>
      </c>
      <c r="U73" s="36">
        <f>SUMIFS(СВЦЭМ!$D$39:$D$782,СВЦЭМ!$A$39:$A$782,$A73,СВЦЭМ!$B$39:$B$782,U$47)+'СЕТ СН'!$G$14+СВЦЭМ!$D$10+'СЕТ СН'!$G$5-'СЕТ СН'!$G$24</f>
        <v>5390.2688835700001</v>
      </c>
      <c r="V73" s="36">
        <f>SUMIFS(СВЦЭМ!$D$39:$D$782,СВЦЭМ!$A$39:$A$782,$A73,СВЦЭМ!$B$39:$B$782,V$47)+'СЕТ СН'!$G$14+СВЦЭМ!$D$10+'СЕТ СН'!$G$5-'СЕТ СН'!$G$24</f>
        <v>5439.9848710300002</v>
      </c>
      <c r="W73" s="36">
        <f>SUMIFS(СВЦЭМ!$D$39:$D$782,СВЦЭМ!$A$39:$A$782,$A73,СВЦЭМ!$B$39:$B$782,W$47)+'СЕТ СН'!$G$14+СВЦЭМ!$D$10+'СЕТ СН'!$G$5-'СЕТ СН'!$G$24</f>
        <v>5435.7320260400002</v>
      </c>
      <c r="X73" s="36">
        <f>SUMIFS(СВЦЭМ!$D$39:$D$782,СВЦЭМ!$A$39:$A$782,$A73,СВЦЭМ!$B$39:$B$782,X$47)+'СЕТ СН'!$G$14+СВЦЭМ!$D$10+'СЕТ СН'!$G$5-'СЕТ СН'!$G$24</f>
        <v>5464.74837819</v>
      </c>
      <c r="Y73" s="36">
        <f>SUMIFS(СВЦЭМ!$D$39:$D$782,СВЦЭМ!$A$39:$A$782,$A73,СВЦЭМ!$B$39:$B$782,Y$47)+'СЕТ СН'!$G$14+СВЦЭМ!$D$10+'СЕТ СН'!$G$5-'СЕТ СН'!$G$24</f>
        <v>5578.8373240399997</v>
      </c>
    </row>
    <row r="74" spans="1:26" ht="15.75" x14ac:dyDescent="0.2">
      <c r="A74" s="35">
        <f t="shared" si="1"/>
        <v>45318</v>
      </c>
      <c r="B74" s="36">
        <f>SUMIFS(СВЦЭМ!$D$39:$D$782,СВЦЭМ!$A$39:$A$782,$A74,СВЦЭМ!$B$39:$B$782,B$47)+'СЕТ СН'!$G$14+СВЦЭМ!$D$10+'СЕТ СН'!$G$5-'СЕТ СН'!$G$24</f>
        <v>5409.03216634</v>
      </c>
      <c r="C74" s="36">
        <f>SUMIFS(СВЦЭМ!$D$39:$D$782,СВЦЭМ!$A$39:$A$782,$A74,СВЦЭМ!$B$39:$B$782,C$47)+'СЕТ СН'!$G$14+СВЦЭМ!$D$10+'СЕТ СН'!$G$5-'СЕТ СН'!$G$24</f>
        <v>5445.6557858000006</v>
      </c>
      <c r="D74" s="36">
        <f>SUMIFS(СВЦЭМ!$D$39:$D$782,СВЦЭМ!$A$39:$A$782,$A74,СВЦЭМ!$B$39:$B$782,D$47)+'СЕТ СН'!$G$14+СВЦЭМ!$D$10+'СЕТ СН'!$G$5-'СЕТ СН'!$G$24</f>
        <v>5471.4644375400003</v>
      </c>
      <c r="E74" s="36">
        <f>SUMIFS(СВЦЭМ!$D$39:$D$782,СВЦЭМ!$A$39:$A$782,$A74,СВЦЭМ!$B$39:$B$782,E$47)+'СЕТ СН'!$G$14+СВЦЭМ!$D$10+'СЕТ СН'!$G$5-'СЕТ СН'!$G$24</f>
        <v>5479.2127848300006</v>
      </c>
      <c r="F74" s="36">
        <f>SUMIFS(СВЦЭМ!$D$39:$D$782,СВЦЭМ!$A$39:$A$782,$A74,СВЦЭМ!$B$39:$B$782,F$47)+'СЕТ СН'!$G$14+СВЦЭМ!$D$10+'СЕТ СН'!$G$5-'СЕТ СН'!$G$24</f>
        <v>5474.5431385600004</v>
      </c>
      <c r="G74" s="36">
        <f>SUMIFS(СВЦЭМ!$D$39:$D$782,СВЦЭМ!$A$39:$A$782,$A74,СВЦЭМ!$B$39:$B$782,G$47)+'СЕТ СН'!$G$14+СВЦЭМ!$D$10+'СЕТ СН'!$G$5-'СЕТ СН'!$G$24</f>
        <v>5465.8522093500005</v>
      </c>
      <c r="H74" s="36">
        <f>SUMIFS(СВЦЭМ!$D$39:$D$782,СВЦЭМ!$A$39:$A$782,$A74,СВЦЭМ!$B$39:$B$782,H$47)+'СЕТ СН'!$G$14+СВЦЭМ!$D$10+'СЕТ СН'!$G$5-'СЕТ СН'!$G$24</f>
        <v>5437.0224857499998</v>
      </c>
      <c r="I74" s="36">
        <f>SUMIFS(СВЦЭМ!$D$39:$D$782,СВЦЭМ!$A$39:$A$782,$A74,СВЦЭМ!$B$39:$B$782,I$47)+'СЕТ СН'!$G$14+СВЦЭМ!$D$10+'СЕТ СН'!$G$5-'СЕТ СН'!$G$24</f>
        <v>5415.6242798600006</v>
      </c>
      <c r="J74" s="36">
        <f>SUMIFS(СВЦЭМ!$D$39:$D$782,СВЦЭМ!$A$39:$A$782,$A74,СВЦЭМ!$B$39:$B$782,J$47)+'СЕТ СН'!$G$14+СВЦЭМ!$D$10+'СЕТ СН'!$G$5-'СЕТ СН'!$G$24</f>
        <v>5330.7151153900004</v>
      </c>
      <c r="K74" s="36">
        <f>SUMIFS(СВЦЭМ!$D$39:$D$782,СВЦЭМ!$A$39:$A$782,$A74,СВЦЭМ!$B$39:$B$782,K$47)+'СЕТ СН'!$G$14+СВЦЭМ!$D$10+'СЕТ СН'!$G$5-'СЕТ СН'!$G$24</f>
        <v>5264.4651196000004</v>
      </c>
      <c r="L74" s="36">
        <f>SUMIFS(СВЦЭМ!$D$39:$D$782,СВЦЭМ!$A$39:$A$782,$A74,СВЦЭМ!$B$39:$B$782,L$47)+'СЕТ СН'!$G$14+СВЦЭМ!$D$10+'СЕТ СН'!$G$5-'СЕТ СН'!$G$24</f>
        <v>5228.6698523900004</v>
      </c>
      <c r="M74" s="36">
        <f>SUMIFS(СВЦЭМ!$D$39:$D$782,СВЦЭМ!$A$39:$A$782,$A74,СВЦЭМ!$B$39:$B$782,M$47)+'СЕТ СН'!$G$14+СВЦЭМ!$D$10+'СЕТ СН'!$G$5-'СЕТ СН'!$G$24</f>
        <v>5245.7520293800007</v>
      </c>
      <c r="N74" s="36">
        <f>SUMIFS(СВЦЭМ!$D$39:$D$782,СВЦЭМ!$A$39:$A$782,$A74,СВЦЭМ!$B$39:$B$782,N$47)+'СЕТ СН'!$G$14+СВЦЭМ!$D$10+'СЕТ СН'!$G$5-'СЕТ СН'!$G$24</f>
        <v>5259.0201464399997</v>
      </c>
      <c r="O74" s="36">
        <f>SUMIFS(СВЦЭМ!$D$39:$D$782,СВЦЭМ!$A$39:$A$782,$A74,СВЦЭМ!$B$39:$B$782,O$47)+'СЕТ СН'!$G$14+СВЦЭМ!$D$10+'СЕТ СН'!$G$5-'СЕТ СН'!$G$24</f>
        <v>5269.5959645200001</v>
      </c>
      <c r="P74" s="36">
        <f>SUMIFS(СВЦЭМ!$D$39:$D$782,СВЦЭМ!$A$39:$A$782,$A74,СВЦЭМ!$B$39:$B$782,P$47)+'СЕТ СН'!$G$14+СВЦЭМ!$D$10+'СЕТ СН'!$G$5-'СЕТ СН'!$G$24</f>
        <v>5285.0259785400003</v>
      </c>
      <c r="Q74" s="36">
        <f>SUMIFS(СВЦЭМ!$D$39:$D$782,СВЦЭМ!$A$39:$A$782,$A74,СВЦЭМ!$B$39:$B$782,Q$47)+'СЕТ СН'!$G$14+СВЦЭМ!$D$10+'СЕТ СН'!$G$5-'СЕТ СН'!$G$24</f>
        <v>5285.7969730000004</v>
      </c>
      <c r="R74" s="36">
        <f>SUMIFS(СВЦЭМ!$D$39:$D$782,СВЦЭМ!$A$39:$A$782,$A74,СВЦЭМ!$B$39:$B$782,R$47)+'СЕТ СН'!$G$14+СВЦЭМ!$D$10+'СЕТ СН'!$G$5-'СЕТ СН'!$G$24</f>
        <v>5290.2457341600002</v>
      </c>
      <c r="S74" s="36">
        <f>SUMIFS(СВЦЭМ!$D$39:$D$782,СВЦЭМ!$A$39:$A$782,$A74,СВЦЭМ!$B$39:$B$782,S$47)+'СЕТ СН'!$G$14+СВЦЭМ!$D$10+'СЕТ СН'!$G$5-'СЕТ СН'!$G$24</f>
        <v>5299.9115335700008</v>
      </c>
      <c r="T74" s="36">
        <f>SUMIFS(СВЦЭМ!$D$39:$D$782,СВЦЭМ!$A$39:$A$782,$A74,СВЦЭМ!$B$39:$B$782,T$47)+'СЕТ СН'!$G$14+СВЦЭМ!$D$10+'СЕТ СН'!$G$5-'СЕТ СН'!$G$24</f>
        <v>5247.7353636100006</v>
      </c>
      <c r="U74" s="36">
        <f>SUMIFS(СВЦЭМ!$D$39:$D$782,СВЦЭМ!$A$39:$A$782,$A74,СВЦЭМ!$B$39:$B$782,U$47)+'СЕТ СН'!$G$14+СВЦЭМ!$D$10+'СЕТ СН'!$G$5-'СЕТ СН'!$G$24</f>
        <v>5259.4651593200006</v>
      </c>
      <c r="V74" s="36">
        <f>SUMIFS(СВЦЭМ!$D$39:$D$782,СВЦЭМ!$A$39:$A$782,$A74,СВЦЭМ!$B$39:$B$782,V$47)+'СЕТ СН'!$G$14+СВЦЭМ!$D$10+'СЕТ СН'!$G$5-'СЕТ СН'!$G$24</f>
        <v>5273.73679378</v>
      </c>
      <c r="W74" s="36">
        <f>SUMIFS(СВЦЭМ!$D$39:$D$782,СВЦЭМ!$A$39:$A$782,$A74,СВЦЭМ!$B$39:$B$782,W$47)+'СЕТ СН'!$G$14+СВЦЭМ!$D$10+'СЕТ СН'!$G$5-'СЕТ СН'!$G$24</f>
        <v>5295.8731714700007</v>
      </c>
      <c r="X74" s="36">
        <f>SUMIFS(СВЦЭМ!$D$39:$D$782,СВЦЭМ!$A$39:$A$782,$A74,СВЦЭМ!$B$39:$B$782,X$47)+'СЕТ СН'!$G$14+СВЦЭМ!$D$10+'СЕТ СН'!$G$5-'СЕТ СН'!$G$24</f>
        <v>5327.2057676500008</v>
      </c>
      <c r="Y74" s="36">
        <f>SUMIFS(СВЦЭМ!$D$39:$D$782,СВЦЭМ!$A$39:$A$782,$A74,СВЦЭМ!$B$39:$B$782,Y$47)+'СЕТ СН'!$G$14+СВЦЭМ!$D$10+'СЕТ СН'!$G$5-'СЕТ СН'!$G$24</f>
        <v>5360.7895838700006</v>
      </c>
    </row>
    <row r="75" spans="1:26" ht="15.75" x14ac:dyDescent="0.2">
      <c r="A75" s="35">
        <f t="shared" si="1"/>
        <v>45319</v>
      </c>
      <c r="B75" s="36">
        <f>SUMIFS(СВЦЭМ!$D$39:$D$782,СВЦЭМ!$A$39:$A$782,$A75,СВЦЭМ!$B$39:$B$782,B$47)+'СЕТ СН'!$G$14+СВЦЭМ!$D$10+'СЕТ СН'!$G$5-'СЕТ СН'!$G$24</f>
        <v>5364.5940206600008</v>
      </c>
      <c r="C75" s="36">
        <f>SUMIFS(СВЦЭМ!$D$39:$D$782,СВЦЭМ!$A$39:$A$782,$A75,СВЦЭМ!$B$39:$B$782,C$47)+'СЕТ СН'!$G$14+СВЦЭМ!$D$10+'СЕТ СН'!$G$5-'СЕТ СН'!$G$24</f>
        <v>5406.1279953600006</v>
      </c>
      <c r="D75" s="36">
        <f>SUMIFS(СВЦЭМ!$D$39:$D$782,СВЦЭМ!$A$39:$A$782,$A75,СВЦЭМ!$B$39:$B$782,D$47)+'СЕТ СН'!$G$14+СВЦЭМ!$D$10+'СЕТ СН'!$G$5-'СЕТ СН'!$G$24</f>
        <v>5435.8327047800003</v>
      </c>
      <c r="E75" s="36">
        <f>SUMIFS(СВЦЭМ!$D$39:$D$782,СВЦЭМ!$A$39:$A$782,$A75,СВЦЭМ!$B$39:$B$782,E$47)+'СЕТ СН'!$G$14+СВЦЭМ!$D$10+'СЕТ СН'!$G$5-'СЕТ СН'!$G$24</f>
        <v>5449.62272003</v>
      </c>
      <c r="F75" s="36">
        <f>SUMIFS(СВЦЭМ!$D$39:$D$782,СВЦЭМ!$A$39:$A$782,$A75,СВЦЭМ!$B$39:$B$782,F$47)+'СЕТ СН'!$G$14+СВЦЭМ!$D$10+'СЕТ СН'!$G$5-'СЕТ СН'!$G$24</f>
        <v>5443.7291457900001</v>
      </c>
      <c r="G75" s="36">
        <f>SUMIFS(СВЦЭМ!$D$39:$D$782,СВЦЭМ!$A$39:$A$782,$A75,СВЦЭМ!$B$39:$B$782,G$47)+'СЕТ СН'!$G$14+СВЦЭМ!$D$10+'СЕТ СН'!$G$5-'СЕТ СН'!$G$24</f>
        <v>5432.8789600600003</v>
      </c>
      <c r="H75" s="36">
        <f>SUMIFS(СВЦЭМ!$D$39:$D$782,СВЦЭМ!$A$39:$A$782,$A75,СВЦЭМ!$B$39:$B$782,H$47)+'СЕТ СН'!$G$14+СВЦЭМ!$D$10+'СЕТ СН'!$G$5-'СЕТ СН'!$G$24</f>
        <v>5418.8368576000003</v>
      </c>
      <c r="I75" s="36">
        <f>SUMIFS(СВЦЭМ!$D$39:$D$782,СВЦЭМ!$A$39:$A$782,$A75,СВЦЭМ!$B$39:$B$782,I$47)+'СЕТ СН'!$G$14+СВЦЭМ!$D$10+'СЕТ СН'!$G$5-'СЕТ СН'!$G$24</f>
        <v>5407.8989336700006</v>
      </c>
      <c r="J75" s="36">
        <f>SUMIFS(СВЦЭМ!$D$39:$D$782,СВЦЭМ!$A$39:$A$782,$A75,СВЦЭМ!$B$39:$B$782,J$47)+'СЕТ СН'!$G$14+СВЦЭМ!$D$10+'СЕТ СН'!$G$5-'СЕТ СН'!$G$24</f>
        <v>5361.7067166000006</v>
      </c>
      <c r="K75" s="36">
        <f>SUMIFS(СВЦЭМ!$D$39:$D$782,СВЦЭМ!$A$39:$A$782,$A75,СВЦЭМ!$B$39:$B$782,K$47)+'СЕТ СН'!$G$14+СВЦЭМ!$D$10+'СЕТ СН'!$G$5-'СЕТ СН'!$G$24</f>
        <v>5305.2451324600006</v>
      </c>
      <c r="L75" s="36">
        <f>SUMIFS(СВЦЭМ!$D$39:$D$782,СВЦЭМ!$A$39:$A$782,$A75,СВЦЭМ!$B$39:$B$782,L$47)+'СЕТ СН'!$G$14+СВЦЭМ!$D$10+'СЕТ СН'!$G$5-'СЕТ СН'!$G$24</f>
        <v>5260.63452822</v>
      </c>
      <c r="M75" s="36">
        <f>SUMIFS(СВЦЭМ!$D$39:$D$782,СВЦЭМ!$A$39:$A$782,$A75,СВЦЭМ!$B$39:$B$782,M$47)+'СЕТ СН'!$G$14+СВЦЭМ!$D$10+'СЕТ СН'!$G$5-'СЕТ СН'!$G$24</f>
        <v>5256.7411872600005</v>
      </c>
      <c r="N75" s="36">
        <f>SUMIFS(СВЦЭМ!$D$39:$D$782,СВЦЭМ!$A$39:$A$782,$A75,СВЦЭМ!$B$39:$B$782,N$47)+'СЕТ СН'!$G$14+СВЦЭМ!$D$10+'СЕТ СН'!$G$5-'СЕТ СН'!$G$24</f>
        <v>5268.8542123400002</v>
      </c>
      <c r="O75" s="36">
        <f>SUMIFS(СВЦЭМ!$D$39:$D$782,СВЦЭМ!$A$39:$A$782,$A75,СВЦЭМ!$B$39:$B$782,O$47)+'СЕТ СН'!$G$14+СВЦЭМ!$D$10+'СЕТ СН'!$G$5-'СЕТ СН'!$G$24</f>
        <v>5280.1022782</v>
      </c>
      <c r="P75" s="36">
        <f>SUMIFS(СВЦЭМ!$D$39:$D$782,СВЦЭМ!$A$39:$A$782,$A75,СВЦЭМ!$B$39:$B$782,P$47)+'СЕТ СН'!$G$14+СВЦЭМ!$D$10+'СЕТ СН'!$G$5-'СЕТ СН'!$G$24</f>
        <v>5290.20613641</v>
      </c>
      <c r="Q75" s="36">
        <f>SUMIFS(СВЦЭМ!$D$39:$D$782,СВЦЭМ!$A$39:$A$782,$A75,СВЦЭМ!$B$39:$B$782,Q$47)+'СЕТ СН'!$G$14+СВЦЭМ!$D$10+'СЕТ СН'!$G$5-'СЕТ СН'!$G$24</f>
        <v>5297.9530966600005</v>
      </c>
      <c r="R75" s="36">
        <f>SUMIFS(СВЦЭМ!$D$39:$D$782,СВЦЭМ!$A$39:$A$782,$A75,СВЦЭМ!$B$39:$B$782,R$47)+'СЕТ СН'!$G$14+СВЦЭМ!$D$10+'СЕТ СН'!$G$5-'СЕТ СН'!$G$24</f>
        <v>5293.9725357799998</v>
      </c>
      <c r="S75" s="36">
        <f>SUMIFS(СВЦЭМ!$D$39:$D$782,СВЦЭМ!$A$39:$A$782,$A75,СВЦЭМ!$B$39:$B$782,S$47)+'СЕТ СН'!$G$14+СВЦЭМ!$D$10+'СЕТ СН'!$G$5-'СЕТ СН'!$G$24</f>
        <v>5267.3393374900006</v>
      </c>
      <c r="T75" s="36">
        <f>SUMIFS(СВЦЭМ!$D$39:$D$782,СВЦЭМ!$A$39:$A$782,$A75,СВЦЭМ!$B$39:$B$782,T$47)+'СЕТ СН'!$G$14+СВЦЭМ!$D$10+'СЕТ СН'!$G$5-'СЕТ СН'!$G$24</f>
        <v>5214.8891376299998</v>
      </c>
      <c r="U75" s="36">
        <f>SUMIFS(СВЦЭМ!$D$39:$D$782,СВЦЭМ!$A$39:$A$782,$A75,СВЦЭМ!$B$39:$B$782,U$47)+'СЕТ СН'!$G$14+СВЦЭМ!$D$10+'СЕТ СН'!$G$5-'СЕТ СН'!$G$24</f>
        <v>5213.3715777500001</v>
      </c>
      <c r="V75" s="36">
        <f>SUMIFS(СВЦЭМ!$D$39:$D$782,СВЦЭМ!$A$39:$A$782,$A75,СВЦЭМ!$B$39:$B$782,V$47)+'СЕТ СН'!$G$14+СВЦЭМ!$D$10+'СЕТ СН'!$G$5-'СЕТ СН'!$G$24</f>
        <v>5236.9644029800002</v>
      </c>
      <c r="W75" s="36">
        <f>SUMIFS(СВЦЭМ!$D$39:$D$782,СВЦЭМ!$A$39:$A$782,$A75,СВЦЭМ!$B$39:$B$782,W$47)+'СЕТ СН'!$G$14+СВЦЭМ!$D$10+'СЕТ СН'!$G$5-'СЕТ СН'!$G$24</f>
        <v>5258.01975975</v>
      </c>
      <c r="X75" s="36">
        <f>SUMIFS(СВЦЭМ!$D$39:$D$782,СВЦЭМ!$A$39:$A$782,$A75,СВЦЭМ!$B$39:$B$782,X$47)+'СЕТ СН'!$G$14+СВЦЭМ!$D$10+'СЕТ СН'!$G$5-'СЕТ СН'!$G$24</f>
        <v>5298.7579125299999</v>
      </c>
      <c r="Y75" s="36">
        <f>SUMIFS(СВЦЭМ!$D$39:$D$782,СВЦЭМ!$A$39:$A$782,$A75,СВЦЭМ!$B$39:$B$782,Y$47)+'СЕТ СН'!$G$14+СВЦЭМ!$D$10+'СЕТ СН'!$G$5-'СЕТ СН'!$G$24</f>
        <v>5321.65254869</v>
      </c>
    </row>
    <row r="76" spans="1:26" ht="15.75" x14ac:dyDescent="0.2">
      <c r="A76" s="35">
        <f t="shared" si="1"/>
        <v>45320</v>
      </c>
      <c r="B76" s="36">
        <f>SUMIFS(СВЦЭМ!$D$39:$D$782,СВЦЭМ!$A$39:$A$782,$A76,СВЦЭМ!$B$39:$B$782,B$47)+'СЕТ СН'!$G$14+СВЦЭМ!$D$10+'СЕТ СН'!$G$5-'СЕТ СН'!$G$24</f>
        <v>5349.7540641600008</v>
      </c>
      <c r="C76" s="36">
        <f>SUMIFS(СВЦЭМ!$D$39:$D$782,СВЦЭМ!$A$39:$A$782,$A76,СВЦЭМ!$B$39:$B$782,C$47)+'СЕТ СН'!$G$14+СВЦЭМ!$D$10+'СЕТ СН'!$G$5-'СЕТ СН'!$G$24</f>
        <v>5388.44167457</v>
      </c>
      <c r="D76" s="36">
        <f>SUMIFS(СВЦЭМ!$D$39:$D$782,СВЦЭМ!$A$39:$A$782,$A76,СВЦЭМ!$B$39:$B$782,D$47)+'СЕТ СН'!$G$14+СВЦЭМ!$D$10+'СЕТ СН'!$G$5-'СЕТ СН'!$G$24</f>
        <v>5400.7272776900008</v>
      </c>
      <c r="E76" s="36">
        <f>SUMIFS(СВЦЭМ!$D$39:$D$782,СВЦЭМ!$A$39:$A$782,$A76,СВЦЭМ!$B$39:$B$782,E$47)+'СЕТ СН'!$G$14+СВЦЭМ!$D$10+'СЕТ СН'!$G$5-'СЕТ СН'!$G$24</f>
        <v>5413.4945272500008</v>
      </c>
      <c r="F76" s="36">
        <f>SUMIFS(СВЦЭМ!$D$39:$D$782,СВЦЭМ!$A$39:$A$782,$A76,СВЦЭМ!$B$39:$B$782,F$47)+'СЕТ СН'!$G$14+СВЦЭМ!$D$10+'СЕТ СН'!$G$5-'СЕТ СН'!$G$24</f>
        <v>5412.0571384100003</v>
      </c>
      <c r="G76" s="36">
        <f>SUMIFS(СВЦЭМ!$D$39:$D$782,СВЦЭМ!$A$39:$A$782,$A76,СВЦЭМ!$B$39:$B$782,G$47)+'СЕТ СН'!$G$14+СВЦЭМ!$D$10+'СЕТ СН'!$G$5-'СЕТ СН'!$G$24</f>
        <v>5383.6931834500001</v>
      </c>
      <c r="H76" s="36">
        <f>SUMIFS(СВЦЭМ!$D$39:$D$782,СВЦЭМ!$A$39:$A$782,$A76,СВЦЭМ!$B$39:$B$782,H$47)+'СЕТ СН'!$G$14+СВЦЭМ!$D$10+'СЕТ СН'!$G$5-'СЕТ СН'!$G$24</f>
        <v>5352.6144848700005</v>
      </c>
      <c r="I76" s="36">
        <f>SUMIFS(СВЦЭМ!$D$39:$D$782,СВЦЭМ!$A$39:$A$782,$A76,СВЦЭМ!$B$39:$B$782,I$47)+'СЕТ СН'!$G$14+СВЦЭМ!$D$10+'СЕТ СН'!$G$5-'СЕТ СН'!$G$24</f>
        <v>5318.3720357800003</v>
      </c>
      <c r="J76" s="36">
        <f>SUMIFS(СВЦЭМ!$D$39:$D$782,СВЦЭМ!$A$39:$A$782,$A76,СВЦЭМ!$B$39:$B$782,J$47)+'СЕТ СН'!$G$14+СВЦЭМ!$D$10+'СЕТ СН'!$G$5-'СЕТ СН'!$G$24</f>
        <v>5276.9388420600008</v>
      </c>
      <c r="K76" s="36">
        <f>SUMIFS(СВЦЭМ!$D$39:$D$782,СВЦЭМ!$A$39:$A$782,$A76,СВЦЭМ!$B$39:$B$782,K$47)+'СЕТ СН'!$G$14+СВЦЭМ!$D$10+'СЕТ СН'!$G$5-'СЕТ СН'!$G$24</f>
        <v>5246.7438772700007</v>
      </c>
      <c r="L76" s="36">
        <f>SUMIFS(СВЦЭМ!$D$39:$D$782,СВЦЭМ!$A$39:$A$782,$A76,СВЦЭМ!$B$39:$B$782,L$47)+'СЕТ СН'!$G$14+СВЦЭМ!$D$10+'СЕТ СН'!$G$5-'СЕТ СН'!$G$24</f>
        <v>5235.5192873600008</v>
      </c>
      <c r="M76" s="36">
        <f>SUMIFS(СВЦЭМ!$D$39:$D$782,СВЦЭМ!$A$39:$A$782,$A76,СВЦЭМ!$B$39:$B$782,M$47)+'СЕТ СН'!$G$14+СВЦЭМ!$D$10+'СЕТ СН'!$G$5-'СЕТ СН'!$G$24</f>
        <v>5256.0430467599999</v>
      </c>
      <c r="N76" s="36">
        <f>SUMIFS(СВЦЭМ!$D$39:$D$782,СВЦЭМ!$A$39:$A$782,$A76,СВЦЭМ!$B$39:$B$782,N$47)+'СЕТ СН'!$G$14+СВЦЭМ!$D$10+'СЕТ СН'!$G$5-'СЕТ СН'!$G$24</f>
        <v>5284.3050719000003</v>
      </c>
      <c r="O76" s="36">
        <f>SUMIFS(СВЦЭМ!$D$39:$D$782,СВЦЭМ!$A$39:$A$782,$A76,СВЦЭМ!$B$39:$B$782,O$47)+'СЕТ СН'!$G$14+СВЦЭМ!$D$10+'СЕТ СН'!$G$5-'СЕТ СН'!$G$24</f>
        <v>5300.2943705500002</v>
      </c>
      <c r="P76" s="36">
        <f>SUMIFS(СВЦЭМ!$D$39:$D$782,СВЦЭМ!$A$39:$A$782,$A76,СВЦЭМ!$B$39:$B$782,P$47)+'СЕТ СН'!$G$14+СВЦЭМ!$D$10+'СЕТ СН'!$G$5-'СЕТ СН'!$G$24</f>
        <v>5311.2088017400001</v>
      </c>
      <c r="Q76" s="36">
        <f>SUMIFS(СВЦЭМ!$D$39:$D$782,СВЦЭМ!$A$39:$A$782,$A76,СВЦЭМ!$B$39:$B$782,Q$47)+'СЕТ СН'!$G$14+СВЦЭМ!$D$10+'СЕТ СН'!$G$5-'СЕТ СН'!$G$24</f>
        <v>5324.0080765399998</v>
      </c>
      <c r="R76" s="36">
        <f>SUMIFS(СВЦЭМ!$D$39:$D$782,СВЦЭМ!$A$39:$A$782,$A76,СВЦЭМ!$B$39:$B$782,R$47)+'СЕТ СН'!$G$14+СВЦЭМ!$D$10+'СЕТ СН'!$G$5-'СЕТ СН'!$G$24</f>
        <v>5317.1879238800002</v>
      </c>
      <c r="S76" s="36">
        <f>SUMIFS(СВЦЭМ!$D$39:$D$782,СВЦЭМ!$A$39:$A$782,$A76,СВЦЭМ!$B$39:$B$782,S$47)+'СЕТ СН'!$G$14+СВЦЭМ!$D$10+'СЕТ СН'!$G$5-'СЕТ СН'!$G$24</f>
        <v>5288.3422781200006</v>
      </c>
      <c r="T76" s="36">
        <f>SUMIFS(СВЦЭМ!$D$39:$D$782,СВЦЭМ!$A$39:$A$782,$A76,СВЦЭМ!$B$39:$B$782,T$47)+'СЕТ СН'!$G$14+СВЦЭМ!$D$10+'СЕТ СН'!$G$5-'СЕТ СН'!$G$24</f>
        <v>5242.7619751300008</v>
      </c>
      <c r="U76" s="36">
        <f>SUMIFS(СВЦЭМ!$D$39:$D$782,СВЦЭМ!$A$39:$A$782,$A76,СВЦЭМ!$B$39:$B$782,U$47)+'СЕТ СН'!$G$14+СВЦЭМ!$D$10+'СЕТ СН'!$G$5-'СЕТ СН'!$G$24</f>
        <v>5246.3544744200008</v>
      </c>
      <c r="V76" s="36">
        <f>SUMIFS(СВЦЭМ!$D$39:$D$782,СВЦЭМ!$A$39:$A$782,$A76,СВЦЭМ!$B$39:$B$782,V$47)+'СЕТ СН'!$G$14+СВЦЭМ!$D$10+'СЕТ СН'!$G$5-'СЕТ СН'!$G$24</f>
        <v>5261.1173722600006</v>
      </c>
      <c r="W76" s="36">
        <f>SUMIFS(СВЦЭМ!$D$39:$D$782,СВЦЭМ!$A$39:$A$782,$A76,СВЦЭМ!$B$39:$B$782,W$47)+'СЕТ СН'!$G$14+СВЦЭМ!$D$10+'СЕТ СН'!$G$5-'СЕТ СН'!$G$24</f>
        <v>5279.8776420800004</v>
      </c>
      <c r="X76" s="36">
        <f>SUMIFS(СВЦЭМ!$D$39:$D$782,СВЦЭМ!$A$39:$A$782,$A76,СВЦЭМ!$B$39:$B$782,X$47)+'СЕТ СН'!$G$14+СВЦЭМ!$D$10+'СЕТ СН'!$G$5-'СЕТ СН'!$G$24</f>
        <v>5310.4228298800008</v>
      </c>
      <c r="Y76" s="36">
        <f>SUMIFS(СВЦЭМ!$D$39:$D$782,СВЦЭМ!$A$39:$A$782,$A76,СВЦЭМ!$B$39:$B$782,Y$47)+'СЕТ СН'!$G$14+СВЦЭМ!$D$10+'СЕТ СН'!$G$5-'СЕТ СН'!$G$24</f>
        <v>5333.8866243299999</v>
      </c>
    </row>
    <row r="77" spans="1:26" ht="15.75" x14ac:dyDescent="0.2">
      <c r="A77" s="35">
        <f t="shared" si="1"/>
        <v>45321</v>
      </c>
      <c r="B77" s="36">
        <f>SUMIFS(СВЦЭМ!$D$39:$D$782,СВЦЭМ!$A$39:$A$782,$A77,СВЦЭМ!$B$39:$B$782,B$47)+'СЕТ СН'!$G$14+СВЦЭМ!$D$10+'СЕТ СН'!$G$5-'СЕТ СН'!$G$24</f>
        <v>5442.2103918299999</v>
      </c>
      <c r="C77" s="36">
        <f>SUMIFS(СВЦЭМ!$D$39:$D$782,СВЦЭМ!$A$39:$A$782,$A77,СВЦЭМ!$B$39:$B$782,C$47)+'СЕТ СН'!$G$14+СВЦЭМ!$D$10+'СЕТ СН'!$G$5-'СЕТ СН'!$G$24</f>
        <v>5463.9194284100004</v>
      </c>
      <c r="D77" s="36">
        <f>SUMIFS(СВЦЭМ!$D$39:$D$782,СВЦЭМ!$A$39:$A$782,$A77,СВЦЭМ!$B$39:$B$782,D$47)+'СЕТ СН'!$G$14+СВЦЭМ!$D$10+'СЕТ СН'!$G$5-'СЕТ СН'!$G$24</f>
        <v>5493.2050488800005</v>
      </c>
      <c r="E77" s="36">
        <f>SUMIFS(СВЦЭМ!$D$39:$D$782,СВЦЭМ!$A$39:$A$782,$A77,СВЦЭМ!$B$39:$B$782,E$47)+'СЕТ СН'!$G$14+СВЦЭМ!$D$10+'СЕТ СН'!$G$5-'СЕТ СН'!$G$24</f>
        <v>5506.9358195800005</v>
      </c>
      <c r="F77" s="36">
        <f>SUMIFS(СВЦЭМ!$D$39:$D$782,СВЦЭМ!$A$39:$A$782,$A77,СВЦЭМ!$B$39:$B$782,F$47)+'СЕТ СН'!$G$14+СВЦЭМ!$D$10+'СЕТ СН'!$G$5-'СЕТ СН'!$G$24</f>
        <v>5498.3330810100006</v>
      </c>
      <c r="G77" s="36">
        <f>SUMIFS(СВЦЭМ!$D$39:$D$782,СВЦЭМ!$A$39:$A$782,$A77,СВЦЭМ!$B$39:$B$782,G$47)+'СЕТ СН'!$G$14+СВЦЭМ!$D$10+'СЕТ СН'!$G$5-'СЕТ СН'!$G$24</f>
        <v>5469.8414859500008</v>
      </c>
      <c r="H77" s="36">
        <f>SUMIFS(СВЦЭМ!$D$39:$D$782,СВЦЭМ!$A$39:$A$782,$A77,СВЦЭМ!$B$39:$B$782,H$47)+'СЕТ СН'!$G$14+СВЦЭМ!$D$10+'СЕТ СН'!$G$5-'СЕТ СН'!$G$24</f>
        <v>5408.1785521300008</v>
      </c>
      <c r="I77" s="36">
        <f>SUMIFS(СВЦЭМ!$D$39:$D$782,СВЦЭМ!$A$39:$A$782,$A77,СВЦЭМ!$B$39:$B$782,I$47)+'СЕТ СН'!$G$14+СВЦЭМ!$D$10+'СЕТ СН'!$G$5-'СЕТ СН'!$G$24</f>
        <v>5375.1886045800002</v>
      </c>
      <c r="J77" s="36">
        <f>SUMIFS(СВЦЭМ!$D$39:$D$782,СВЦЭМ!$A$39:$A$782,$A77,СВЦЭМ!$B$39:$B$782,J$47)+'СЕТ СН'!$G$14+СВЦЭМ!$D$10+'СЕТ СН'!$G$5-'СЕТ СН'!$G$24</f>
        <v>5301.8884637400006</v>
      </c>
      <c r="K77" s="36">
        <f>SUMIFS(СВЦЭМ!$D$39:$D$782,СВЦЭМ!$A$39:$A$782,$A77,СВЦЭМ!$B$39:$B$782,K$47)+'СЕТ СН'!$G$14+СВЦЭМ!$D$10+'СЕТ СН'!$G$5-'СЕТ СН'!$G$24</f>
        <v>5284.50883385</v>
      </c>
      <c r="L77" s="36">
        <f>SUMIFS(СВЦЭМ!$D$39:$D$782,СВЦЭМ!$A$39:$A$782,$A77,СВЦЭМ!$B$39:$B$782,L$47)+'СЕТ СН'!$G$14+СВЦЭМ!$D$10+'СЕТ СН'!$G$5-'СЕТ СН'!$G$24</f>
        <v>5302.2813216100003</v>
      </c>
      <c r="M77" s="36">
        <f>SUMIFS(СВЦЭМ!$D$39:$D$782,СВЦЭМ!$A$39:$A$782,$A77,СВЦЭМ!$B$39:$B$782,M$47)+'СЕТ СН'!$G$14+СВЦЭМ!$D$10+'СЕТ СН'!$G$5-'СЕТ СН'!$G$24</f>
        <v>5390.4147350399999</v>
      </c>
      <c r="N77" s="36">
        <f>SUMIFS(СВЦЭМ!$D$39:$D$782,СВЦЭМ!$A$39:$A$782,$A77,СВЦЭМ!$B$39:$B$782,N$47)+'СЕТ СН'!$G$14+СВЦЭМ!$D$10+'СЕТ СН'!$G$5-'СЕТ СН'!$G$24</f>
        <v>5436.2332533600002</v>
      </c>
      <c r="O77" s="36">
        <f>SUMIFS(СВЦЭМ!$D$39:$D$782,СВЦЭМ!$A$39:$A$782,$A77,СВЦЭМ!$B$39:$B$782,O$47)+'СЕТ СН'!$G$14+СВЦЭМ!$D$10+'СЕТ СН'!$G$5-'СЕТ СН'!$G$24</f>
        <v>5456.2544174499999</v>
      </c>
      <c r="P77" s="36">
        <f>SUMIFS(СВЦЭМ!$D$39:$D$782,СВЦЭМ!$A$39:$A$782,$A77,СВЦЭМ!$B$39:$B$782,P$47)+'СЕТ СН'!$G$14+СВЦЭМ!$D$10+'СЕТ СН'!$G$5-'СЕТ СН'!$G$24</f>
        <v>5475.3267013599998</v>
      </c>
      <c r="Q77" s="36">
        <f>SUMIFS(СВЦЭМ!$D$39:$D$782,СВЦЭМ!$A$39:$A$782,$A77,СВЦЭМ!$B$39:$B$782,Q$47)+'СЕТ СН'!$G$14+СВЦЭМ!$D$10+'СЕТ СН'!$G$5-'СЕТ СН'!$G$24</f>
        <v>5492.8255672000005</v>
      </c>
      <c r="R77" s="36">
        <f>SUMIFS(СВЦЭМ!$D$39:$D$782,СВЦЭМ!$A$39:$A$782,$A77,СВЦЭМ!$B$39:$B$782,R$47)+'СЕТ СН'!$G$14+СВЦЭМ!$D$10+'СЕТ СН'!$G$5-'СЕТ СН'!$G$24</f>
        <v>5491.2682483300005</v>
      </c>
      <c r="S77" s="36">
        <f>SUMIFS(СВЦЭМ!$D$39:$D$782,СВЦЭМ!$A$39:$A$782,$A77,СВЦЭМ!$B$39:$B$782,S$47)+'СЕТ СН'!$G$14+СВЦЭМ!$D$10+'СЕТ СН'!$G$5-'СЕТ СН'!$G$24</f>
        <v>5468.2532971400005</v>
      </c>
      <c r="T77" s="36">
        <f>SUMIFS(СВЦЭМ!$D$39:$D$782,СВЦЭМ!$A$39:$A$782,$A77,СВЦЭМ!$B$39:$B$782,T$47)+'СЕТ СН'!$G$14+СВЦЭМ!$D$10+'СЕТ СН'!$G$5-'СЕТ СН'!$G$24</f>
        <v>5371.6258977800007</v>
      </c>
      <c r="U77" s="36">
        <f>SUMIFS(СВЦЭМ!$D$39:$D$782,СВЦЭМ!$A$39:$A$782,$A77,СВЦЭМ!$B$39:$B$782,U$47)+'СЕТ СН'!$G$14+СВЦЭМ!$D$10+'СЕТ СН'!$G$5-'СЕТ СН'!$G$24</f>
        <v>5337.5914854100001</v>
      </c>
      <c r="V77" s="36">
        <f>SUMIFS(СВЦЭМ!$D$39:$D$782,СВЦЭМ!$A$39:$A$782,$A77,СВЦЭМ!$B$39:$B$782,V$47)+'СЕТ СН'!$G$14+СВЦЭМ!$D$10+'СЕТ СН'!$G$5-'СЕТ СН'!$G$24</f>
        <v>5366.0018104800001</v>
      </c>
      <c r="W77" s="36">
        <f>SUMIFS(СВЦЭМ!$D$39:$D$782,СВЦЭМ!$A$39:$A$782,$A77,СВЦЭМ!$B$39:$B$782,W$47)+'СЕТ СН'!$G$14+СВЦЭМ!$D$10+'СЕТ СН'!$G$5-'СЕТ СН'!$G$24</f>
        <v>5341.2543366999998</v>
      </c>
      <c r="X77" s="36">
        <f>SUMIFS(СВЦЭМ!$D$39:$D$782,СВЦЭМ!$A$39:$A$782,$A77,СВЦЭМ!$B$39:$B$782,X$47)+'СЕТ СН'!$G$14+СВЦЭМ!$D$10+'СЕТ СН'!$G$5-'СЕТ СН'!$G$24</f>
        <v>5365.6219065200003</v>
      </c>
      <c r="Y77" s="36">
        <f>SUMIFS(СВЦЭМ!$D$39:$D$782,СВЦЭМ!$A$39:$A$782,$A77,СВЦЭМ!$B$39:$B$782,Y$47)+'СЕТ СН'!$G$14+СВЦЭМ!$D$10+'СЕТ СН'!$G$5-'СЕТ СН'!$G$24</f>
        <v>5400.4756385300007</v>
      </c>
    </row>
    <row r="78" spans="1:26" ht="15.75" x14ac:dyDescent="0.2">
      <c r="A78" s="35">
        <f t="shared" si="1"/>
        <v>45322</v>
      </c>
      <c r="B78" s="36">
        <f>SUMIFS(СВЦЭМ!$D$39:$D$782,СВЦЭМ!$A$39:$A$782,$A78,СВЦЭМ!$B$39:$B$782,B$47)+'СЕТ СН'!$G$14+СВЦЭМ!$D$10+'СЕТ СН'!$G$5-'СЕТ СН'!$G$24</f>
        <v>5454.1181468000004</v>
      </c>
      <c r="C78" s="36">
        <f>SUMIFS(СВЦЭМ!$D$39:$D$782,СВЦЭМ!$A$39:$A$782,$A78,СВЦЭМ!$B$39:$B$782,C$47)+'СЕТ СН'!$G$14+СВЦЭМ!$D$10+'СЕТ СН'!$G$5-'СЕТ СН'!$G$24</f>
        <v>5508.3269945100001</v>
      </c>
      <c r="D78" s="36">
        <f>SUMIFS(СВЦЭМ!$D$39:$D$782,СВЦЭМ!$A$39:$A$782,$A78,СВЦЭМ!$B$39:$B$782,D$47)+'СЕТ СН'!$G$14+СВЦЭМ!$D$10+'СЕТ СН'!$G$5-'СЕТ СН'!$G$24</f>
        <v>5523.0274409800004</v>
      </c>
      <c r="E78" s="36">
        <f>SUMIFS(СВЦЭМ!$D$39:$D$782,СВЦЭМ!$A$39:$A$782,$A78,СВЦЭМ!$B$39:$B$782,E$47)+'СЕТ СН'!$G$14+СВЦЭМ!$D$10+'СЕТ СН'!$G$5-'СЕТ СН'!$G$24</f>
        <v>5542.2456617200005</v>
      </c>
      <c r="F78" s="36">
        <f>SUMIFS(СВЦЭМ!$D$39:$D$782,СВЦЭМ!$A$39:$A$782,$A78,СВЦЭМ!$B$39:$B$782,F$47)+'СЕТ СН'!$G$14+СВЦЭМ!$D$10+'СЕТ СН'!$G$5-'СЕТ СН'!$G$24</f>
        <v>5533.3876937200002</v>
      </c>
      <c r="G78" s="36">
        <f>SUMIFS(СВЦЭМ!$D$39:$D$782,СВЦЭМ!$A$39:$A$782,$A78,СВЦЭМ!$B$39:$B$782,G$47)+'СЕТ СН'!$G$14+СВЦЭМ!$D$10+'СЕТ СН'!$G$5-'СЕТ СН'!$G$24</f>
        <v>5502.9551896900002</v>
      </c>
      <c r="H78" s="36">
        <f>SUMIFS(СВЦЭМ!$D$39:$D$782,СВЦЭМ!$A$39:$A$782,$A78,СВЦЭМ!$B$39:$B$782,H$47)+'СЕТ СН'!$G$14+СВЦЭМ!$D$10+'СЕТ СН'!$G$5-'СЕТ СН'!$G$24</f>
        <v>5440.4868476500005</v>
      </c>
      <c r="I78" s="36">
        <f>SUMIFS(СВЦЭМ!$D$39:$D$782,СВЦЭМ!$A$39:$A$782,$A78,СВЦЭМ!$B$39:$B$782,I$47)+'СЕТ СН'!$G$14+СВЦЭМ!$D$10+'СЕТ СН'!$G$5-'СЕТ СН'!$G$24</f>
        <v>5393.2462655199997</v>
      </c>
      <c r="J78" s="36">
        <f>SUMIFS(СВЦЭМ!$D$39:$D$782,СВЦЭМ!$A$39:$A$782,$A78,СВЦЭМ!$B$39:$B$782,J$47)+'СЕТ СН'!$G$14+СВЦЭМ!$D$10+'СЕТ СН'!$G$5-'СЕТ СН'!$G$24</f>
        <v>5348.7228327600005</v>
      </c>
      <c r="K78" s="36">
        <f>SUMIFS(СВЦЭМ!$D$39:$D$782,СВЦЭМ!$A$39:$A$782,$A78,СВЦЭМ!$B$39:$B$782,K$47)+'СЕТ СН'!$G$14+СВЦЭМ!$D$10+'СЕТ СН'!$G$5-'СЕТ СН'!$G$24</f>
        <v>5314.83042725</v>
      </c>
      <c r="L78" s="36">
        <f>SUMIFS(СВЦЭМ!$D$39:$D$782,СВЦЭМ!$A$39:$A$782,$A78,СВЦЭМ!$B$39:$B$782,L$47)+'СЕТ СН'!$G$14+СВЦЭМ!$D$10+'СЕТ СН'!$G$5-'СЕТ СН'!$G$24</f>
        <v>5314.9754799100001</v>
      </c>
      <c r="M78" s="36">
        <f>SUMIFS(СВЦЭМ!$D$39:$D$782,СВЦЭМ!$A$39:$A$782,$A78,СВЦЭМ!$B$39:$B$782,M$47)+'СЕТ СН'!$G$14+СВЦЭМ!$D$10+'СЕТ СН'!$G$5-'СЕТ СН'!$G$24</f>
        <v>5461.1739877199998</v>
      </c>
      <c r="N78" s="36">
        <f>SUMIFS(СВЦЭМ!$D$39:$D$782,СВЦЭМ!$A$39:$A$782,$A78,СВЦЭМ!$B$39:$B$782,N$47)+'СЕТ СН'!$G$14+СВЦЭМ!$D$10+'СЕТ СН'!$G$5-'СЕТ СН'!$G$24</f>
        <v>5493.8667430900005</v>
      </c>
      <c r="O78" s="36">
        <f>SUMIFS(СВЦЭМ!$D$39:$D$782,СВЦЭМ!$A$39:$A$782,$A78,СВЦЭМ!$B$39:$B$782,O$47)+'СЕТ СН'!$G$14+СВЦЭМ!$D$10+'СЕТ СН'!$G$5-'СЕТ СН'!$G$24</f>
        <v>5512.7877516099998</v>
      </c>
      <c r="P78" s="36">
        <f>SUMIFS(СВЦЭМ!$D$39:$D$782,СВЦЭМ!$A$39:$A$782,$A78,СВЦЭМ!$B$39:$B$782,P$47)+'СЕТ СН'!$G$14+СВЦЭМ!$D$10+'СЕТ СН'!$G$5-'СЕТ СН'!$G$24</f>
        <v>5532.2401807699998</v>
      </c>
      <c r="Q78" s="36">
        <f>SUMIFS(СВЦЭМ!$D$39:$D$782,СВЦЭМ!$A$39:$A$782,$A78,СВЦЭМ!$B$39:$B$782,Q$47)+'СЕТ СН'!$G$14+СВЦЭМ!$D$10+'СЕТ СН'!$G$5-'СЕТ СН'!$G$24</f>
        <v>5555.0110112599996</v>
      </c>
      <c r="R78" s="36">
        <f>SUMIFS(СВЦЭМ!$D$39:$D$782,СВЦЭМ!$A$39:$A$782,$A78,СВЦЭМ!$B$39:$B$782,R$47)+'СЕТ СН'!$G$14+СВЦЭМ!$D$10+'СЕТ СН'!$G$5-'СЕТ СН'!$G$24</f>
        <v>5552.7873984899998</v>
      </c>
      <c r="S78" s="36">
        <f>SUMIFS(СВЦЭМ!$D$39:$D$782,СВЦЭМ!$A$39:$A$782,$A78,СВЦЭМ!$B$39:$B$782,S$47)+'СЕТ СН'!$G$14+СВЦЭМ!$D$10+'СЕТ СН'!$G$5-'СЕТ СН'!$G$24</f>
        <v>5511.7579263200005</v>
      </c>
      <c r="T78" s="36">
        <f>SUMIFS(СВЦЭМ!$D$39:$D$782,СВЦЭМ!$A$39:$A$782,$A78,СВЦЭМ!$B$39:$B$782,T$47)+'СЕТ СН'!$G$14+СВЦЭМ!$D$10+'СЕТ СН'!$G$5-'СЕТ СН'!$G$24</f>
        <v>5426.4235651200006</v>
      </c>
      <c r="U78" s="36">
        <f>SUMIFS(СВЦЭМ!$D$39:$D$782,СВЦЭМ!$A$39:$A$782,$A78,СВЦЭМ!$B$39:$B$782,U$47)+'СЕТ СН'!$G$14+СВЦЭМ!$D$10+'СЕТ СН'!$G$5-'СЕТ СН'!$G$24</f>
        <v>5407.5915231500003</v>
      </c>
      <c r="V78" s="36">
        <f>SUMIFS(СВЦЭМ!$D$39:$D$782,СВЦЭМ!$A$39:$A$782,$A78,СВЦЭМ!$B$39:$B$782,V$47)+'СЕТ СН'!$G$14+СВЦЭМ!$D$10+'СЕТ СН'!$G$5-'СЕТ СН'!$G$24</f>
        <v>5370.8572347400004</v>
      </c>
      <c r="W78" s="36">
        <f>SUMIFS(СВЦЭМ!$D$39:$D$782,СВЦЭМ!$A$39:$A$782,$A78,СВЦЭМ!$B$39:$B$782,W$47)+'СЕТ СН'!$G$14+СВЦЭМ!$D$10+'СЕТ СН'!$G$5-'СЕТ СН'!$G$24</f>
        <v>5350.2638489600004</v>
      </c>
      <c r="X78" s="36">
        <f>SUMIFS(СВЦЭМ!$D$39:$D$782,СВЦЭМ!$A$39:$A$782,$A78,СВЦЭМ!$B$39:$B$782,X$47)+'СЕТ СН'!$G$14+СВЦЭМ!$D$10+'СЕТ СН'!$G$5-'СЕТ СН'!$G$24</f>
        <v>5370.9588533800006</v>
      </c>
      <c r="Y78" s="36">
        <f>SUMIFS(СВЦЭМ!$D$39:$D$782,СВЦЭМ!$A$39:$A$782,$A78,СВЦЭМ!$B$39:$B$782,Y$47)+'СЕТ СН'!$G$14+СВЦЭМ!$D$10+'СЕТ СН'!$G$5-'СЕТ СН'!$G$24</f>
        <v>5406.8836029200002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01.01.2024</v>
      </c>
      <c r="B84" s="36">
        <f>SUMIFS(СВЦЭМ!$D$39:$D$782,СВЦЭМ!$A$39:$A$782,$A84,СВЦЭМ!$B$39:$B$782,B$83)+'СЕТ СН'!$H$14+СВЦЭМ!$D$10+'СЕТ СН'!$H$5-'СЕТ СН'!$H$24</f>
        <v>5772.9889068000002</v>
      </c>
      <c r="C84" s="36">
        <f>SUMIFS(СВЦЭМ!$D$39:$D$782,СВЦЭМ!$A$39:$A$782,$A84,СВЦЭМ!$B$39:$B$782,C$83)+'СЕТ СН'!$H$14+СВЦЭМ!$D$10+'СЕТ СН'!$H$5-'СЕТ СН'!$H$24</f>
        <v>5804.2451823600004</v>
      </c>
      <c r="D84" s="36">
        <f>SUMIFS(СВЦЭМ!$D$39:$D$782,СВЦЭМ!$A$39:$A$782,$A84,СВЦЭМ!$B$39:$B$782,D$83)+'СЕТ СН'!$H$14+СВЦЭМ!$D$10+'СЕТ СН'!$H$5-'СЕТ СН'!$H$24</f>
        <v>5816.0832774299997</v>
      </c>
      <c r="E84" s="36">
        <f>SUMIFS(СВЦЭМ!$D$39:$D$782,СВЦЭМ!$A$39:$A$782,$A84,СВЦЭМ!$B$39:$B$782,E$83)+'СЕТ СН'!$H$14+СВЦЭМ!$D$10+'СЕТ СН'!$H$5-'СЕТ СН'!$H$24</f>
        <v>5847.1645870299999</v>
      </c>
      <c r="F84" s="36">
        <f>SUMIFS(СВЦЭМ!$D$39:$D$782,СВЦЭМ!$A$39:$A$782,$A84,СВЦЭМ!$B$39:$B$782,F$83)+'СЕТ СН'!$H$14+СВЦЭМ!$D$10+'СЕТ СН'!$H$5-'СЕТ СН'!$H$24</f>
        <v>5862.8448328200002</v>
      </c>
      <c r="G84" s="36">
        <f>SUMIFS(СВЦЭМ!$D$39:$D$782,СВЦЭМ!$A$39:$A$782,$A84,СВЦЭМ!$B$39:$B$782,G$83)+'СЕТ СН'!$H$14+СВЦЭМ!$D$10+'СЕТ СН'!$H$5-'СЕТ СН'!$H$24</f>
        <v>5850.0603228399996</v>
      </c>
      <c r="H84" s="36">
        <f>SUMIFS(СВЦЭМ!$D$39:$D$782,СВЦЭМ!$A$39:$A$782,$A84,СВЦЭМ!$B$39:$B$782,H$83)+'СЕТ СН'!$H$14+СВЦЭМ!$D$10+'СЕТ СН'!$H$5-'СЕТ СН'!$H$24</f>
        <v>5848.7142957599999</v>
      </c>
      <c r="I84" s="36">
        <f>SUMIFS(СВЦЭМ!$D$39:$D$782,СВЦЭМ!$A$39:$A$782,$A84,СВЦЭМ!$B$39:$B$782,I$83)+'СЕТ СН'!$H$14+СВЦЭМ!$D$10+'СЕТ СН'!$H$5-'СЕТ СН'!$H$24</f>
        <v>5852.7544957800001</v>
      </c>
      <c r="J84" s="36">
        <f>SUMIFS(СВЦЭМ!$D$39:$D$782,СВЦЭМ!$A$39:$A$782,$A84,СВЦЭМ!$B$39:$B$782,J$83)+'СЕТ СН'!$H$14+СВЦЭМ!$D$10+'СЕТ СН'!$H$5-'СЕТ СН'!$H$24</f>
        <v>5849.6068912999999</v>
      </c>
      <c r="K84" s="36">
        <f>SUMIFS(СВЦЭМ!$D$39:$D$782,СВЦЭМ!$A$39:$A$782,$A84,СВЦЭМ!$B$39:$B$782,K$83)+'СЕТ СН'!$H$14+СВЦЭМ!$D$10+'СЕТ СН'!$H$5-'СЕТ СН'!$H$24</f>
        <v>5779.5902636199999</v>
      </c>
      <c r="L84" s="36">
        <f>SUMIFS(СВЦЭМ!$D$39:$D$782,СВЦЭМ!$A$39:$A$782,$A84,СВЦЭМ!$B$39:$B$782,L$83)+'СЕТ СН'!$H$14+СВЦЭМ!$D$10+'СЕТ СН'!$H$5-'СЕТ СН'!$H$24</f>
        <v>5768.9821530999998</v>
      </c>
      <c r="M84" s="36">
        <f>SUMIFS(СВЦЭМ!$D$39:$D$782,СВЦЭМ!$A$39:$A$782,$A84,СВЦЭМ!$B$39:$B$782,M$83)+'СЕТ СН'!$H$14+СВЦЭМ!$D$10+'СЕТ СН'!$H$5-'СЕТ СН'!$H$24</f>
        <v>5772.9904201499994</v>
      </c>
      <c r="N84" s="36">
        <f>SUMIFS(СВЦЭМ!$D$39:$D$782,СВЦЭМ!$A$39:$A$782,$A84,СВЦЭМ!$B$39:$B$782,N$83)+'СЕТ СН'!$H$14+СВЦЭМ!$D$10+'СЕТ СН'!$H$5-'СЕТ СН'!$H$24</f>
        <v>5765.0866367500003</v>
      </c>
      <c r="O84" s="36">
        <f>SUMIFS(СВЦЭМ!$D$39:$D$782,СВЦЭМ!$A$39:$A$782,$A84,СВЦЭМ!$B$39:$B$782,O$83)+'СЕТ СН'!$H$14+СВЦЭМ!$D$10+'СЕТ СН'!$H$5-'СЕТ СН'!$H$24</f>
        <v>5777.8447285399998</v>
      </c>
      <c r="P84" s="36">
        <f>SUMIFS(СВЦЭМ!$D$39:$D$782,СВЦЭМ!$A$39:$A$782,$A84,СВЦЭМ!$B$39:$B$782,P$83)+'СЕТ СН'!$H$14+СВЦЭМ!$D$10+'СЕТ СН'!$H$5-'СЕТ СН'!$H$24</f>
        <v>5806.98437027</v>
      </c>
      <c r="Q84" s="36">
        <f>SUMIFS(СВЦЭМ!$D$39:$D$782,СВЦЭМ!$A$39:$A$782,$A84,СВЦЭМ!$B$39:$B$782,Q$83)+'СЕТ СН'!$H$14+СВЦЭМ!$D$10+'СЕТ СН'!$H$5-'СЕТ СН'!$H$24</f>
        <v>5805.3330225999998</v>
      </c>
      <c r="R84" s="36">
        <f>SUMIFS(СВЦЭМ!$D$39:$D$782,СВЦЭМ!$A$39:$A$782,$A84,СВЦЭМ!$B$39:$B$782,R$83)+'СЕТ СН'!$H$14+СВЦЭМ!$D$10+'СЕТ СН'!$H$5-'СЕТ СН'!$H$24</f>
        <v>5806.3124767200006</v>
      </c>
      <c r="S84" s="36">
        <f>SUMIFS(СВЦЭМ!$D$39:$D$782,СВЦЭМ!$A$39:$A$782,$A84,СВЦЭМ!$B$39:$B$782,S$83)+'СЕТ СН'!$H$14+СВЦЭМ!$D$10+'СЕТ СН'!$H$5-'СЕТ СН'!$H$24</f>
        <v>5781.63529801</v>
      </c>
      <c r="T84" s="36">
        <f>SUMIFS(СВЦЭМ!$D$39:$D$782,СВЦЭМ!$A$39:$A$782,$A84,СВЦЭМ!$B$39:$B$782,T$83)+'СЕТ СН'!$H$14+СВЦЭМ!$D$10+'СЕТ СН'!$H$5-'СЕТ СН'!$H$24</f>
        <v>5732.0588698800002</v>
      </c>
      <c r="U84" s="36">
        <f>SUMIFS(СВЦЭМ!$D$39:$D$782,СВЦЭМ!$A$39:$A$782,$A84,СВЦЭМ!$B$39:$B$782,U$83)+'СЕТ СН'!$H$14+СВЦЭМ!$D$10+'СЕТ СН'!$H$5-'СЕТ СН'!$H$24</f>
        <v>5726.9972693399995</v>
      </c>
      <c r="V84" s="36">
        <f>SUMIFS(СВЦЭМ!$D$39:$D$782,СВЦЭМ!$A$39:$A$782,$A84,СВЦЭМ!$B$39:$B$782,V$83)+'СЕТ СН'!$H$14+СВЦЭМ!$D$10+'СЕТ СН'!$H$5-'СЕТ СН'!$H$24</f>
        <v>5738.2513720099996</v>
      </c>
      <c r="W84" s="36">
        <f>SUMIFS(СВЦЭМ!$D$39:$D$782,СВЦЭМ!$A$39:$A$782,$A84,СВЦЭМ!$B$39:$B$782,W$83)+'СЕТ СН'!$H$14+СВЦЭМ!$D$10+'СЕТ СН'!$H$5-'СЕТ СН'!$H$24</f>
        <v>5712.4593542100001</v>
      </c>
      <c r="X84" s="36">
        <f>SUMIFS(СВЦЭМ!$D$39:$D$782,СВЦЭМ!$A$39:$A$782,$A84,СВЦЭМ!$B$39:$B$782,X$83)+'СЕТ СН'!$H$14+СВЦЭМ!$D$10+'СЕТ СН'!$H$5-'СЕТ СН'!$H$24</f>
        <v>5735.1279278399998</v>
      </c>
      <c r="Y84" s="36">
        <f>SUMIFS(СВЦЭМ!$D$39:$D$782,СВЦЭМ!$A$39:$A$782,$A84,СВЦЭМ!$B$39:$B$782,Y$83)+'СЕТ СН'!$H$14+СВЦЭМ!$D$10+'СЕТ СН'!$H$5-'СЕТ СН'!$H$24</f>
        <v>5721.7354252099994</v>
      </c>
      <c r="AA84" s="45"/>
    </row>
    <row r="85" spans="1:27" ht="15.75" x14ac:dyDescent="0.2">
      <c r="A85" s="35">
        <f>A84+1</f>
        <v>45293</v>
      </c>
      <c r="B85" s="36">
        <f>SUMIFS(СВЦЭМ!$D$39:$D$782,СВЦЭМ!$A$39:$A$782,$A85,СВЦЭМ!$B$39:$B$782,B$83)+'СЕТ СН'!$H$14+СВЦЭМ!$D$10+'СЕТ СН'!$H$5-'СЕТ СН'!$H$24</f>
        <v>5636.2549325500004</v>
      </c>
      <c r="C85" s="36">
        <f>SUMIFS(СВЦЭМ!$D$39:$D$782,СВЦЭМ!$A$39:$A$782,$A85,СВЦЭМ!$B$39:$B$782,C$83)+'СЕТ СН'!$H$14+СВЦЭМ!$D$10+'СЕТ СН'!$H$5-'СЕТ СН'!$H$24</f>
        <v>5671.9037159199997</v>
      </c>
      <c r="D85" s="36">
        <f>SUMIFS(СВЦЭМ!$D$39:$D$782,СВЦЭМ!$A$39:$A$782,$A85,СВЦЭМ!$B$39:$B$782,D$83)+'СЕТ СН'!$H$14+СВЦЭМ!$D$10+'СЕТ СН'!$H$5-'СЕТ СН'!$H$24</f>
        <v>5692.8293318699998</v>
      </c>
      <c r="E85" s="36">
        <f>SUMIFS(СВЦЭМ!$D$39:$D$782,СВЦЭМ!$A$39:$A$782,$A85,СВЦЭМ!$B$39:$B$782,E$83)+'СЕТ СН'!$H$14+СВЦЭМ!$D$10+'СЕТ СН'!$H$5-'СЕТ СН'!$H$24</f>
        <v>5702.5297453900002</v>
      </c>
      <c r="F85" s="36">
        <f>SUMIFS(СВЦЭМ!$D$39:$D$782,СВЦЭМ!$A$39:$A$782,$A85,СВЦЭМ!$B$39:$B$782,F$83)+'СЕТ СН'!$H$14+СВЦЭМ!$D$10+'СЕТ СН'!$H$5-'СЕТ СН'!$H$24</f>
        <v>5703.2108730999998</v>
      </c>
      <c r="G85" s="36">
        <f>SUMIFS(СВЦЭМ!$D$39:$D$782,СВЦЭМ!$A$39:$A$782,$A85,СВЦЭМ!$B$39:$B$782,G$83)+'СЕТ СН'!$H$14+СВЦЭМ!$D$10+'СЕТ СН'!$H$5-'СЕТ СН'!$H$24</f>
        <v>5694.3497005299996</v>
      </c>
      <c r="H85" s="36">
        <f>SUMIFS(СВЦЭМ!$D$39:$D$782,СВЦЭМ!$A$39:$A$782,$A85,СВЦЭМ!$B$39:$B$782,H$83)+'СЕТ СН'!$H$14+СВЦЭМ!$D$10+'СЕТ СН'!$H$5-'СЕТ СН'!$H$24</f>
        <v>5693.0321000200001</v>
      </c>
      <c r="I85" s="36">
        <f>SUMIFS(СВЦЭМ!$D$39:$D$782,СВЦЭМ!$A$39:$A$782,$A85,СВЦЭМ!$B$39:$B$782,I$83)+'СЕТ СН'!$H$14+СВЦЭМ!$D$10+'СЕТ СН'!$H$5-'СЕТ СН'!$H$24</f>
        <v>5695.9362755399998</v>
      </c>
      <c r="J85" s="36">
        <f>SUMIFS(СВЦЭМ!$D$39:$D$782,СВЦЭМ!$A$39:$A$782,$A85,СВЦЭМ!$B$39:$B$782,J$83)+'СЕТ СН'!$H$14+СВЦЭМ!$D$10+'СЕТ СН'!$H$5-'СЕТ СН'!$H$24</f>
        <v>5674.1977840700001</v>
      </c>
      <c r="K85" s="36">
        <f>SUMIFS(СВЦЭМ!$D$39:$D$782,СВЦЭМ!$A$39:$A$782,$A85,СВЦЭМ!$B$39:$B$782,K$83)+'СЕТ СН'!$H$14+СВЦЭМ!$D$10+'СЕТ СН'!$H$5-'СЕТ СН'!$H$24</f>
        <v>5635.0253840100004</v>
      </c>
      <c r="L85" s="36">
        <f>SUMIFS(СВЦЭМ!$D$39:$D$782,СВЦЭМ!$A$39:$A$782,$A85,СВЦЭМ!$B$39:$B$782,L$83)+'СЕТ СН'!$H$14+СВЦЭМ!$D$10+'СЕТ СН'!$H$5-'СЕТ СН'!$H$24</f>
        <v>5590.7332774100005</v>
      </c>
      <c r="M85" s="36">
        <f>SUMIFS(СВЦЭМ!$D$39:$D$782,СВЦЭМ!$A$39:$A$782,$A85,СВЦЭМ!$B$39:$B$782,M$83)+'СЕТ СН'!$H$14+СВЦЭМ!$D$10+'СЕТ СН'!$H$5-'СЕТ СН'!$H$24</f>
        <v>5580.21106753</v>
      </c>
      <c r="N85" s="36">
        <f>SUMIFS(СВЦЭМ!$D$39:$D$782,СВЦЭМ!$A$39:$A$782,$A85,СВЦЭМ!$B$39:$B$782,N$83)+'СЕТ СН'!$H$14+СВЦЭМ!$D$10+'СЕТ СН'!$H$5-'СЕТ СН'!$H$24</f>
        <v>5579.2455443100007</v>
      </c>
      <c r="O85" s="36">
        <f>SUMIFS(СВЦЭМ!$D$39:$D$782,СВЦЭМ!$A$39:$A$782,$A85,СВЦЭМ!$B$39:$B$782,O$83)+'СЕТ СН'!$H$14+СВЦЭМ!$D$10+'СЕТ СН'!$H$5-'СЕТ СН'!$H$24</f>
        <v>5604.3063405800003</v>
      </c>
      <c r="P85" s="36">
        <f>SUMIFS(СВЦЭМ!$D$39:$D$782,СВЦЭМ!$A$39:$A$782,$A85,СВЦЭМ!$B$39:$B$782,P$83)+'СЕТ СН'!$H$14+СВЦЭМ!$D$10+'СЕТ СН'!$H$5-'СЕТ СН'!$H$24</f>
        <v>5618.7212109900001</v>
      </c>
      <c r="Q85" s="36">
        <f>SUMIFS(СВЦЭМ!$D$39:$D$782,СВЦЭМ!$A$39:$A$782,$A85,СВЦЭМ!$B$39:$B$782,Q$83)+'СЕТ СН'!$H$14+СВЦЭМ!$D$10+'СЕТ СН'!$H$5-'СЕТ СН'!$H$24</f>
        <v>5654.4132253999996</v>
      </c>
      <c r="R85" s="36">
        <f>SUMIFS(СВЦЭМ!$D$39:$D$782,СВЦЭМ!$A$39:$A$782,$A85,СВЦЭМ!$B$39:$B$782,R$83)+'СЕТ СН'!$H$14+СВЦЭМ!$D$10+'СЕТ СН'!$H$5-'СЕТ СН'!$H$24</f>
        <v>5651.7347263499996</v>
      </c>
      <c r="S85" s="36">
        <f>SUMIFS(СВЦЭМ!$D$39:$D$782,СВЦЭМ!$A$39:$A$782,$A85,СВЦЭМ!$B$39:$B$782,S$83)+'СЕТ СН'!$H$14+СВЦЭМ!$D$10+'СЕТ СН'!$H$5-'СЕТ СН'!$H$24</f>
        <v>5608.5592466500002</v>
      </c>
      <c r="T85" s="36">
        <f>SUMIFS(СВЦЭМ!$D$39:$D$782,СВЦЭМ!$A$39:$A$782,$A85,СВЦЭМ!$B$39:$B$782,T$83)+'СЕТ СН'!$H$14+СВЦЭМ!$D$10+'СЕТ СН'!$H$5-'СЕТ СН'!$H$24</f>
        <v>5556.6160518900006</v>
      </c>
      <c r="U85" s="36">
        <f>SUMIFS(СВЦЭМ!$D$39:$D$782,СВЦЭМ!$A$39:$A$782,$A85,СВЦЭМ!$B$39:$B$782,U$83)+'СЕТ СН'!$H$14+СВЦЭМ!$D$10+'СЕТ СН'!$H$5-'СЕТ СН'!$H$24</f>
        <v>5565.4269620499999</v>
      </c>
      <c r="V85" s="36">
        <f>SUMIFS(СВЦЭМ!$D$39:$D$782,СВЦЭМ!$A$39:$A$782,$A85,СВЦЭМ!$B$39:$B$782,V$83)+'СЕТ СН'!$H$14+СВЦЭМ!$D$10+'СЕТ СН'!$H$5-'СЕТ СН'!$H$24</f>
        <v>5583.3759399800001</v>
      </c>
      <c r="W85" s="36">
        <f>SUMIFS(СВЦЭМ!$D$39:$D$782,СВЦЭМ!$A$39:$A$782,$A85,СВЦЭМ!$B$39:$B$782,W$83)+'СЕТ СН'!$H$14+СВЦЭМ!$D$10+'СЕТ СН'!$H$5-'СЕТ СН'!$H$24</f>
        <v>5595.4297929200002</v>
      </c>
      <c r="X85" s="36">
        <f>SUMIFS(СВЦЭМ!$D$39:$D$782,СВЦЭМ!$A$39:$A$782,$A85,СВЦЭМ!$B$39:$B$782,X$83)+'СЕТ СН'!$H$14+СВЦЭМ!$D$10+'СЕТ СН'!$H$5-'СЕТ СН'!$H$24</f>
        <v>5600.30286385</v>
      </c>
      <c r="Y85" s="36">
        <f>SUMIFS(СВЦЭМ!$D$39:$D$782,СВЦЭМ!$A$39:$A$782,$A85,СВЦЭМ!$B$39:$B$782,Y$83)+'СЕТ СН'!$H$14+СВЦЭМ!$D$10+'СЕТ СН'!$H$5-'СЕТ СН'!$H$24</f>
        <v>5620.5799728700003</v>
      </c>
    </row>
    <row r="86" spans="1:27" ht="15.75" x14ac:dyDescent="0.2">
      <c r="A86" s="35">
        <f t="shared" ref="A86:A114" si="2">A85+1</f>
        <v>45294</v>
      </c>
      <c r="B86" s="36">
        <f>SUMIFS(СВЦЭМ!$D$39:$D$782,СВЦЭМ!$A$39:$A$782,$A86,СВЦЭМ!$B$39:$B$782,B$83)+'СЕТ СН'!$H$14+СВЦЭМ!$D$10+'СЕТ СН'!$H$5-'СЕТ СН'!$H$24</f>
        <v>5534.5790157600004</v>
      </c>
      <c r="C86" s="36">
        <f>SUMIFS(СВЦЭМ!$D$39:$D$782,СВЦЭМ!$A$39:$A$782,$A86,СВЦЭМ!$B$39:$B$782,C$83)+'СЕТ СН'!$H$14+СВЦЭМ!$D$10+'СЕТ СН'!$H$5-'СЕТ СН'!$H$24</f>
        <v>5500.1990423799998</v>
      </c>
      <c r="D86" s="36">
        <f>SUMIFS(СВЦЭМ!$D$39:$D$782,СВЦЭМ!$A$39:$A$782,$A86,СВЦЭМ!$B$39:$B$782,D$83)+'СЕТ СН'!$H$14+СВЦЭМ!$D$10+'СЕТ СН'!$H$5-'СЕТ СН'!$H$24</f>
        <v>5572.1238378600001</v>
      </c>
      <c r="E86" s="36">
        <f>SUMIFS(СВЦЭМ!$D$39:$D$782,СВЦЭМ!$A$39:$A$782,$A86,СВЦЭМ!$B$39:$B$782,E$83)+'СЕТ СН'!$H$14+СВЦЭМ!$D$10+'СЕТ СН'!$H$5-'СЕТ СН'!$H$24</f>
        <v>5559.2855111500003</v>
      </c>
      <c r="F86" s="36">
        <f>SUMIFS(СВЦЭМ!$D$39:$D$782,СВЦЭМ!$A$39:$A$782,$A86,СВЦЭМ!$B$39:$B$782,F$83)+'СЕТ СН'!$H$14+СВЦЭМ!$D$10+'СЕТ СН'!$H$5-'СЕТ СН'!$H$24</f>
        <v>5561.6093972899998</v>
      </c>
      <c r="G86" s="36">
        <f>SUMIFS(СВЦЭМ!$D$39:$D$782,СВЦЭМ!$A$39:$A$782,$A86,СВЦЭМ!$B$39:$B$782,G$83)+'СЕТ СН'!$H$14+СВЦЭМ!$D$10+'СЕТ СН'!$H$5-'СЕТ СН'!$H$24</f>
        <v>5570.3314669000001</v>
      </c>
      <c r="H86" s="36">
        <f>SUMIFS(СВЦЭМ!$D$39:$D$782,СВЦЭМ!$A$39:$A$782,$A86,СВЦЭМ!$B$39:$B$782,H$83)+'СЕТ СН'!$H$14+СВЦЭМ!$D$10+'СЕТ СН'!$H$5-'СЕТ СН'!$H$24</f>
        <v>5566.9309577000004</v>
      </c>
      <c r="I86" s="36">
        <f>SUMIFS(СВЦЭМ!$D$39:$D$782,СВЦЭМ!$A$39:$A$782,$A86,СВЦЭМ!$B$39:$B$782,I$83)+'СЕТ СН'!$H$14+СВЦЭМ!$D$10+'СЕТ СН'!$H$5-'СЕТ СН'!$H$24</f>
        <v>5554.6488587399999</v>
      </c>
      <c r="J86" s="36">
        <f>SUMIFS(СВЦЭМ!$D$39:$D$782,СВЦЭМ!$A$39:$A$782,$A86,СВЦЭМ!$B$39:$B$782,J$83)+'СЕТ СН'!$H$14+СВЦЭМ!$D$10+'СЕТ СН'!$H$5-'СЕТ СН'!$H$24</f>
        <v>5517.7349361800007</v>
      </c>
      <c r="K86" s="36">
        <f>SUMIFS(СВЦЭМ!$D$39:$D$782,СВЦЭМ!$A$39:$A$782,$A86,СВЦЭМ!$B$39:$B$782,K$83)+'СЕТ СН'!$H$14+СВЦЭМ!$D$10+'СЕТ СН'!$H$5-'СЕТ СН'!$H$24</f>
        <v>5478.7977676700002</v>
      </c>
      <c r="L86" s="36">
        <f>SUMIFS(СВЦЭМ!$D$39:$D$782,СВЦЭМ!$A$39:$A$782,$A86,СВЦЭМ!$B$39:$B$782,L$83)+'СЕТ СН'!$H$14+СВЦЭМ!$D$10+'СЕТ СН'!$H$5-'СЕТ СН'!$H$24</f>
        <v>5447.83468275</v>
      </c>
      <c r="M86" s="36">
        <f>SUMIFS(СВЦЭМ!$D$39:$D$782,СВЦЭМ!$A$39:$A$782,$A86,СВЦЭМ!$B$39:$B$782,M$83)+'СЕТ СН'!$H$14+СВЦЭМ!$D$10+'СЕТ СН'!$H$5-'СЕТ СН'!$H$24</f>
        <v>5461.5235363700003</v>
      </c>
      <c r="N86" s="36">
        <f>SUMIFS(СВЦЭМ!$D$39:$D$782,СВЦЭМ!$A$39:$A$782,$A86,СВЦЭМ!$B$39:$B$782,N$83)+'СЕТ СН'!$H$14+СВЦЭМ!$D$10+'СЕТ СН'!$H$5-'СЕТ СН'!$H$24</f>
        <v>5476.6364623099998</v>
      </c>
      <c r="O86" s="36">
        <f>SUMIFS(СВЦЭМ!$D$39:$D$782,СВЦЭМ!$A$39:$A$782,$A86,СВЦЭМ!$B$39:$B$782,O$83)+'СЕТ СН'!$H$14+СВЦЭМ!$D$10+'СЕТ СН'!$H$5-'СЕТ СН'!$H$24</f>
        <v>5495.3571481100007</v>
      </c>
      <c r="P86" s="36">
        <f>SUMIFS(СВЦЭМ!$D$39:$D$782,СВЦЭМ!$A$39:$A$782,$A86,СВЦЭМ!$B$39:$B$782,P$83)+'СЕТ СН'!$H$14+СВЦЭМ!$D$10+'СЕТ СН'!$H$5-'СЕТ СН'!$H$24</f>
        <v>5509.0258642300005</v>
      </c>
      <c r="Q86" s="36">
        <f>SUMIFS(СВЦЭМ!$D$39:$D$782,СВЦЭМ!$A$39:$A$782,$A86,СВЦЭМ!$B$39:$B$782,Q$83)+'СЕТ СН'!$H$14+СВЦЭМ!$D$10+'СЕТ СН'!$H$5-'СЕТ СН'!$H$24</f>
        <v>5524.8972474300008</v>
      </c>
      <c r="R86" s="36">
        <f>SUMIFS(СВЦЭМ!$D$39:$D$782,СВЦЭМ!$A$39:$A$782,$A86,СВЦЭМ!$B$39:$B$782,R$83)+'СЕТ СН'!$H$14+СВЦЭМ!$D$10+'СЕТ СН'!$H$5-'СЕТ СН'!$H$24</f>
        <v>5526.9507451900008</v>
      </c>
      <c r="S86" s="36">
        <f>SUMIFS(СВЦЭМ!$D$39:$D$782,СВЦЭМ!$A$39:$A$782,$A86,СВЦЭМ!$B$39:$B$782,S$83)+'СЕТ СН'!$H$14+СВЦЭМ!$D$10+'СЕТ СН'!$H$5-'СЕТ СН'!$H$24</f>
        <v>5488.7813831200001</v>
      </c>
      <c r="T86" s="36">
        <f>SUMIFS(СВЦЭМ!$D$39:$D$782,СВЦЭМ!$A$39:$A$782,$A86,СВЦЭМ!$B$39:$B$782,T$83)+'СЕТ СН'!$H$14+СВЦЭМ!$D$10+'СЕТ СН'!$H$5-'СЕТ СН'!$H$24</f>
        <v>5433.0233074799999</v>
      </c>
      <c r="U86" s="36">
        <f>SUMIFS(СВЦЭМ!$D$39:$D$782,СВЦЭМ!$A$39:$A$782,$A86,СВЦЭМ!$B$39:$B$782,U$83)+'СЕТ СН'!$H$14+СВЦЭМ!$D$10+'СЕТ СН'!$H$5-'СЕТ СН'!$H$24</f>
        <v>5445.2046713500004</v>
      </c>
      <c r="V86" s="36">
        <f>SUMIFS(СВЦЭМ!$D$39:$D$782,СВЦЭМ!$A$39:$A$782,$A86,СВЦЭМ!$B$39:$B$782,V$83)+'СЕТ СН'!$H$14+СВЦЭМ!$D$10+'СЕТ СН'!$H$5-'СЕТ СН'!$H$24</f>
        <v>5462.1832387300001</v>
      </c>
      <c r="W86" s="36">
        <f>SUMIFS(СВЦЭМ!$D$39:$D$782,СВЦЭМ!$A$39:$A$782,$A86,СВЦЭМ!$B$39:$B$782,W$83)+'СЕТ СН'!$H$14+СВЦЭМ!$D$10+'СЕТ СН'!$H$5-'СЕТ СН'!$H$24</f>
        <v>5468.79588762</v>
      </c>
      <c r="X86" s="36">
        <f>SUMIFS(СВЦЭМ!$D$39:$D$782,СВЦЭМ!$A$39:$A$782,$A86,СВЦЭМ!$B$39:$B$782,X$83)+'СЕТ СН'!$H$14+СВЦЭМ!$D$10+'СЕТ СН'!$H$5-'СЕТ СН'!$H$24</f>
        <v>5492.06761345</v>
      </c>
      <c r="Y86" s="36">
        <f>SUMIFS(СВЦЭМ!$D$39:$D$782,СВЦЭМ!$A$39:$A$782,$A86,СВЦЭМ!$B$39:$B$782,Y$83)+'СЕТ СН'!$H$14+СВЦЭМ!$D$10+'СЕТ СН'!$H$5-'СЕТ СН'!$H$24</f>
        <v>5516.9344787099999</v>
      </c>
    </row>
    <row r="87" spans="1:27" ht="15.75" x14ac:dyDescent="0.2">
      <c r="A87" s="35">
        <f t="shared" si="2"/>
        <v>45295</v>
      </c>
      <c r="B87" s="36">
        <f>SUMIFS(СВЦЭМ!$D$39:$D$782,СВЦЭМ!$A$39:$A$782,$A87,СВЦЭМ!$B$39:$B$782,B$83)+'СЕТ СН'!$H$14+СВЦЭМ!$D$10+'СЕТ СН'!$H$5-'СЕТ СН'!$H$24</f>
        <v>5434.7802401700001</v>
      </c>
      <c r="C87" s="36">
        <f>SUMIFS(СВЦЭМ!$D$39:$D$782,СВЦЭМ!$A$39:$A$782,$A87,СВЦЭМ!$B$39:$B$782,C$83)+'СЕТ СН'!$H$14+СВЦЭМ!$D$10+'СЕТ СН'!$H$5-'СЕТ СН'!$H$24</f>
        <v>5469.8326605399998</v>
      </c>
      <c r="D87" s="36">
        <f>SUMIFS(СВЦЭМ!$D$39:$D$782,СВЦЭМ!$A$39:$A$782,$A87,СВЦЭМ!$B$39:$B$782,D$83)+'СЕТ СН'!$H$14+СВЦЭМ!$D$10+'СЕТ СН'!$H$5-'СЕТ СН'!$H$24</f>
        <v>5472.80176863</v>
      </c>
      <c r="E87" s="36">
        <f>SUMIFS(СВЦЭМ!$D$39:$D$782,СВЦЭМ!$A$39:$A$782,$A87,СВЦЭМ!$B$39:$B$782,E$83)+'СЕТ СН'!$H$14+СВЦЭМ!$D$10+'СЕТ СН'!$H$5-'СЕТ СН'!$H$24</f>
        <v>5489.8038933100006</v>
      </c>
      <c r="F87" s="36">
        <f>SUMIFS(СВЦЭМ!$D$39:$D$782,СВЦЭМ!$A$39:$A$782,$A87,СВЦЭМ!$B$39:$B$782,F$83)+'СЕТ СН'!$H$14+СВЦЭМ!$D$10+'СЕТ СН'!$H$5-'СЕТ СН'!$H$24</f>
        <v>5491.3058490700005</v>
      </c>
      <c r="G87" s="36">
        <f>SUMIFS(СВЦЭМ!$D$39:$D$782,СВЦЭМ!$A$39:$A$782,$A87,СВЦЭМ!$B$39:$B$782,G$83)+'СЕТ СН'!$H$14+СВЦЭМ!$D$10+'СЕТ СН'!$H$5-'СЕТ СН'!$H$24</f>
        <v>5479.3990960000001</v>
      </c>
      <c r="H87" s="36">
        <f>SUMIFS(СВЦЭМ!$D$39:$D$782,СВЦЭМ!$A$39:$A$782,$A87,СВЦЭМ!$B$39:$B$782,H$83)+'СЕТ СН'!$H$14+СВЦЭМ!$D$10+'СЕТ СН'!$H$5-'СЕТ СН'!$H$24</f>
        <v>5469.2144922699999</v>
      </c>
      <c r="I87" s="36">
        <f>SUMIFS(СВЦЭМ!$D$39:$D$782,СВЦЭМ!$A$39:$A$782,$A87,СВЦЭМ!$B$39:$B$782,I$83)+'СЕТ СН'!$H$14+СВЦЭМ!$D$10+'СЕТ СН'!$H$5-'СЕТ СН'!$H$24</f>
        <v>5453.2635608700002</v>
      </c>
      <c r="J87" s="36">
        <f>SUMIFS(СВЦЭМ!$D$39:$D$782,СВЦЭМ!$A$39:$A$782,$A87,СВЦЭМ!$B$39:$B$782,J$83)+'СЕТ СН'!$H$14+СВЦЭМ!$D$10+'СЕТ СН'!$H$5-'СЕТ СН'!$H$24</f>
        <v>5450.9895455300002</v>
      </c>
      <c r="K87" s="36">
        <f>SUMIFS(СВЦЭМ!$D$39:$D$782,СВЦЭМ!$A$39:$A$782,$A87,СВЦЭМ!$B$39:$B$782,K$83)+'СЕТ СН'!$H$14+СВЦЭМ!$D$10+'СЕТ СН'!$H$5-'СЕТ СН'!$H$24</f>
        <v>5404.8619188100001</v>
      </c>
      <c r="L87" s="36">
        <f>SUMIFS(СВЦЭМ!$D$39:$D$782,СВЦЭМ!$A$39:$A$782,$A87,СВЦЭМ!$B$39:$B$782,L$83)+'СЕТ СН'!$H$14+СВЦЭМ!$D$10+'СЕТ СН'!$H$5-'СЕТ СН'!$H$24</f>
        <v>5375.7866760500001</v>
      </c>
      <c r="M87" s="36">
        <f>SUMIFS(СВЦЭМ!$D$39:$D$782,СВЦЭМ!$A$39:$A$782,$A87,СВЦЭМ!$B$39:$B$782,M$83)+'СЕТ СН'!$H$14+СВЦЭМ!$D$10+'СЕТ СН'!$H$5-'СЕТ СН'!$H$24</f>
        <v>5377.2379430199999</v>
      </c>
      <c r="N87" s="36">
        <f>SUMIFS(СВЦЭМ!$D$39:$D$782,СВЦЭМ!$A$39:$A$782,$A87,СВЦЭМ!$B$39:$B$782,N$83)+'СЕТ СН'!$H$14+СВЦЭМ!$D$10+'СЕТ СН'!$H$5-'СЕТ СН'!$H$24</f>
        <v>5392.2524146600008</v>
      </c>
      <c r="O87" s="36">
        <f>SUMIFS(СВЦЭМ!$D$39:$D$782,СВЦЭМ!$A$39:$A$782,$A87,СВЦЭМ!$B$39:$B$782,O$83)+'СЕТ СН'!$H$14+СВЦЭМ!$D$10+'СЕТ СН'!$H$5-'СЕТ СН'!$H$24</f>
        <v>5403.9496405099999</v>
      </c>
      <c r="P87" s="36">
        <f>SUMIFS(СВЦЭМ!$D$39:$D$782,СВЦЭМ!$A$39:$A$782,$A87,СВЦЭМ!$B$39:$B$782,P$83)+'СЕТ СН'!$H$14+СВЦЭМ!$D$10+'СЕТ СН'!$H$5-'СЕТ СН'!$H$24</f>
        <v>5421.2480126200007</v>
      </c>
      <c r="Q87" s="36">
        <f>SUMIFS(СВЦЭМ!$D$39:$D$782,СВЦЭМ!$A$39:$A$782,$A87,СВЦЭМ!$B$39:$B$782,Q$83)+'СЕТ СН'!$H$14+СВЦЭМ!$D$10+'СЕТ СН'!$H$5-'СЕТ СН'!$H$24</f>
        <v>5438.4968592300002</v>
      </c>
      <c r="R87" s="36">
        <f>SUMIFS(СВЦЭМ!$D$39:$D$782,СВЦЭМ!$A$39:$A$782,$A87,СВЦЭМ!$B$39:$B$782,R$83)+'СЕТ СН'!$H$14+СВЦЭМ!$D$10+'СЕТ СН'!$H$5-'СЕТ СН'!$H$24</f>
        <v>5444.6389689400003</v>
      </c>
      <c r="S87" s="36">
        <f>SUMIFS(СВЦЭМ!$D$39:$D$782,СВЦЭМ!$A$39:$A$782,$A87,СВЦЭМ!$B$39:$B$782,S$83)+'СЕТ СН'!$H$14+СВЦЭМ!$D$10+'СЕТ СН'!$H$5-'СЕТ СН'!$H$24</f>
        <v>5397.4801395600007</v>
      </c>
      <c r="T87" s="36">
        <f>SUMIFS(СВЦЭМ!$D$39:$D$782,СВЦЭМ!$A$39:$A$782,$A87,СВЦЭМ!$B$39:$B$782,T$83)+'СЕТ СН'!$H$14+СВЦЭМ!$D$10+'СЕТ СН'!$H$5-'СЕТ СН'!$H$24</f>
        <v>5352.2112268700002</v>
      </c>
      <c r="U87" s="36">
        <f>SUMIFS(СВЦЭМ!$D$39:$D$782,СВЦЭМ!$A$39:$A$782,$A87,СВЦЭМ!$B$39:$B$782,U$83)+'СЕТ СН'!$H$14+СВЦЭМ!$D$10+'СЕТ СН'!$H$5-'СЕТ СН'!$H$24</f>
        <v>5361.4701422500002</v>
      </c>
      <c r="V87" s="36">
        <f>SUMIFS(СВЦЭМ!$D$39:$D$782,СВЦЭМ!$A$39:$A$782,$A87,СВЦЭМ!$B$39:$B$782,V$83)+'СЕТ СН'!$H$14+СВЦЭМ!$D$10+'СЕТ СН'!$H$5-'СЕТ СН'!$H$24</f>
        <v>5387.9936970300005</v>
      </c>
      <c r="W87" s="36">
        <f>SUMIFS(СВЦЭМ!$D$39:$D$782,СВЦЭМ!$A$39:$A$782,$A87,СВЦЭМ!$B$39:$B$782,W$83)+'СЕТ СН'!$H$14+СВЦЭМ!$D$10+'СЕТ СН'!$H$5-'СЕТ СН'!$H$24</f>
        <v>5398.8931240300008</v>
      </c>
      <c r="X87" s="36">
        <f>SUMIFS(СВЦЭМ!$D$39:$D$782,СВЦЭМ!$A$39:$A$782,$A87,СВЦЭМ!$B$39:$B$782,X$83)+'СЕТ СН'!$H$14+СВЦЭМ!$D$10+'СЕТ СН'!$H$5-'СЕТ СН'!$H$24</f>
        <v>5419.4535641399998</v>
      </c>
      <c r="Y87" s="36">
        <f>SUMIFS(СВЦЭМ!$D$39:$D$782,СВЦЭМ!$A$39:$A$782,$A87,СВЦЭМ!$B$39:$B$782,Y$83)+'СЕТ СН'!$H$14+СВЦЭМ!$D$10+'СЕТ СН'!$H$5-'СЕТ СН'!$H$24</f>
        <v>5438.09507244</v>
      </c>
    </row>
    <row r="88" spans="1:27" ht="15.75" x14ac:dyDescent="0.2">
      <c r="A88" s="35">
        <f t="shared" si="2"/>
        <v>45296</v>
      </c>
      <c r="B88" s="36">
        <f>SUMIFS(СВЦЭМ!$D$39:$D$782,СВЦЭМ!$A$39:$A$782,$A88,СВЦЭМ!$B$39:$B$782,B$83)+'СЕТ СН'!$H$14+СВЦЭМ!$D$10+'СЕТ СН'!$H$5-'СЕТ СН'!$H$24</f>
        <v>5489.82322613</v>
      </c>
      <c r="C88" s="36">
        <f>SUMIFS(СВЦЭМ!$D$39:$D$782,СВЦЭМ!$A$39:$A$782,$A88,СВЦЭМ!$B$39:$B$782,C$83)+'СЕТ СН'!$H$14+СВЦЭМ!$D$10+'СЕТ СН'!$H$5-'СЕТ СН'!$H$24</f>
        <v>5527.1211017100004</v>
      </c>
      <c r="D88" s="36">
        <f>SUMIFS(СВЦЭМ!$D$39:$D$782,СВЦЭМ!$A$39:$A$782,$A88,СВЦЭМ!$B$39:$B$782,D$83)+'СЕТ СН'!$H$14+СВЦЭМ!$D$10+'СЕТ СН'!$H$5-'СЕТ СН'!$H$24</f>
        <v>5547.7231998000007</v>
      </c>
      <c r="E88" s="36">
        <f>SUMIFS(СВЦЭМ!$D$39:$D$782,СВЦЭМ!$A$39:$A$782,$A88,СВЦЭМ!$B$39:$B$782,E$83)+'СЕТ СН'!$H$14+СВЦЭМ!$D$10+'СЕТ СН'!$H$5-'СЕТ СН'!$H$24</f>
        <v>5556.3448653800006</v>
      </c>
      <c r="F88" s="36">
        <f>SUMIFS(СВЦЭМ!$D$39:$D$782,СВЦЭМ!$A$39:$A$782,$A88,СВЦЭМ!$B$39:$B$782,F$83)+'СЕТ СН'!$H$14+СВЦЭМ!$D$10+'СЕТ СН'!$H$5-'СЕТ СН'!$H$24</f>
        <v>5561.6730183400005</v>
      </c>
      <c r="G88" s="36">
        <f>SUMIFS(СВЦЭМ!$D$39:$D$782,СВЦЭМ!$A$39:$A$782,$A88,СВЦЭМ!$B$39:$B$782,G$83)+'СЕТ СН'!$H$14+СВЦЭМ!$D$10+'СЕТ СН'!$H$5-'СЕТ СН'!$H$24</f>
        <v>5550.6930355300001</v>
      </c>
      <c r="H88" s="36">
        <f>SUMIFS(СВЦЭМ!$D$39:$D$782,СВЦЭМ!$A$39:$A$782,$A88,СВЦЭМ!$B$39:$B$782,H$83)+'СЕТ СН'!$H$14+СВЦЭМ!$D$10+'СЕТ СН'!$H$5-'СЕТ СН'!$H$24</f>
        <v>5532.1843873600001</v>
      </c>
      <c r="I88" s="36">
        <f>SUMIFS(СВЦЭМ!$D$39:$D$782,СВЦЭМ!$A$39:$A$782,$A88,СВЦЭМ!$B$39:$B$782,I$83)+'СЕТ СН'!$H$14+СВЦЭМ!$D$10+'СЕТ СН'!$H$5-'СЕТ СН'!$H$24</f>
        <v>5513.4221348800002</v>
      </c>
      <c r="J88" s="36">
        <f>SUMIFS(СВЦЭМ!$D$39:$D$782,СВЦЭМ!$A$39:$A$782,$A88,СВЦЭМ!$B$39:$B$782,J$83)+'СЕТ СН'!$H$14+СВЦЭМ!$D$10+'СЕТ СН'!$H$5-'СЕТ СН'!$H$24</f>
        <v>5470.0990388099999</v>
      </c>
      <c r="K88" s="36">
        <f>SUMIFS(СВЦЭМ!$D$39:$D$782,СВЦЭМ!$A$39:$A$782,$A88,СВЦЭМ!$B$39:$B$782,K$83)+'СЕТ СН'!$H$14+СВЦЭМ!$D$10+'СЕТ СН'!$H$5-'СЕТ СН'!$H$24</f>
        <v>5419.2942874300006</v>
      </c>
      <c r="L88" s="36">
        <f>SUMIFS(СВЦЭМ!$D$39:$D$782,СВЦЭМ!$A$39:$A$782,$A88,СВЦЭМ!$B$39:$B$782,L$83)+'СЕТ СН'!$H$14+СВЦЭМ!$D$10+'СЕТ СН'!$H$5-'СЕТ СН'!$H$24</f>
        <v>5372.4888893799998</v>
      </c>
      <c r="M88" s="36">
        <f>SUMIFS(СВЦЭМ!$D$39:$D$782,СВЦЭМ!$A$39:$A$782,$A88,СВЦЭМ!$B$39:$B$782,M$83)+'СЕТ СН'!$H$14+СВЦЭМ!$D$10+'СЕТ СН'!$H$5-'СЕТ СН'!$H$24</f>
        <v>5364.0892959299999</v>
      </c>
      <c r="N88" s="36">
        <f>SUMIFS(СВЦЭМ!$D$39:$D$782,СВЦЭМ!$A$39:$A$782,$A88,СВЦЭМ!$B$39:$B$782,N$83)+'СЕТ СН'!$H$14+СВЦЭМ!$D$10+'СЕТ СН'!$H$5-'СЕТ СН'!$H$24</f>
        <v>5380.7052382700003</v>
      </c>
      <c r="O88" s="36">
        <f>SUMIFS(СВЦЭМ!$D$39:$D$782,СВЦЭМ!$A$39:$A$782,$A88,СВЦЭМ!$B$39:$B$782,O$83)+'СЕТ СН'!$H$14+СВЦЭМ!$D$10+'СЕТ СН'!$H$5-'СЕТ СН'!$H$24</f>
        <v>5408.8379379300004</v>
      </c>
      <c r="P88" s="36">
        <f>SUMIFS(СВЦЭМ!$D$39:$D$782,СВЦЭМ!$A$39:$A$782,$A88,СВЦЭМ!$B$39:$B$782,P$83)+'СЕТ СН'!$H$14+СВЦЭМ!$D$10+'СЕТ СН'!$H$5-'СЕТ СН'!$H$24</f>
        <v>5424.7420911700001</v>
      </c>
      <c r="Q88" s="36">
        <f>SUMIFS(СВЦЭМ!$D$39:$D$782,СВЦЭМ!$A$39:$A$782,$A88,СВЦЭМ!$B$39:$B$782,Q$83)+'СЕТ СН'!$H$14+СВЦЭМ!$D$10+'СЕТ СН'!$H$5-'СЕТ СН'!$H$24</f>
        <v>5442.4389811800002</v>
      </c>
      <c r="R88" s="36">
        <f>SUMIFS(СВЦЭМ!$D$39:$D$782,СВЦЭМ!$A$39:$A$782,$A88,СВЦЭМ!$B$39:$B$782,R$83)+'СЕТ СН'!$H$14+СВЦЭМ!$D$10+'СЕТ СН'!$H$5-'СЕТ СН'!$H$24</f>
        <v>5425.4139330100006</v>
      </c>
      <c r="S88" s="36">
        <f>SUMIFS(СВЦЭМ!$D$39:$D$782,СВЦЭМ!$A$39:$A$782,$A88,СВЦЭМ!$B$39:$B$782,S$83)+'СЕТ СН'!$H$14+СВЦЭМ!$D$10+'СЕТ СН'!$H$5-'СЕТ СН'!$H$24</f>
        <v>5375.1405169</v>
      </c>
      <c r="T88" s="36">
        <f>SUMIFS(СВЦЭМ!$D$39:$D$782,СВЦЭМ!$A$39:$A$782,$A88,СВЦЭМ!$B$39:$B$782,T$83)+'СЕТ СН'!$H$14+СВЦЭМ!$D$10+'СЕТ СН'!$H$5-'СЕТ СН'!$H$24</f>
        <v>5355.2522117099998</v>
      </c>
      <c r="U88" s="36">
        <f>SUMIFS(СВЦЭМ!$D$39:$D$782,СВЦЭМ!$A$39:$A$782,$A88,СВЦЭМ!$B$39:$B$782,U$83)+'СЕТ СН'!$H$14+СВЦЭМ!$D$10+'СЕТ СН'!$H$5-'СЕТ СН'!$H$24</f>
        <v>5366.0525391400006</v>
      </c>
      <c r="V88" s="36">
        <f>SUMIFS(СВЦЭМ!$D$39:$D$782,СВЦЭМ!$A$39:$A$782,$A88,СВЦЭМ!$B$39:$B$782,V$83)+'СЕТ СН'!$H$14+СВЦЭМ!$D$10+'СЕТ СН'!$H$5-'СЕТ СН'!$H$24</f>
        <v>5387.2809892100004</v>
      </c>
      <c r="W88" s="36">
        <f>SUMIFS(СВЦЭМ!$D$39:$D$782,СВЦЭМ!$A$39:$A$782,$A88,СВЦЭМ!$B$39:$B$782,W$83)+'СЕТ СН'!$H$14+СВЦЭМ!$D$10+'СЕТ СН'!$H$5-'СЕТ СН'!$H$24</f>
        <v>5392.1202261899998</v>
      </c>
      <c r="X88" s="36">
        <f>SUMIFS(СВЦЭМ!$D$39:$D$782,СВЦЭМ!$A$39:$A$782,$A88,СВЦЭМ!$B$39:$B$782,X$83)+'СЕТ СН'!$H$14+СВЦЭМ!$D$10+'СЕТ СН'!$H$5-'СЕТ СН'!$H$24</f>
        <v>5403.4937296400003</v>
      </c>
      <c r="Y88" s="36">
        <f>SUMIFS(СВЦЭМ!$D$39:$D$782,СВЦЭМ!$A$39:$A$782,$A88,СВЦЭМ!$B$39:$B$782,Y$83)+'СЕТ СН'!$H$14+СВЦЭМ!$D$10+'СЕТ СН'!$H$5-'СЕТ СН'!$H$24</f>
        <v>5418.9067755699998</v>
      </c>
    </row>
    <row r="89" spans="1:27" ht="15.75" x14ac:dyDescent="0.2">
      <c r="A89" s="35">
        <f t="shared" si="2"/>
        <v>45297</v>
      </c>
      <c r="B89" s="36">
        <f>SUMIFS(СВЦЭМ!$D$39:$D$782,СВЦЭМ!$A$39:$A$782,$A89,СВЦЭМ!$B$39:$B$782,B$83)+'СЕТ СН'!$H$14+СВЦЭМ!$D$10+'СЕТ СН'!$H$5-'СЕТ СН'!$H$24</f>
        <v>5598.7754785100005</v>
      </c>
      <c r="C89" s="36">
        <f>SUMIFS(СВЦЭМ!$D$39:$D$782,СВЦЭМ!$A$39:$A$782,$A89,СВЦЭМ!$B$39:$B$782,C$83)+'СЕТ СН'!$H$14+СВЦЭМ!$D$10+'СЕТ СН'!$H$5-'СЕТ СН'!$H$24</f>
        <v>5578.0976527700004</v>
      </c>
      <c r="D89" s="36">
        <f>SUMIFS(СВЦЭМ!$D$39:$D$782,СВЦЭМ!$A$39:$A$782,$A89,СВЦЭМ!$B$39:$B$782,D$83)+'СЕТ СН'!$H$14+СВЦЭМ!$D$10+'СЕТ СН'!$H$5-'СЕТ СН'!$H$24</f>
        <v>5593.2777034500004</v>
      </c>
      <c r="E89" s="36">
        <f>SUMIFS(СВЦЭМ!$D$39:$D$782,СВЦЭМ!$A$39:$A$782,$A89,СВЦЭМ!$B$39:$B$782,E$83)+'СЕТ СН'!$H$14+СВЦЭМ!$D$10+'СЕТ СН'!$H$5-'СЕТ СН'!$H$24</f>
        <v>5610.7783019899998</v>
      </c>
      <c r="F89" s="36">
        <f>SUMIFS(СВЦЭМ!$D$39:$D$782,СВЦЭМ!$A$39:$A$782,$A89,СВЦЭМ!$B$39:$B$782,F$83)+'СЕТ СН'!$H$14+СВЦЭМ!$D$10+'СЕТ СН'!$H$5-'СЕТ СН'!$H$24</f>
        <v>5608.3442321100001</v>
      </c>
      <c r="G89" s="36">
        <f>SUMIFS(СВЦЭМ!$D$39:$D$782,СВЦЭМ!$A$39:$A$782,$A89,СВЦЭМ!$B$39:$B$782,G$83)+'СЕТ СН'!$H$14+СВЦЭМ!$D$10+'СЕТ СН'!$H$5-'СЕТ СН'!$H$24</f>
        <v>5597.3305467300006</v>
      </c>
      <c r="H89" s="36">
        <f>SUMIFS(СВЦЭМ!$D$39:$D$782,СВЦЭМ!$A$39:$A$782,$A89,СВЦЭМ!$B$39:$B$782,H$83)+'СЕТ СН'!$H$14+СВЦЭМ!$D$10+'СЕТ СН'!$H$5-'СЕТ СН'!$H$24</f>
        <v>5580.4754023700007</v>
      </c>
      <c r="I89" s="36">
        <f>SUMIFS(СВЦЭМ!$D$39:$D$782,СВЦЭМ!$A$39:$A$782,$A89,СВЦЭМ!$B$39:$B$782,I$83)+'СЕТ СН'!$H$14+СВЦЭМ!$D$10+'СЕТ СН'!$H$5-'СЕТ СН'!$H$24</f>
        <v>5534.6736940000001</v>
      </c>
      <c r="J89" s="36">
        <f>SUMIFS(СВЦЭМ!$D$39:$D$782,СВЦЭМ!$A$39:$A$782,$A89,СВЦЭМ!$B$39:$B$782,J$83)+'СЕТ СН'!$H$14+СВЦЭМ!$D$10+'СЕТ СН'!$H$5-'СЕТ СН'!$H$24</f>
        <v>5525.2550357500004</v>
      </c>
      <c r="K89" s="36">
        <f>SUMIFS(СВЦЭМ!$D$39:$D$782,СВЦЭМ!$A$39:$A$782,$A89,СВЦЭМ!$B$39:$B$782,K$83)+'СЕТ СН'!$H$14+СВЦЭМ!$D$10+'СЕТ СН'!$H$5-'СЕТ СН'!$H$24</f>
        <v>5482.6730854800007</v>
      </c>
      <c r="L89" s="36">
        <f>SUMIFS(СВЦЭМ!$D$39:$D$782,СВЦЭМ!$A$39:$A$782,$A89,СВЦЭМ!$B$39:$B$782,L$83)+'СЕТ СН'!$H$14+СВЦЭМ!$D$10+'СЕТ СН'!$H$5-'СЕТ СН'!$H$24</f>
        <v>5437.0551525200008</v>
      </c>
      <c r="M89" s="36">
        <f>SUMIFS(СВЦЭМ!$D$39:$D$782,СВЦЭМ!$A$39:$A$782,$A89,СВЦЭМ!$B$39:$B$782,M$83)+'СЕТ СН'!$H$14+СВЦЭМ!$D$10+'СЕТ СН'!$H$5-'СЕТ СН'!$H$24</f>
        <v>5431.6812908299999</v>
      </c>
      <c r="N89" s="36">
        <f>SUMIFS(СВЦЭМ!$D$39:$D$782,СВЦЭМ!$A$39:$A$782,$A89,СВЦЭМ!$B$39:$B$782,N$83)+'СЕТ СН'!$H$14+СВЦЭМ!$D$10+'СЕТ СН'!$H$5-'СЕТ СН'!$H$24</f>
        <v>5440.4987019800001</v>
      </c>
      <c r="O89" s="36">
        <f>SUMIFS(СВЦЭМ!$D$39:$D$782,СВЦЭМ!$A$39:$A$782,$A89,СВЦЭМ!$B$39:$B$782,O$83)+'СЕТ СН'!$H$14+СВЦЭМ!$D$10+'СЕТ СН'!$H$5-'СЕТ СН'!$H$24</f>
        <v>5454.24659995</v>
      </c>
      <c r="P89" s="36">
        <f>SUMIFS(СВЦЭМ!$D$39:$D$782,СВЦЭМ!$A$39:$A$782,$A89,СВЦЭМ!$B$39:$B$782,P$83)+'СЕТ СН'!$H$14+СВЦЭМ!$D$10+'СЕТ СН'!$H$5-'СЕТ СН'!$H$24</f>
        <v>5468.3125458000004</v>
      </c>
      <c r="Q89" s="36">
        <f>SUMIFS(СВЦЭМ!$D$39:$D$782,СВЦЭМ!$A$39:$A$782,$A89,СВЦЭМ!$B$39:$B$782,Q$83)+'СЕТ СН'!$H$14+СВЦЭМ!$D$10+'СЕТ СН'!$H$5-'СЕТ СН'!$H$24</f>
        <v>5481.4854570900006</v>
      </c>
      <c r="R89" s="36">
        <f>SUMIFS(СВЦЭМ!$D$39:$D$782,СВЦЭМ!$A$39:$A$782,$A89,СВЦЭМ!$B$39:$B$782,R$83)+'СЕТ СН'!$H$14+СВЦЭМ!$D$10+'СЕТ СН'!$H$5-'СЕТ СН'!$H$24</f>
        <v>5500.9470833900004</v>
      </c>
      <c r="S89" s="36">
        <f>SUMIFS(СВЦЭМ!$D$39:$D$782,СВЦЭМ!$A$39:$A$782,$A89,СВЦЭМ!$B$39:$B$782,S$83)+'СЕТ СН'!$H$14+СВЦЭМ!$D$10+'СЕТ СН'!$H$5-'СЕТ СН'!$H$24</f>
        <v>5439.1784772600004</v>
      </c>
      <c r="T89" s="36">
        <f>SUMIFS(СВЦЭМ!$D$39:$D$782,СВЦЭМ!$A$39:$A$782,$A89,СВЦЭМ!$B$39:$B$782,T$83)+'СЕТ СН'!$H$14+СВЦЭМ!$D$10+'СЕТ СН'!$H$5-'СЕТ СН'!$H$24</f>
        <v>5397.9787416700001</v>
      </c>
      <c r="U89" s="36">
        <f>SUMIFS(СВЦЭМ!$D$39:$D$782,СВЦЭМ!$A$39:$A$782,$A89,СВЦЭМ!$B$39:$B$782,U$83)+'СЕТ СН'!$H$14+СВЦЭМ!$D$10+'СЕТ СН'!$H$5-'СЕТ СН'!$H$24</f>
        <v>5408.8352928200002</v>
      </c>
      <c r="V89" s="36">
        <f>SUMIFS(СВЦЭМ!$D$39:$D$782,СВЦЭМ!$A$39:$A$782,$A89,СВЦЭМ!$B$39:$B$782,V$83)+'СЕТ СН'!$H$14+СВЦЭМ!$D$10+'СЕТ СН'!$H$5-'СЕТ СН'!$H$24</f>
        <v>5432.7257011800002</v>
      </c>
      <c r="W89" s="36">
        <f>SUMIFS(СВЦЭМ!$D$39:$D$782,СВЦЭМ!$A$39:$A$782,$A89,СВЦЭМ!$B$39:$B$782,W$83)+'СЕТ СН'!$H$14+СВЦЭМ!$D$10+'СЕТ СН'!$H$5-'СЕТ СН'!$H$24</f>
        <v>5440.28907643</v>
      </c>
      <c r="X89" s="36">
        <f>SUMIFS(СВЦЭМ!$D$39:$D$782,СВЦЭМ!$A$39:$A$782,$A89,СВЦЭМ!$B$39:$B$782,X$83)+'СЕТ СН'!$H$14+СВЦЭМ!$D$10+'СЕТ СН'!$H$5-'СЕТ СН'!$H$24</f>
        <v>5456.0557915500003</v>
      </c>
      <c r="Y89" s="36">
        <f>SUMIFS(СВЦЭМ!$D$39:$D$782,СВЦЭМ!$A$39:$A$782,$A89,СВЦЭМ!$B$39:$B$782,Y$83)+'СЕТ СН'!$H$14+СВЦЭМ!$D$10+'СЕТ СН'!$H$5-'СЕТ СН'!$H$24</f>
        <v>5474.02074799</v>
      </c>
    </row>
    <row r="90" spans="1:27" ht="15.75" x14ac:dyDescent="0.2">
      <c r="A90" s="35">
        <f t="shared" si="2"/>
        <v>45298</v>
      </c>
      <c r="B90" s="36">
        <f>SUMIFS(СВЦЭМ!$D$39:$D$782,СВЦЭМ!$A$39:$A$782,$A90,СВЦЭМ!$B$39:$B$782,B$83)+'СЕТ СН'!$H$14+СВЦЭМ!$D$10+'СЕТ СН'!$H$5-'СЕТ СН'!$H$24</f>
        <v>5510.9544276900006</v>
      </c>
      <c r="C90" s="36">
        <f>SUMIFS(СВЦЭМ!$D$39:$D$782,СВЦЭМ!$A$39:$A$782,$A90,СВЦЭМ!$B$39:$B$782,C$83)+'СЕТ СН'!$H$14+СВЦЭМ!$D$10+'СЕТ СН'!$H$5-'СЕТ СН'!$H$24</f>
        <v>5602.4906043000001</v>
      </c>
      <c r="D90" s="36">
        <f>SUMIFS(СВЦЭМ!$D$39:$D$782,СВЦЭМ!$A$39:$A$782,$A90,СВЦЭМ!$B$39:$B$782,D$83)+'СЕТ СН'!$H$14+СВЦЭМ!$D$10+'СЕТ СН'!$H$5-'СЕТ СН'!$H$24</f>
        <v>5627.2538292600002</v>
      </c>
      <c r="E90" s="36">
        <f>SUMIFS(СВЦЭМ!$D$39:$D$782,СВЦЭМ!$A$39:$A$782,$A90,СВЦЭМ!$B$39:$B$782,E$83)+'СЕТ СН'!$H$14+СВЦЭМ!$D$10+'СЕТ СН'!$H$5-'СЕТ СН'!$H$24</f>
        <v>5639.5875929000003</v>
      </c>
      <c r="F90" s="36">
        <f>SUMIFS(СВЦЭМ!$D$39:$D$782,СВЦЭМ!$A$39:$A$782,$A90,СВЦЭМ!$B$39:$B$782,F$83)+'СЕТ СН'!$H$14+СВЦЭМ!$D$10+'СЕТ СН'!$H$5-'СЕТ СН'!$H$24</f>
        <v>5638.8305825400003</v>
      </c>
      <c r="G90" s="36">
        <f>SUMIFS(СВЦЭМ!$D$39:$D$782,СВЦЭМ!$A$39:$A$782,$A90,СВЦЭМ!$B$39:$B$782,G$83)+'СЕТ СН'!$H$14+СВЦЭМ!$D$10+'СЕТ СН'!$H$5-'СЕТ СН'!$H$24</f>
        <v>5627.5419193600001</v>
      </c>
      <c r="H90" s="36">
        <f>SUMIFS(СВЦЭМ!$D$39:$D$782,СВЦЭМ!$A$39:$A$782,$A90,СВЦЭМ!$B$39:$B$782,H$83)+'СЕТ СН'!$H$14+СВЦЭМ!$D$10+'СЕТ СН'!$H$5-'СЕТ СН'!$H$24</f>
        <v>5614.2364420400008</v>
      </c>
      <c r="I90" s="36">
        <f>SUMIFS(СВЦЭМ!$D$39:$D$782,СВЦЭМ!$A$39:$A$782,$A90,СВЦЭМ!$B$39:$B$782,I$83)+'СЕТ СН'!$H$14+СВЦЭМ!$D$10+'СЕТ СН'!$H$5-'СЕТ СН'!$H$24</f>
        <v>5615.4966323600001</v>
      </c>
      <c r="J90" s="36">
        <f>SUMIFS(СВЦЭМ!$D$39:$D$782,СВЦЭМ!$A$39:$A$782,$A90,СВЦЭМ!$B$39:$B$782,J$83)+'СЕТ СН'!$H$14+СВЦЭМ!$D$10+'СЕТ СН'!$H$5-'СЕТ СН'!$H$24</f>
        <v>5578.7330995500006</v>
      </c>
      <c r="K90" s="36">
        <f>SUMIFS(СВЦЭМ!$D$39:$D$782,СВЦЭМ!$A$39:$A$782,$A90,СВЦЭМ!$B$39:$B$782,K$83)+'СЕТ СН'!$H$14+СВЦЭМ!$D$10+'СЕТ СН'!$H$5-'СЕТ СН'!$H$24</f>
        <v>5535.4241604100007</v>
      </c>
      <c r="L90" s="36">
        <f>SUMIFS(СВЦЭМ!$D$39:$D$782,СВЦЭМ!$A$39:$A$782,$A90,СВЦЭМ!$B$39:$B$782,L$83)+'СЕТ СН'!$H$14+СВЦЭМ!$D$10+'СЕТ СН'!$H$5-'СЕТ СН'!$H$24</f>
        <v>5499.5529815200007</v>
      </c>
      <c r="M90" s="36">
        <f>SUMIFS(СВЦЭМ!$D$39:$D$782,СВЦЭМ!$A$39:$A$782,$A90,СВЦЭМ!$B$39:$B$782,M$83)+'СЕТ СН'!$H$14+СВЦЭМ!$D$10+'СЕТ СН'!$H$5-'СЕТ СН'!$H$24</f>
        <v>5480.0059152400008</v>
      </c>
      <c r="N90" s="36">
        <f>SUMIFS(СВЦЭМ!$D$39:$D$782,СВЦЭМ!$A$39:$A$782,$A90,СВЦЭМ!$B$39:$B$782,N$83)+'СЕТ СН'!$H$14+СВЦЭМ!$D$10+'СЕТ СН'!$H$5-'СЕТ СН'!$H$24</f>
        <v>5493.4038261000005</v>
      </c>
      <c r="O90" s="36">
        <f>SUMIFS(СВЦЭМ!$D$39:$D$782,СВЦЭМ!$A$39:$A$782,$A90,СВЦЭМ!$B$39:$B$782,O$83)+'СЕТ СН'!$H$14+СВЦЭМ!$D$10+'СЕТ СН'!$H$5-'СЕТ СН'!$H$24</f>
        <v>5503.0072970400006</v>
      </c>
      <c r="P90" s="36">
        <f>SUMIFS(СВЦЭМ!$D$39:$D$782,СВЦЭМ!$A$39:$A$782,$A90,СВЦЭМ!$B$39:$B$782,P$83)+'СЕТ СН'!$H$14+СВЦЭМ!$D$10+'СЕТ СН'!$H$5-'СЕТ СН'!$H$24</f>
        <v>5525.7354510200003</v>
      </c>
      <c r="Q90" s="36">
        <f>SUMIFS(СВЦЭМ!$D$39:$D$782,СВЦЭМ!$A$39:$A$782,$A90,СВЦЭМ!$B$39:$B$782,Q$83)+'СЕТ СН'!$H$14+СВЦЭМ!$D$10+'СЕТ СН'!$H$5-'СЕТ СН'!$H$24</f>
        <v>5524.7881359500007</v>
      </c>
      <c r="R90" s="36">
        <f>SUMIFS(СВЦЭМ!$D$39:$D$782,СВЦЭМ!$A$39:$A$782,$A90,СВЦЭМ!$B$39:$B$782,R$83)+'СЕТ СН'!$H$14+СВЦЭМ!$D$10+'СЕТ СН'!$H$5-'СЕТ СН'!$H$24</f>
        <v>5514.8527519199997</v>
      </c>
      <c r="S90" s="36">
        <f>SUMIFS(СВЦЭМ!$D$39:$D$782,СВЦЭМ!$A$39:$A$782,$A90,СВЦЭМ!$B$39:$B$782,S$83)+'СЕТ СН'!$H$14+СВЦЭМ!$D$10+'СЕТ СН'!$H$5-'СЕТ СН'!$H$24</f>
        <v>5487.0915721199999</v>
      </c>
      <c r="T90" s="36">
        <f>SUMIFS(СВЦЭМ!$D$39:$D$782,СВЦЭМ!$A$39:$A$782,$A90,СВЦЭМ!$B$39:$B$782,T$83)+'СЕТ СН'!$H$14+СВЦЭМ!$D$10+'СЕТ СН'!$H$5-'СЕТ СН'!$H$24</f>
        <v>5471.7012133900007</v>
      </c>
      <c r="U90" s="36">
        <f>SUMIFS(СВЦЭМ!$D$39:$D$782,СВЦЭМ!$A$39:$A$782,$A90,СВЦЭМ!$B$39:$B$782,U$83)+'СЕТ СН'!$H$14+СВЦЭМ!$D$10+'СЕТ СН'!$H$5-'СЕТ СН'!$H$24</f>
        <v>5494.84547561</v>
      </c>
      <c r="V90" s="36">
        <f>SUMIFS(СВЦЭМ!$D$39:$D$782,СВЦЭМ!$A$39:$A$782,$A90,СВЦЭМ!$B$39:$B$782,V$83)+'СЕТ СН'!$H$14+СВЦЭМ!$D$10+'СЕТ СН'!$H$5-'СЕТ СН'!$H$24</f>
        <v>5504.9668081400005</v>
      </c>
      <c r="W90" s="36">
        <f>SUMIFS(СВЦЭМ!$D$39:$D$782,СВЦЭМ!$A$39:$A$782,$A90,СВЦЭМ!$B$39:$B$782,W$83)+'СЕТ СН'!$H$14+СВЦЭМ!$D$10+'СЕТ СН'!$H$5-'СЕТ СН'!$H$24</f>
        <v>5513.1962037100002</v>
      </c>
      <c r="X90" s="36">
        <f>SUMIFS(СВЦЭМ!$D$39:$D$782,СВЦЭМ!$A$39:$A$782,$A90,СВЦЭМ!$B$39:$B$782,X$83)+'СЕТ СН'!$H$14+СВЦЭМ!$D$10+'СЕТ СН'!$H$5-'СЕТ СН'!$H$24</f>
        <v>5532.5649207400002</v>
      </c>
      <c r="Y90" s="36">
        <f>SUMIFS(СВЦЭМ!$D$39:$D$782,СВЦЭМ!$A$39:$A$782,$A90,СВЦЭМ!$B$39:$B$782,Y$83)+'СЕТ СН'!$H$14+СВЦЭМ!$D$10+'СЕТ СН'!$H$5-'СЕТ СН'!$H$24</f>
        <v>5549.5698644000004</v>
      </c>
    </row>
    <row r="91" spans="1:27" ht="15.75" x14ac:dyDescent="0.2">
      <c r="A91" s="35">
        <f t="shared" si="2"/>
        <v>45299</v>
      </c>
      <c r="B91" s="36">
        <f>SUMIFS(СВЦЭМ!$D$39:$D$782,СВЦЭМ!$A$39:$A$782,$A91,СВЦЭМ!$B$39:$B$782,B$83)+'СЕТ СН'!$H$14+СВЦЭМ!$D$10+'СЕТ СН'!$H$5-'СЕТ СН'!$H$24</f>
        <v>5385.6629856700001</v>
      </c>
      <c r="C91" s="36">
        <f>SUMIFS(СВЦЭМ!$D$39:$D$782,СВЦЭМ!$A$39:$A$782,$A91,СВЦЭМ!$B$39:$B$782,C$83)+'СЕТ СН'!$H$14+СВЦЭМ!$D$10+'СЕТ СН'!$H$5-'СЕТ СН'!$H$24</f>
        <v>5410.6923005099998</v>
      </c>
      <c r="D91" s="36">
        <f>SUMIFS(СВЦЭМ!$D$39:$D$782,СВЦЭМ!$A$39:$A$782,$A91,СВЦЭМ!$B$39:$B$782,D$83)+'СЕТ СН'!$H$14+СВЦЭМ!$D$10+'СЕТ СН'!$H$5-'СЕТ СН'!$H$24</f>
        <v>5437.0707919800006</v>
      </c>
      <c r="E91" s="36">
        <f>SUMIFS(СВЦЭМ!$D$39:$D$782,СВЦЭМ!$A$39:$A$782,$A91,СВЦЭМ!$B$39:$B$782,E$83)+'СЕТ СН'!$H$14+СВЦЭМ!$D$10+'СЕТ СН'!$H$5-'СЕТ СН'!$H$24</f>
        <v>5449.8527200500002</v>
      </c>
      <c r="F91" s="36">
        <f>SUMIFS(СВЦЭМ!$D$39:$D$782,СВЦЭМ!$A$39:$A$782,$A91,СВЦЭМ!$B$39:$B$782,F$83)+'СЕТ СН'!$H$14+СВЦЭМ!$D$10+'СЕТ СН'!$H$5-'СЕТ СН'!$H$24</f>
        <v>5460.91224556</v>
      </c>
      <c r="G91" s="36">
        <f>SUMIFS(СВЦЭМ!$D$39:$D$782,СВЦЭМ!$A$39:$A$782,$A91,СВЦЭМ!$B$39:$B$782,G$83)+'СЕТ СН'!$H$14+СВЦЭМ!$D$10+'СЕТ СН'!$H$5-'СЕТ СН'!$H$24</f>
        <v>5450.5453501600005</v>
      </c>
      <c r="H91" s="36">
        <f>SUMIFS(СВЦЭМ!$D$39:$D$782,СВЦЭМ!$A$39:$A$782,$A91,СВЦЭМ!$B$39:$B$782,H$83)+'СЕТ СН'!$H$14+СВЦЭМ!$D$10+'СЕТ СН'!$H$5-'СЕТ СН'!$H$24</f>
        <v>5434.5386213500005</v>
      </c>
      <c r="I91" s="36">
        <f>SUMIFS(СВЦЭМ!$D$39:$D$782,СВЦЭМ!$A$39:$A$782,$A91,СВЦЭМ!$B$39:$B$782,I$83)+'СЕТ СН'!$H$14+СВЦЭМ!$D$10+'СЕТ СН'!$H$5-'СЕТ СН'!$H$24</f>
        <v>5422.78643766</v>
      </c>
      <c r="J91" s="36">
        <f>SUMIFS(СВЦЭМ!$D$39:$D$782,СВЦЭМ!$A$39:$A$782,$A91,СВЦЭМ!$B$39:$B$782,J$83)+'СЕТ СН'!$H$14+СВЦЭМ!$D$10+'СЕТ СН'!$H$5-'СЕТ СН'!$H$24</f>
        <v>5389.08759732</v>
      </c>
      <c r="K91" s="36">
        <f>SUMIFS(СВЦЭМ!$D$39:$D$782,СВЦЭМ!$A$39:$A$782,$A91,СВЦЭМ!$B$39:$B$782,K$83)+'СЕТ СН'!$H$14+СВЦЭМ!$D$10+'СЕТ СН'!$H$5-'СЕТ СН'!$H$24</f>
        <v>5376.911916</v>
      </c>
      <c r="L91" s="36">
        <f>SUMIFS(СВЦЭМ!$D$39:$D$782,СВЦЭМ!$A$39:$A$782,$A91,СВЦЭМ!$B$39:$B$782,L$83)+'СЕТ СН'!$H$14+СВЦЭМ!$D$10+'СЕТ СН'!$H$5-'СЕТ СН'!$H$24</f>
        <v>5452.28835789</v>
      </c>
      <c r="M91" s="36">
        <f>SUMIFS(СВЦЭМ!$D$39:$D$782,СВЦЭМ!$A$39:$A$782,$A91,СВЦЭМ!$B$39:$B$782,M$83)+'СЕТ СН'!$H$14+СВЦЭМ!$D$10+'СЕТ СН'!$H$5-'СЕТ СН'!$H$24</f>
        <v>5439.22675841</v>
      </c>
      <c r="N91" s="36">
        <f>SUMIFS(СВЦЭМ!$D$39:$D$782,СВЦЭМ!$A$39:$A$782,$A91,СВЦЭМ!$B$39:$B$782,N$83)+'СЕТ СН'!$H$14+СВЦЭМ!$D$10+'СЕТ СН'!$H$5-'СЕТ СН'!$H$24</f>
        <v>5447.7527059599997</v>
      </c>
      <c r="O91" s="36">
        <f>SUMIFS(СВЦЭМ!$D$39:$D$782,СВЦЭМ!$A$39:$A$782,$A91,СВЦЭМ!$B$39:$B$782,O$83)+'СЕТ СН'!$H$14+СВЦЭМ!$D$10+'СЕТ СН'!$H$5-'СЕТ СН'!$H$24</f>
        <v>5463.9942041600007</v>
      </c>
      <c r="P91" s="36">
        <f>SUMIFS(СВЦЭМ!$D$39:$D$782,СВЦЭМ!$A$39:$A$782,$A91,СВЦЭМ!$B$39:$B$782,P$83)+'СЕТ СН'!$H$14+СВЦЭМ!$D$10+'СЕТ СН'!$H$5-'СЕТ СН'!$H$24</f>
        <v>5486.2163810000002</v>
      </c>
      <c r="Q91" s="36">
        <f>SUMIFS(СВЦЭМ!$D$39:$D$782,СВЦЭМ!$A$39:$A$782,$A91,СВЦЭМ!$B$39:$B$782,Q$83)+'СЕТ СН'!$H$14+СВЦЭМ!$D$10+'СЕТ СН'!$H$5-'СЕТ СН'!$H$24</f>
        <v>5490.5776564500002</v>
      </c>
      <c r="R91" s="36">
        <f>SUMIFS(СВЦЭМ!$D$39:$D$782,СВЦЭМ!$A$39:$A$782,$A91,СВЦЭМ!$B$39:$B$782,R$83)+'СЕТ СН'!$H$14+СВЦЭМ!$D$10+'СЕТ СН'!$H$5-'СЕТ СН'!$H$24</f>
        <v>5481.4978366100004</v>
      </c>
      <c r="S91" s="36">
        <f>SUMIFS(СВЦЭМ!$D$39:$D$782,СВЦЭМ!$A$39:$A$782,$A91,СВЦЭМ!$B$39:$B$782,S$83)+'СЕТ СН'!$H$14+СВЦЭМ!$D$10+'СЕТ СН'!$H$5-'СЕТ СН'!$H$24</f>
        <v>5452.2990674600005</v>
      </c>
      <c r="T91" s="36">
        <f>SUMIFS(СВЦЭМ!$D$39:$D$782,СВЦЭМ!$A$39:$A$782,$A91,СВЦЭМ!$B$39:$B$782,T$83)+'СЕТ СН'!$H$14+СВЦЭМ!$D$10+'СЕТ СН'!$H$5-'СЕТ СН'!$H$24</f>
        <v>5415.07500385</v>
      </c>
      <c r="U91" s="36">
        <f>SUMIFS(СВЦЭМ!$D$39:$D$782,СВЦЭМ!$A$39:$A$782,$A91,СВЦЭМ!$B$39:$B$782,U$83)+'СЕТ СН'!$H$14+СВЦЭМ!$D$10+'СЕТ СН'!$H$5-'СЕТ СН'!$H$24</f>
        <v>5428.0641581199998</v>
      </c>
      <c r="V91" s="36">
        <f>SUMIFS(СВЦЭМ!$D$39:$D$782,СВЦЭМ!$A$39:$A$782,$A91,СВЦЭМ!$B$39:$B$782,V$83)+'СЕТ СН'!$H$14+СВЦЭМ!$D$10+'СЕТ СН'!$H$5-'СЕТ СН'!$H$24</f>
        <v>5449.37591204</v>
      </c>
      <c r="W91" s="36">
        <f>SUMIFS(СВЦЭМ!$D$39:$D$782,СВЦЭМ!$A$39:$A$782,$A91,СВЦЭМ!$B$39:$B$782,W$83)+'СЕТ СН'!$H$14+СВЦЭМ!$D$10+'СЕТ СН'!$H$5-'СЕТ СН'!$H$24</f>
        <v>5446.0761962699999</v>
      </c>
      <c r="X91" s="36">
        <f>SUMIFS(СВЦЭМ!$D$39:$D$782,СВЦЭМ!$A$39:$A$782,$A91,СВЦЭМ!$B$39:$B$782,X$83)+'СЕТ СН'!$H$14+СВЦЭМ!$D$10+'СЕТ СН'!$H$5-'СЕТ СН'!$H$24</f>
        <v>5460.0064399500006</v>
      </c>
      <c r="Y91" s="36">
        <f>SUMIFS(СВЦЭМ!$D$39:$D$782,СВЦЭМ!$A$39:$A$782,$A91,СВЦЭМ!$B$39:$B$782,Y$83)+'СЕТ СН'!$H$14+СВЦЭМ!$D$10+'СЕТ СН'!$H$5-'СЕТ СН'!$H$24</f>
        <v>5470.6214220800002</v>
      </c>
    </row>
    <row r="92" spans="1:27" ht="15.75" x14ac:dyDescent="0.2">
      <c r="A92" s="35">
        <f t="shared" si="2"/>
        <v>45300</v>
      </c>
      <c r="B92" s="36">
        <f>SUMIFS(СВЦЭМ!$D$39:$D$782,СВЦЭМ!$A$39:$A$782,$A92,СВЦЭМ!$B$39:$B$782,B$83)+'СЕТ СН'!$H$14+СВЦЭМ!$D$10+'СЕТ СН'!$H$5-'СЕТ СН'!$H$24</f>
        <v>5478.5609373400002</v>
      </c>
      <c r="C92" s="36">
        <f>SUMIFS(СВЦЭМ!$D$39:$D$782,СВЦЭМ!$A$39:$A$782,$A92,СВЦЭМ!$B$39:$B$782,C$83)+'СЕТ СН'!$H$14+СВЦЭМ!$D$10+'СЕТ СН'!$H$5-'СЕТ СН'!$H$24</f>
        <v>5574.0831880700007</v>
      </c>
      <c r="D92" s="36">
        <f>SUMIFS(СВЦЭМ!$D$39:$D$782,СВЦЭМ!$A$39:$A$782,$A92,СВЦЭМ!$B$39:$B$782,D$83)+'СЕТ СН'!$H$14+СВЦЭМ!$D$10+'СЕТ СН'!$H$5-'СЕТ СН'!$H$24</f>
        <v>5643.6269971199999</v>
      </c>
      <c r="E92" s="36">
        <f>SUMIFS(СВЦЭМ!$D$39:$D$782,СВЦЭМ!$A$39:$A$782,$A92,СВЦЭМ!$B$39:$B$782,E$83)+'СЕТ СН'!$H$14+СВЦЭМ!$D$10+'СЕТ СН'!$H$5-'СЕТ СН'!$H$24</f>
        <v>5666.1226301700008</v>
      </c>
      <c r="F92" s="36">
        <f>SUMIFS(СВЦЭМ!$D$39:$D$782,СВЦЭМ!$A$39:$A$782,$A92,СВЦЭМ!$B$39:$B$782,F$83)+'СЕТ СН'!$H$14+СВЦЭМ!$D$10+'СЕТ СН'!$H$5-'СЕТ СН'!$H$24</f>
        <v>5663.7784933599996</v>
      </c>
      <c r="G92" s="36">
        <f>SUMIFS(СВЦЭМ!$D$39:$D$782,СВЦЭМ!$A$39:$A$782,$A92,СВЦЭМ!$B$39:$B$782,G$83)+'СЕТ СН'!$H$14+СВЦЭМ!$D$10+'СЕТ СН'!$H$5-'СЕТ СН'!$H$24</f>
        <v>5648.4189346900002</v>
      </c>
      <c r="H92" s="36">
        <f>SUMIFS(СВЦЭМ!$D$39:$D$782,СВЦЭМ!$A$39:$A$782,$A92,СВЦЭМ!$B$39:$B$782,H$83)+'СЕТ СН'!$H$14+СВЦЭМ!$D$10+'СЕТ СН'!$H$5-'СЕТ СН'!$H$24</f>
        <v>5582.6154285100001</v>
      </c>
      <c r="I92" s="36">
        <f>SUMIFS(СВЦЭМ!$D$39:$D$782,СВЦЭМ!$A$39:$A$782,$A92,СВЦЭМ!$B$39:$B$782,I$83)+'СЕТ СН'!$H$14+СВЦЭМ!$D$10+'СЕТ СН'!$H$5-'СЕТ СН'!$H$24</f>
        <v>5543.8382837900008</v>
      </c>
      <c r="J92" s="36">
        <f>SUMIFS(СВЦЭМ!$D$39:$D$782,СВЦЭМ!$A$39:$A$782,$A92,СВЦЭМ!$B$39:$B$782,J$83)+'СЕТ СН'!$H$14+СВЦЭМ!$D$10+'СЕТ СН'!$H$5-'СЕТ СН'!$H$24</f>
        <v>5529.3910832000001</v>
      </c>
      <c r="K92" s="36">
        <f>SUMIFS(СВЦЭМ!$D$39:$D$782,СВЦЭМ!$A$39:$A$782,$A92,СВЦЭМ!$B$39:$B$782,K$83)+'СЕТ СН'!$H$14+СВЦЭМ!$D$10+'СЕТ СН'!$H$5-'СЕТ СН'!$H$24</f>
        <v>5509.6574406500004</v>
      </c>
      <c r="L92" s="36">
        <f>SUMIFS(СВЦЭМ!$D$39:$D$782,СВЦЭМ!$A$39:$A$782,$A92,СВЦЭМ!$B$39:$B$782,L$83)+'СЕТ СН'!$H$14+СВЦЭМ!$D$10+'СЕТ СН'!$H$5-'СЕТ СН'!$H$24</f>
        <v>5494.1143170000005</v>
      </c>
      <c r="M92" s="36">
        <f>SUMIFS(СВЦЭМ!$D$39:$D$782,СВЦЭМ!$A$39:$A$782,$A92,СВЦЭМ!$B$39:$B$782,M$83)+'СЕТ СН'!$H$14+СВЦЭМ!$D$10+'СЕТ СН'!$H$5-'СЕТ СН'!$H$24</f>
        <v>5508.95560406</v>
      </c>
      <c r="N92" s="36">
        <f>SUMIFS(СВЦЭМ!$D$39:$D$782,СВЦЭМ!$A$39:$A$782,$A92,СВЦЭМ!$B$39:$B$782,N$83)+'СЕТ СН'!$H$14+СВЦЭМ!$D$10+'СЕТ СН'!$H$5-'СЕТ СН'!$H$24</f>
        <v>5524.6646394300005</v>
      </c>
      <c r="O92" s="36">
        <f>SUMIFS(СВЦЭМ!$D$39:$D$782,СВЦЭМ!$A$39:$A$782,$A92,СВЦЭМ!$B$39:$B$782,O$83)+'СЕТ СН'!$H$14+СВЦЭМ!$D$10+'СЕТ СН'!$H$5-'СЕТ СН'!$H$24</f>
        <v>5522.9862781000002</v>
      </c>
      <c r="P92" s="36">
        <f>SUMIFS(СВЦЭМ!$D$39:$D$782,СВЦЭМ!$A$39:$A$782,$A92,СВЦЭМ!$B$39:$B$782,P$83)+'СЕТ СН'!$H$14+СВЦЭМ!$D$10+'СЕТ СН'!$H$5-'СЕТ СН'!$H$24</f>
        <v>5544.1231648700004</v>
      </c>
      <c r="Q92" s="36">
        <f>SUMIFS(СВЦЭМ!$D$39:$D$782,СВЦЭМ!$A$39:$A$782,$A92,СВЦЭМ!$B$39:$B$782,Q$83)+'СЕТ СН'!$H$14+СВЦЭМ!$D$10+'СЕТ СН'!$H$5-'СЕТ СН'!$H$24</f>
        <v>5548.2543211700004</v>
      </c>
      <c r="R92" s="36">
        <f>SUMIFS(СВЦЭМ!$D$39:$D$782,СВЦЭМ!$A$39:$A$782,$A92,СВЦЭМ!$B$39:$B$782,R$83)+'СЕТ СН'!$H$14+СВЦЭМ!$D$10+'СЕТ СН'!$H$5-'СЕТ СН'!$H$24</f>
        <v>5538.1041152200005</v>
      </c>
      <c r="S92" s="36">
        <f>SUMIFS(СВЦЭМ!$D$39:$D$782,СВЦЭМ!$A$39:$A$782,$A92,СВЦЭМ!$B$39:$B$782,S$83)+'СЕТ СН'!$H$14+СВЦЭМ!$D$10+'СЕТ СН'!$H$5-'СЕТ СН'!$H$24</f>
        <v>5518.4522893700005</v>
      </c>
      <c r="T92" s="36">
        <f>SUMIFS(СВЦЭМ!$D$39:$D$782,СВЦЭМ!$A$39:$A$782,$A92,СВЦЭМ!$B$39:$B$782,T$83)+'СЕТ СН'!$H$14+СВЦЭМ!$D$10+'СЕТ СН'!$H$5-'СЕТ СН'!$H$24</f>
        <v>5486.0716455199999</v>
      </c>
      <c r="U92" s="36">
        <f>SUMIFS(СВЦЭМ!$D$39:$D$782,СВЦЭМ!$A$39:$A$782,$A92,СВЦЭМ!$B$39:$B$782,U$83)+'СЕТ СН'!$H$14+СВЦЭМ!$D$10+'СЕТ СН'!$H$5-'СЕТ СН'!$H$24</f>
        <v>5499.23159141</v>
      </c>
      <c r="V92" s="36">
        <f>SUMIFS(СВЦЭМ!$D$39:$D$782,СВЦЭМ!$A$39:$A$782,$A92,СВЦЭМ!$B$39:$B$782,V$83)+'СЕТ СН'!$H$14+СВЦЭМ!$D$10+'СЕТ СН'!$H$5-'СЕТ СН'!$H$24</f>
        <v>5512.5490962900003</v>
      </c>
      <c r="W92" s="36">
        <f>SUMIFS(СВЦЭМ!$D$39:$D$782,СВЦЭМ!$A$39:$A$782,$A92,СВЦЭМ!$B$39:$B$782,W$83)+'СЕТ СН'!$H$14+СВЦЭМ!$D$10+'СЕТ СН'!$H$5-'СЕТ СН'!$H$24</f>
        <v>5521.3449558700004</v>
      </c>
      <c r="X92" s="36">
        <f>SUMIFS(СВЦЭМ!$D$39:$D$782,СВЦЭМ!$A$39:$A$782,$A92,СВЦЭМ!$B$39:$B$782,X$83)+'СЕТ СН'!$H$14+СВЦЭМ!$D$10+'СЕТ СН'!$H$5-'СЕТ СН'!$H$24</f>
        <v>5537.9646311400002</v>
      </c>
      <c r="Y92" s="36">
        <f>SUMIFS(СВЦЭМ!$D$39:$D$782,СВЦЭМ!$A$39:$A$782,$A92,СВЦЭМ!$B$39:$B$782,Y$83)+'СЕТ СН'!$H$14+СВЦЭМ!$D$10+'СЕТ СН'!$H$5-'СЕТ СН'!$H$24</f>
        <v>5559.4297450000004</v>
      </c>
    </row>
    <row r="93" spans="1:27" ht="15.75" x14ac:dyDescent="0.2">
      <c r="A93" s="35">
        <f t="shared" si="2"/>
        <v>45301</v>
      </c>
      <c r="B93" s="36">
        <f>SUMIFS(СВЦЭМ!$D$39:$D$782,СВЦЭМ!$A$39:$A$782,$A93,СВЦЭМ!$B$39:$B$782,B$83)+'СЕТ СН'!$H$14+СВЦЭМ!$D$10+'СЕТ СН'!$H$5-'СЕТ СН'!$H$24</f>
        <v>5554.3428158000006</v>
      </c>
      <c r="C93" s="36">
        <f>SUMIFS(СВЦЭМ!$D$39:$D$782,СВЦЭМ!$A$39:$A$782,$A93,СВЦЭМ!$B$39:$B$782,C$83)+'СЕТ СН'!$H$14+СВЦЭМ!$D$10+'СЕТ СН'!$H$5-'СЕТ СН'!$H$24</f>
        <v>5598.3242710200002</v>
      </c>
      <c r="D93" s="36">
        <f>SUMIFS(СВЦЭМ!$D$39:$D$782,СВЦЭМ!$A$39:$A$782,$A93,СВЦЭМ!$B$39:$B$782,D$83)+'СЕТ СН'!$H$14+СВЦЭМ!$D$10+'СЕТ СН'!$H$5-'СЕТ СН'!$H$24</f>
        <v>5632.0696119100003</v>
      </c>
      <c r="E93" s="36">
        <f>SUMIFS(СВЦЭМ!$D$39:$D$782,СВЦЭМ!$A$39:$A$782,$A93,СВЦЭМ!$B$39:$B$782,E$83)+'СЕТ СН'!$H$14+СВЦЭМ!$D$10+'СЕТ СН'!$H$5-'СЕТ СН'!$H$24</f>
        <v>5649.1016750399995</v>
      </c>
      <c r="F93" s="36">
        <f>SUMIFS(СВЦЭМ!$D$39:$D$782,СВЦЭМ!$A$39:$A$782,$A93,СВЦЭМ!$B$39:$B$782,F$83)+'СЕТ СН'!$H$14+СВЦЭМ!$D$10+'СЕТ СН'!$H$5-'СЕТ СН'!$H$24</f>
        <v>5642.7042946599995</v>
      </c>
      <c r="G93" s="36">
        <f>SUMIFS(СВЦЭМ!$D$39:$D$782,СВЦЭМ!$A$39:$A$782,$A93,СВЦЭМ!$B$39:$B$782,G$83)+'СЕТ СН'!$H$14+СВЦЭМ!$D$10+'СЕТ СН'!$H$5-'СЕТ СН'!$H$24</f>
        <v>5620.67626449</v>
      </c>
      <c r="H93" s="36">
        <f>SUMIFS(СВЦЭМ!$D$39:$D$782,СВЦЭМ!$A$39:$A$782,$A93,СВЦЭМ!$B$39:$B$782,H$83)+'СЕТ СН'!$H$14+СВЦЭМ!$D$10+'СЕТ СН'!$H$5-'СЕТ СН'!$H$24</f>
        <v>5557.7704155800002</v>
      </c>
      <c r="I93" s="36">
        <f>SUMIFS(СВЦЭМ!$D$39:$D$782,СВЦЭМ!$A$39:$A$782,$A93,СВЦЭМ!$B$39:$B$782,I$83)+'СЕТ СН'!$H$14+СВЦЭМ!$D$10+'СЕТ СН'!$H$5-'СЕТ СН'!$H$24</f>
        <v>5514.0382224599998</v>
      </c>
      <c r="J93" s="36">
        <f>SUMIFS(СВЦЭМ!$D$39:$D$782,СВЦЭМ!$A$39:$A$782,$A93,СВЦЭМ!$B$39:$B$782,J$83)+'СЕТ СН'!$H$14+СВЦЭМ!$D$10+'СЕТ СН'!$H$5-'СЕТ СН'!$H$24</f>
        <v>5526.1426908700005</v>
      </c>
      <c r="K93" s="36">
        <f>SUMIFS(СВЦЭМ!$D$39:$D$782,СВЦЭМ!$A$39:$A$782,$A93,СВЦЭМ!$B$39:$B$782,K$83)+'СЕТ СН'!$H$14+СВЦЭМ!$D$10+'СЕТ СН'!$H$5-'СЕТ СН'!$H$24</f>
        <v>5505.04082836</v>
      </c>
      <c r="L93" s="36">
        <f>SUMIFS(СВЦЭМ!$D$39:$D$782,СВЦЭМ!$A$39:$A$782,$A93,СВЦЭМ!$B$39:$B$782,L$83)+'СЕТ СН'!$H$14+СВЦЭМ!$D$10+'СЕТ СН'!$H$5-'СЕТ СН'!$H$24</f>
        <v>5489.84464639</v>
      </c>
      <c r="M93" s="36">
        <f>SUMIFS(СВЦЭМ!$D$39:$D$782,СВЦЭМ!$A$39:$A$782,$A93,СВЦЭМ!$B$39:$B$782,M$83)+'СЕТ СН'!$H$14+СВЦЭМ!$D$10+'СЕТ СН'!$H$5-'СЕТ СН'!$H$24</f>
        <v>5493.4092618700006</v>
      </c>
      <c r="N93" s="36">
        <f>SUMIFS(СВЦЭМ!$D$39:$D$782,СВЦЭМ!$A$39:$A$782,$A93,СВЦЭМ!$B$39:$B$782,N$83)+'СЕТ СН'!$H$14+СВЦЭМ!$D$10+'СЕТ СН'!$H$5-'СЕТ СН'!$H$24</f>
        <v>5481.0906196300002</v>
      </c>
      <c r="O93" s="36">
        <f>SUMIFS(СВЦЭМ!$D$39:$D$782,СВЦЭМ!$A$39:$A$782,$A93,СВЦЭМ!$B$39:$B$782,O$83)+'СЕТ СН'!$H$14+СВЦЭМ!$D$10+'СЕТ СН'!$H$5-'СЕТ СН'!$H$24</f>
        <v>5487.5136111000002</v>
      </c>
      <c r="P93" s="36">
        <f>SUMIFS(СВЦЭМ!$D$39:$D$782,СВЦЭМ!$A$39:$A$782,$A93,СВЦЭМ!$B$39:$B$782,P$83)+'СЕТ СН'!$H$14+СВЦЭМ!$D$10+'СЕТ СН'!$H$5-'СЕТ СН'!$H$24</f>
        <v>5502.0025287999997</v>
      </c>
      <c r="Q93" s="36">
        <f>SUMIFS(СВЦЭМ!$D$39:$D$782,СВЦЭМ!$A$39:$A$782,$A93,СВЦЭМ!$B$39:$B$782,Q$83)+'СЕТ СН'!$H$14+СВЦЭМ!$D$10+'СЕТ СН'!$H$5-'СЕТ СН'!$H$24</f>
        <v>5493.0066053800001</v>
      </c>
      <c r="R93" s="36">
        <f>SUMIFS(СВЦЭМ!$D$39:$D$782,СВЦЭМ!$A$39:$A$782,$A93,СВЦЭМ!$B$39:$B$782,R$83)+'СЕТ СН'!$H$14+СВЦЭМ!$D$10+'СЕТ СН'!$H$5-'СЕТ СН'!$H$24</f>
        <v>5498.97396665</v>
      </c>
      <c r="S93" s="36">
        <f>SUMIFS(СВЦЭМ!$D$39:$D$782,СВЦЭМ!$A$39:$A$782,$A93,СВЦЭМ!$B$39:$B$782,S$83)+'СЕТ СН'!$H$14+СВЦЭМ!$D$10+'СЕТ СН'!$H$5-'СЕТ СН'!$H$24</f>
        <v>5478.0250413499998</v>
      </c>
      <c r="T93" s="36">
        <f>SUMIFS(СВЦЭМ!$D$39:$D$782,СВЦЭМ!$A$39:$A$782,$A93,СВЦЭМ!$B$39:$B$782,T$83)+'СЕТ СН'!$H$14+СВЦЭМ!$D$10+'СЕТ СН'!$H$5-'СЕТ СН'!$H$24</f>
        <v>5456.6865290800006</v>
      </c>
      <c r="U93" s="36">
        <f>SUMIFS(СВЦЭМ!$D$39:$D$782,СВЦЭМ!$A$39:$A$782,$A93,СВЦЭМ!$B$39:$B$782,U$83)+'СЕТ СН'!$H$14+СВЦЭМ!$D$10+'СЕТ СН'!$H$5-'СЕТ СН'!$H$24</f>
        <v>5473.72639523</v>
      </c>
      <c r="V93" s="36">
        <f>SUMIFS(СВЦЭМ!$D$39:$D$782,СВЦЭМ!$A$39:$A$782,$A93,СВЦЭМ!$B$39:$B$782,V$83)+'СЕТ СН'!$H$14+СВЦЭМ!$D$10+'СЕТ СН'!$H$5-'СЕТ СН'!$H$24</f>
        <v>5492.9457913799997</v>
      </c>
      <c r="W93" s="36">
        <f>SUMIFS(СВЦЭМ!$D$39:$D$782,СВЦЭМ!$A$39:$A$782,$A93,СВЦЭМ!$B$39:$B$782,W$83)+'СЕТ СН'!$H$14+СВЦЭМ!$D$10+'СЕТ СН'!$H$5-'СЕТ СН'!$H$24</f>
        <v>5490.8091041600001</v>
      </c>
      <c r="X93" s="36">
        <f>SUMIFS(СВЦЭМ!$D$39:$D$782,СВЦЭМ!$A$39:$A$782,$A93,СВЦЭМ!$B$39:$B$782,X$83)+'СЕТ СН'!$H$14+СВЦЭМ!$D$10+'СЕТ СН'!$H$5-'СЕТ СН'!$H$24</f>
        <v>5513.5731586900001</v>
      </c>
      <c r="Y93" s="36">
        <f>SUMIFS(СВЦЭМ!$D$39:$D$782,СВЦЭМ!$A$39:$A$782,$A93,СВЦЭМ!$B$39:$B$782,Y$83)+'СЕТ СН'!$H$14+СВЦЭМ!$D$10+'СЕТ СН'!$H$5-'СЕТ СН'!$H$24</f>
        <v>5540.2574636200006</v>
      </c>
    </row>
    <row r="94" spans="1:27" ht="15.75" x14ac:dyDescent="0.2">
      <c r="A94" s="35">
        <f t="shared" si="2"/>
        <v>45302</v>
      </c>
      <c r="B94" s="36">
        <f>SUMIFS(СВЦЭМ!$D$39:$D$782,СВЦЭМ!$A$39:$A$782,$A94,СВЦЭМ!$B$39:$B$782,B$83)+'СЕТ СН'!$H$14+СВЦЭМ!$D$10+'СЕТ СН'!$H$5-'СЕТ СН'!$H$24</f>
        <v>5572.1287886700002</v>
      </c>
      <c r="C94" s="36">
        <f>SUMIFS(СВЦЭМ!$D$39:$D$782,СВЦЭМ!$A$39:$A$782,$A94,СВЦЭМ!$B$39:$B$782,C$83)+'СЕТ СН'!$H$14+СВЦЭМ!$D$10+'СЕТ СН'!$H$5-'СЕТ СН'!$H$24</f>
        <v>5616.5515434600002</v>
      </c>
      <c r="D94" s="36">
        <f>SUMIFS(СВЦЭМ!$D$39:$D$782,СВЦЭМ!$A$39:$A$782,$A94,СВЦЭМ!$B$39:$B$782,D$83)+'СЕТ СН'!$H$14+СВЦЭМ!$D$10+'СЕТ СН'!$H$5-'СЕТ СН'!$H$24</f>
        <v>5637.1065114700004</v>
      </c>
      <c r="E94" s="36">
        <f>SUMIFS(СВЦЭМ!$D$39:$D$782,СВЦЭМ!$A$39:$A$782,$A94,СВЦЭМ!$B$39:$B$782,E$83)+'СЕТ СН'!$H$14+СВЦЭМ!$D$10+'СЕТ СН'!$H$5-'СЕТ СН'!$H$24</f>
        <v>5661.6995564499994</v>
      </c>
      <c r="F94" s="36">
        <f>SUMIFS(СВЦЭМ!$D$39:$D$782,СВЦЭМ!$A$39:$A$782,$A94,СВЦЭМ!$B$39:$B$782,F$83)+'СЕТ СН'!$H$14+СВЦЭМ!$D$10+'СЕТ СН'!$H$5-'СЕТ СН'!$H$24</f>
        <v>5657.6137326799999</v>
      </c>
      <c r="G94" s="36">
        <f>SUMIFS(СВЦЭМ!$D$39:$D$782,СВЦЭМ!$A$39:$A$782,$A94,СВЦЭМ!$B$39:$B$782,G$83)+'СЕТ СН'!$H$14+СВЦЭМ!$D$10+'СЕТ СН'!$H$5-'СЕТ СН'!$H$24</f>
        <v>5638.1393348000001</v>
      </c>
      <c r="H94" s="36">
        <f>SUMIFS(СВЦЭМ!$D$39:$D$782,СВЦЭМ!$A$39:$A$782,$A94,СВЦЭМ!$B$39:$B$782,H$83)+'СЕТ СН'!$H$14+СВЦЭМ!$D$10+'СЕТ СН'!$H$5-'СЕТ СН'!$H$24</f>
        <v>5578.7483101200005</v>
      </c>
      <c r="I94" s="36">
        <f>SUMIFS(СВЦЭМ!$D$39:$D$782,СВЦЭМ!$A$39:$A$782,$A94,СВЦЭМ!$B$39:$B$782,I$83)+'СЕТ СН'!$H$14+СВЦЭМ!$D$10+'СЕТ СН'!$H$5-'СЕТ СН'!$H$24</f>
        <v>5534.4644090300008</v>
      </c>
      <c r="J94" s="36">
        <f>SUMIFS(СВЦЭМ!$D$39:$D$782,СВЦЭМ!$A$39:$A$782,$A94,СВЦЭМ!$B$39:$B$782,J$83)+'СЕТ СН'!$H$14+СВЦЭМ!$D$10+'СЕТ СН'!$H$5-'СЕТ СН'!$H$24</f>
        <v>5519.6950304900001</v>
      </c>
      <c r="K94" s="36">
        <f>SUMIFS(СВЦЭМ!$D$39:$D$782,СВЦЭМ!$A$39:$A$782,$A94,СВЦЭМ!$B$39:$B$782,K$83)+'СЕТ СН'!$H$14+СВЦЭМ!$D$10+'СЕТ СН'!$H$5-'СЕТ СН'!$H$24</f>
        <v>5505.0599419999999</v>
      </c>
      <c r="L94" s="36">
        <f>SUMIFS(СВЦЭМ!$D$39:$D$782,СВЦЭМ!$A$39:$A$782,$A94,СВЦЭМ!$B$39:$B$782,L$83)+'СЕТ СН'!$H$14+СВЦЭМ!$D$10+'СЕТ СН'!$H$5-'СЕТ СН'!$H$24</f>
        <v>5487.8858388400004</v>
      </c>
      <c r="M94" s="36">
        <f>SUMIFS(СВЦЭМ!$D$39:$D$782,СВЦЭМ!$A$39:$A$782,$A94,СВЦЭМ!$B$39:$B$782,M$83)+'СЕТ СН'!$H$14+СВЦЭМ!$D$10+'СЕТ СН'!$H$5-'СЕТ СН'!$H$24</f>
        <v>5496.3247592000007</v>
      </c>
      <c r="N94" s="36">
        <f>SUMIFS(СВЦЭМ!$D$39:$D$782,СВЦЭМ!$A$39:$A$782,$A94,СВЦЭМ!$B$39:$B$782,N$83)+'СЕТ СН'!$H$14+СВЦЭМ!$D$10+'СЕТ СН'!$H$5-'СЕТ СН'!$H$24</f>
        <v>5496.4231460000001</v>
      </c>
      <c r="O94" s="36">
        <f>SUMIFS(СВЦЭМ!$D$39:$D$782,СВЦЭМ!$A$39:$A$782,$A94,СВЦЭМ!$B$39:$B$782,O$83)+'СЕТ СН'!$H$14+СВЦЭМ!$D$10+'СЕТ СН'!$H$5-'СЕТ СН'!$H$24</f>
        <v>5513.3508390500001</v>
      </c>
      <c r="P94" s="36">
        <f>SUMIFS(СВЦЭМ!$D$39:$D$782,СВЦЭМ!$A$39:$A$782,$A94,СВЦЭМ!$B$39:$B$782,P$83)+'СЕТ СН'!$H$14+СВЦЭМ!$D$10+'СЕТ СН'!$H$5-'СЕТ СН'!$H$24</f>
        <v>5516.5493223499998</v>
      </c>
      <c r="Q94" s="36">
        <f>SUMIFS(СВЦЭМ!$D$39:$D$782,СВЦЭМ!$A$39:$A$782,$A94,СВЦЭМ!$B$39:$B$782,Q$83)+'СЕТ СН'!$H$14+СВЦЭМ!$D$10+'СЕТ СН'!$H$5-'СЕТ СН'!$H$24</f>
        <v>5530.2376044900002</v>
      </c>
      <c r="R94" s="36">
        <f>SUMIFS(СВЦЭМ!$D$39:$D$782,СВЦЭМ!$A$39:$A$782,$A94,СВЦЭМ!$B$39:$B$782,R$83)+'СЕТ СН'!$H$14+СВЦЭМ!$D$10+'СЕТ СН'!$H$5-'СЕТ СН'!$H$24</f>
        <v>5518.3597698400008</v>
      </c>
      <c r="S94" s="36">
        <f>SUMIFS(СВЦЭМ!$D$39:$D$782,СВЦЭМ!$A$39:$A$782,$A94,СВЦЭМ!$B$39:$B$782,S$83)+'СЕТ СН'!$H$14+СВЦЭМ!$D$10+'СЕТ СН'!$H$5-'СЕТ СН'!$H$24</f>
        <v>5486.8683235500002</v>
      </c>
      <c r="T94" s="36">
        <f>SUMIFS(СВЦЭМ!$D$39:$D$782,СВЦЭМ!$A$39:$A$782,$A94,СВЦЭМ!$B$39:$B$782,T$83)+'СЕТ СН'!$H$14+СВЦЭМ!$D$10+'СЕТ СН'!$H$5-'СЕТ СН'!$H$24</f>
        <v>5467.5923429499999</v>
      </c>
      <c r="U94" s="36">
        <f>SUMIFS(СВЦЭМ!$D$39:$D$782,СВЦЭМ!$A$39:$A$782,$A94,СВЦЭМ!$B$39:$B$782,U$83)+'СЕТ СН'!$H$14+СВЦЭМ!$D$10+'СЕТ СН'!$H$5-'СЕТ СН'!$H$24</f>
        <v>5493.3680634700004</v>
      </c>
      <c r="V94" s="36">
        <f>SUMIFS(СВЦЭМ!$D$39:$D$782,СВЦЭМ!$A$39:$A$782,$A94,СВЦЭМ!$B$39:$B$782,V$83)+'СЕТ СН'!$H$14+СВЦЭМ!$D$10+'СЕТ СН'!$H$5-'СЕТ СН'!$H$24</f>
        <v>5519.9113787200004</v>
      </c>
      <c r="W94" s="36">
        <f>SUMIFS(СВЦЭМ!$D$39:$D$782,СВЦЭМ!$A$39:$A$782,$A94,СВЦЭМ!$B$39:$B$782,W$83)+'СЕТ СН'!$H$14+СВЦЭМ!$D$10+'СЕТ СН'!$H$5-'СЕТ СН'!$H$24</f>
        <v>5523.7806579799999</v>
      </c>
      <c r="X94" s="36">
        <f>SUMIFS(СВЦЭМ!$D$39:$D$782,СВЦЭМ!$A$39:$A$782,$A94,СВЦЭМ!$B$39:$B$782,X$83)+'СЕТ СН'!$H$14+СВЦЭМ!$D$10+'СЕТ СН'!$H$5-'СЕТ СН'!$H$24</f>
        <v>5552.1133246400004</v>
      </c>
      <c r="Y94" s="36">
        <f>SUMIFS(СВЦЭМ!$D$39:$D$782,СВЦЭМ!$A$39:$A$782,$A94,СВЦЭМ!$B$39:$B$782,Y$83)+'СЕТ СН'!$H$14+СВЦЭМ!$D$10+'СЕТ СН'!$H$5-'СЕТ СН'!$H$24</f>
        <v>5586.8505750300001</v>
      </c>
    </row>
    <row r="95" spans="1:27" ht="15.75" x14ac:dyDescent="0.2">
      <c r="A95" s="35">
        <f t="shared" si="2"/>
        <v>45303</v>
      </c>
      <c r="B95" s="36">
        <f>SUMIFS(СВЦЭМ!$D$39:$D$782,СВЦЭМ!$A$39:$A$782,$A95,СВЦЭМ!$B$39:$B$782,B$83)+'СЕТ СН'!$H$14+СВЦЭМ!$D$10+'СЕТ СН'!$H$5-'СЕТ СН'!$H$24</f>
        <v>5620.92211124</v>
      </c>
      <c r="C95" s="36">
        <f>SUMIFS(СВЦЭМ!$D$39:$D$782,СВЦЭМ!$A$39:$A$782,$A95,СВЦЭМ!$B$39:$B$782,C$83)+'СЕТ СН'!$H$14+СВЦЭМ!$D$10+'СЕТ СН'!$H$5-'СЕТ СН'!$H$24</f>
        <v>5663.2198352300002</v>
      </c>
      <c r="D95" s="36">
        <f>SUMIFS(СВЦЭМ!$D$39:$D$782,СВЦЭМ!$A$39:$A$782,$A95,СВЦЭМ!$B$39:$B$782,D$83)+'СЕТ СН'!$H$14+СВЦЭМ!$D$10+'СЕТ СН'!$H$5-'СЕТ СН'!$H$24</f>
        <v>5679.1938265999997</v>
      </c>
      <c r="E95" s="36">
        <f>SUMIFS(СВЦЭМ!$D$39:$D$782,СВЦЭМ!$A$39:$A$782,$A95,СВЦЭМ!$B$39:$B$782,E$83)+'СЕТ СН'!$H$14+СВЦЭМ!$D$10+'СЕТ СН'!$H$5-'СЕТ СН'!$H$24</f>
        <v>5693.6750202599997</v>
      </c>
      <c r="F95" s="36">
        <f>SUMIFS(СВЦЭМ!$D$39:$D$782,СВЦЭМ!$A$39:$A$782,$A95,СВЦЭМ!$B$39:$B$782,F$83)+'СЕТ СН'!$H$14+СВЦЭМ!$D$10+'СЕТ СН'!$H$5-'СЕТ СН'!$H$24</f>
        <v>5692.8335296000005</v>
      </c>
      <c r="G95" s="36">
        <f>SUMIFS(СВЦЭМ!$D$39:$D$782,СВЦЭМ!$A$39:$A$782,$A95,СВЦЭМ!$B$39:$B$782,G$83)+'СЕТ СН'!$H$14+СВЦЭМ!$D$10+'СЕТ СН'!$H$5-'СЕТ СН'!$H$24</f>
        <v>5663.9809817000005</v>
      </c>
      <c r="H95" s="36">
        <f>SUMIFS(СВЦЭМ!$D$39:$D$782,СВЦЭМ!$A$39:$A$782,$A95,СВЦЭМ!$B$39:$B$782,H$83)+'СЕТ СН'!$H$14+СВЦЭМ!$D$10+'СЕТ СН'!$H$5-'СЕТ СН'!$H$24</f>
        <v>5608.5740974100008</v>
      </c>
      <c r="I95" s="36">
        <f>SUMIFS(СВЦЭМ!$D$39:$D$782,СВЦЭМ!$A$39:$A$782,$A95,СВЦЭМ!$B$39:$B$782,I$83)+'СЕТ СН'!$H$14+СВЦЭМ!$D$10+'СЕТ СН'!$H$5-'СЕТ СН'!$H$24</f>
        <v>5587.5581797300001</v>
      </c>
      <c r="J95" s="36">
        <f>SUMIFS(СВЦЭМ!$D$39:$D$782,СВЦЭМ!$A$39:$A$782,$A95,СВЦЭМ!$B$39:$B$782,J$83)+'СЕТ СН'!$H$14+СВЦЭМ!$D$10+'СЕТ СН'!$H$5-'СЕТ СН'!$H$24</f>
        <v>5552.0355910500002</v>
      </c>
      <c r="K95" s="36">
        <f>SUMIFS(СВЦЭМ!$D$39:$D$782,СВЦЭМ!$A$39:$A$782,$A95,СВЦЭМ!$B$39:$B$782,K$83)+'СЕТ СН'!$H$14+СВЦЭМ!$D$10+'СЕТ СН'!$H$5-'СЕТ СН'!$H$24</f>
        <v>5529.2923116399998</v>
      </c>
      <c r="L95" s="36">
        <f>SUMIFS(СВЦЭМ!$D$39:$D$782,СВЦЭМ!$A$39:$A$782,$A95,СВЦЭМ!$B$39:$B$782,L$83)+'СЕТ СН'!$H$14+СВЦЭМ!$D$10+'СЕТ СН'!$H$5-'СЕТ СН'!$H$24</f>
        <v>5508.0593820200002</v>
      </c>
      <c r="M95" s="36">
        <f>SUMIFS(СВЦЭМ!$D$39:$D$782,СВЦЭМ!$A$39:$A$782,$A95,СВЦЭМ!$B$39:$B$782,M$83)+'СЕТ СН'!$H$14+СВЦЭМ!$D$10+'СЕТ СН'!$H$5-'СЕТ СН'!$H$24</f>
        <v>5528.1783210600006</v>
      </c>
      <c r="N95" s="36">
        <f>SUMIFS(СВЦЭМ!$D$39:$D$782,СВЦЭМ!$A$39:$A$782,$A95,СВЦЭМ!$B$39:$B$782,N$83)+'СЕТ СН'!$H$14+СВЦЭМ!$D$10+'СЕТ СН'!$H$5-'СЕТ СН'!$H$24</f>
        <v>5555.0107835200006</v>
      </c>
      <c r="O95" s="36">
        <f>SUMIFS(СВЦЭМ!$D$39:$D$782,СВЦЭМ!$A$39:$A$782,$A95,СВЦЭМ!$B$39:$B$782,O$83)+'СЕТ СН'!$H$14+СВЦЭМ!$D$10+'СЕТ СН'!$H$5-'СЕТ СН'!$H$24</f>
        <v>5567.5757033500004</v>
      </c>
      <c r="P95" s="36">
        <f>SUMIFS(СВЦЭМ!$D$39:$D$782,СВЦЭМ!$A$39:$A$782,$A95,СВЦЭМ!$B$39:$B$782,P$83)+'СЕТ СН'!$H$14+СВЦЭМ!$D$10+'СЕТ СН'!$H$5-'СЕТ СН'!$H$24</f>
        <v>5571.6580423600008</v>
      </c>
      <c r="Q95" s="36">
        <f>SUMIFS(СВЦЭМ!$D$39:$D$782,СВЦЭМ!$A$39:$A$782,$A95,СВЦЭМ!$B$39:$B$782,Q$83)+'СЕТ СН'!$H$14+СВЦЭМ!$D$10+'СЕТ СН'!$H$5-'СЕТ СН'!$H$24</f>
        <v>5582.1485458799998</v>
      </c>
      <c r="R95" s="36">
        <f>SUMIFS(СВЦЭМ!$D$39:$D$782,СВЦЭМ!$A$39:$A$782,$A95,СВЦЭМ!$B$39:$B$782,R$83)+'СЕТ СН'!$H$14+СВЦЭМ!$D$10+'СЕТ СН'!$H$5-'СЕТ СН'!$H$24</f>
        <v>5585.89324846</v>
      </c>
      <c r="S95" s="36">
        <f>SUMIFS(СВЦЭМ!$D$39:$D$782,СВЦЭМ!$A$39:$A$782,$A95,СВЦЭМ!$B$39:$B$782,S$83)+'СЕТ СН'!$H$14+СВЦЭМ!$D$10+'СЕТ СН'!$H$5-'СЕТ СН'!$H$24</f>
        <v>5545.9485276300002</v>
      </c>
      <c r="T95" s="36">
        <f>SUMIFS(СВЦЭМ!$D$39:$D$782,СВЦЭМ!$A$39:$A$782,$A95,СВЦЭМ!$B$39:$B$782,T$83)+'СЕТ СН'!$H$14+СВЦЭМ!$D$10+'СЕТ СН'!$H$5-'СЕТ СН'!$H$24</f>
        <v>5497.3159793900004</v>
      </c>
      <c r="U95" s="36">
        <f>SUMIFS(СВЦЭМ!$D$39:$D$782,СВЦЭМ!$A$39:$A$782,$A95,СВЦЭМ!$B$39:$B$782,U$83)+'СЕТ СН'!$H$14+СВЦЭМ!$D$10+'СЕТ СН'!$H$5-'СЕТ СН'!$H$24</f>
        <v>5510.5172296800001</v>
      </c>
      <c r="V95" s="36">
        <f>SUMIFS(СВЦЭМ!$D$39:$D$782,СВЦЭМ!$A$39:$A$782,$A95,СВЦЭМ!$B$39:$B$782,V$83)+'СЕТ СН'!$H$14+СВЦЭМ!$D$10+'СЕТ СН'!$H$5-'СЕТ СН'!$H$24</f>
        <v>5531.4071001500006</v>
      </c>
      <c r="W95" s="36">
        <f>SUMIFS(СВЦЭМ!$D$39:$D$782,СВЦЭМ!$A$39:$A$782,$A95,СВЦЭМ!$B$39:$B$782,W$83)+'СЕТ СН'!$H$14+СВЦЭМ!$D$10+'СЕТ СН'!$H$5-'СЕТ СН'!$H$24</f>
        <v>5546.8307594800008</v>
      </c>
      <c r="X95" s="36">
        <f>SUMIFS(СВЦЭМ!$D$39:$D$782,СВЦЭМ!$A$39:$A$782,$A95,СВЦЭМ!$B$39:$B$782,X$83)+'СЕТ СН'!$H$14+СВЦЭМ!$D$10+'СЕТ СН'!$H$5-'СЕТ СН'!$H$24</f>
        <v>5575.64347481</v>
      </c>
      <c r="Y95" s="36">
        <f>SUMIFS(СВЦЭМ!$D$39:$D$782,СВЦЭМ!$A$39:$A$782,$A95,СВЦЭМ!$B$39:$B$782,Y$83)+'СЕТ СН'!$H$14+СВЦЭМ!$D$10+'СЕТ СН'!$H$5-'СЕТ СН'!$H$24</f>
        <v>5583.2768579000003</v>
      </c>
    </row>
    <row r="96" spans="1:27" ht="15.75" x14ac:dyDescent="0.2">
      <c r="A96" s="35">
        <f t="shared" si="2"/>
        <v>45304</v>
      </c>
      <c r="B96" s="36">
        <f>SUMIFS(СВЦЭМ!$D$39:$D$782,СВЦЭМ!$A$39:$A$782,$A96,СВЦЭМ!$B$39:$B$782,B$83)+'СЕТ СН'!$H$14+СВЦЭМ!$D$10+'СЕТ СН'!$H$5-'СЕТ СН'!$H$24</f>
        <v>5435.3058983999999</v>
      </c>
      <c r="C96" s="36">
        <f>SUMIFS(СВЦЭМ!$D$39:$D$782,СВЦЭМ!$A$39:$A$782,$A96,СВЦЭМ!$B$39:$B$782,C$83)+'СЕТ СН'!$H$14+СВЦЭМ!$D$10+'СЕТ СН'!$H$5-'СЕТ СН'!$H$24</f>
        <v>5402.0175534200007</v>
      </c>
      <c r="D96" s="36">
        <f>SUMIFS(СВЦЭМ!$D$39:$D$782,СВЦЭМ!$A$39:$A$782,$A96,СВЦЭМ!$B$39:$B$782,D$83)+'СЕТ СН'!$H$14+СВЦЭМ!$D$10+'СЕТ СН'!$H$5-'СЕТ СН'!$H$24</f>
        <v>5428.0767757499998</v>
      </c>
      <c r="E96" s="36">
        <f>SUMIFS(СВЦЭМ!$D$39:$D$782,СВЦЭМ!$A$39:$A$782,$A96,СВЦЭМ!$B$39:$B$782,E$83)+'СЕТ СН'!$H$14+СВЦЭМ!$D$10+'СЕТ СН'!$H$5-'СЕТ СН'!$H$24</f>
        <v>5441.0585205799998</v>
      </c>
      <c r="F96" s="36">
        <f>SUMIFS(СВЦЭМ!$D$39:$D$782,СВЦЭМ!$A$39:$A$782,$A96,СВЦЭМ!$B$39:$B$782,F$83)+'СЕТ СН'!$H$14+СВЦЭМ!$D$10+'СЕТ СН'!$H$5-'СЕТ СН'!$H$24</f>
        <v>5448.0514403300003</v>
      </c>
      <c r="G96" s="36">
        <f>SUMIFS(СВЦЭМ!$D$39:$D$782,СВЦЭМ!$A$39:$A$782,$A96,СВЦЭМ!$B$39:$B$782,G$83)+'СЕТ СН'!$H$14+СВЦЭМ!$D$10+'СЕТ СН'!$H$5-'СЕТ СН'!$H$24</f>
        <v>5437.4438437700001</v>
      </c>
      <c r="H96" s="36">
        <f>SUMIFS(СВЦЭМ!$D$39:$D$782,СВЦЭМ!$A$39:$A$782,$A96,СВЦЭМ!$B$39:$B$782,H$83)+'СЕТ СН'!$H$14+СВЦЭМ!$D$10+'СЕТ СН'!$H$5-'СЕТ СН'!$H$24</f>
        <v>5425.7719343999997</v>
      </c>
      <c r="I96" s="36">
        <f>SUMIFS(СВЦЭМ!$D$39:$D$782,СВЦЭМ!$A$39:$A$782,$A96,СВЦЭМ!$B$39:$B$782,I$83)+'СЕТ СН'!$H$14+СВЦЭМ!$D$10+'СЕТ СН'!$H$5-'СЕТ СН'!$H$24</f>
        <v>5437.3259877300006</v>
      </c>
      <c r="J96" s="36">
        <f>SUMIFS(СВЦЭМ!$D$39:$D$782,СВЦЭМ!$A$39:$A$782,$A96,СВЦЭМ!$B$39:$B$782,J$83)+'СЕТ СН'!$H$14+СВЦЭМ!$D$10+'СЕТ СН'!$H$5-'СЕТ СН'!$H$24</f>
        <v>5393.4314214800006</v>
      </c>
      <c r="K96" s="36">
        <f>SUMIFS(СВЦЭМ!$D$39:$D$782,СВЦЭМ!$A$39:$A$782,$A96,СВЦЭМ!$B$39:$B$782,K$83)+'СЕТ СН'!$H$14+СВЦЭМ!$D$10+'СЕТ СН'!$H$5-'СЕТ СН'!$H$24</f>
        <v>5364.3401004000007</v>
      </c>
      <c r="L96" s="36">
        <f>SUMIFS(СВЦЭМ!$D$39:$D$782,СВЦЭМ!$A$39:$A$782,$A96,СВЦЭМ!$B$39:$B$782,L$83)+'СЕТ СН'!$H$14+СВЦЭМ!$D$10+'СЕТ СН'!$H$5-'СЕТ СН'!$H$24</f>
        <v>5303.6817937600008</v>
      </c>
      <c r="M96" s="36">
        <f>SUMIFS(СВЦЭМ!$D$39:$D$782,СВЦЭМ!$A$39:$A$782,$A96,СВЦЭМ!$B$39:$B$782,M$83)+'СЕТ СН'!$H$14+СВЦЭМ!$D$10+'СЕТ СН'!$H$5-'СЕТ СН'!$H$24</f>
        <v>5291.0404458100002</v>
      </c>
      <c r="N96" s="36">
        <f>SUMIFS(СВЦЭМ!$D$39:$D$782,СВЦЭМ!$A$39:$A$782,$A96,СВЦЭМ!$B$39:$B$782,N$83)+'СЕТ СН'!$H$14+СВЦЭМ!$D$10+'СЕТ СН'!$H$5-'СЕТ СН'!$H$24</f>
        <v>5299.5341469499999</v>
      </c>
      <c r="O96" s="36">
        <f>SUMIFS(СВЦЭМ!$D$39:$D$782,СВЦЭМ!$A$39:$A$782,$A96,СВЦЭМ!$B$39:$B$782,O$83)+'СЕТ СН'!$H$14+СВЦЭМ!$D$10+'СЕТ СН'!$H$5-'СЕТ СН'!$H$24</f>
        <v>5316.2273777500004</v>
      </c>
      <c r="P96" s="36">
        <f>SUMIFS(СВЦЭМ!$D$39:$D$782,СВЦЭМ!$A$39:$A$782,$A96,СВЦЭМ!$B$39:$B$782,P$83)+'СЕТ СН'!$H$14+СВЦЭМ!$D$10+'СЕТ СН'!$H$5-'СЕТ СН'!$H$24</f>
        <v>5336.5770784900005</v>
      </c>
      <c r="Q96" s="36">
        <f>SUMIFS(СВЦЭМ!$D$39:$D$782,СВЦЭМ!$A$39:$A$782,$A96,СВЦЭМ!$B$39:$B$782,Q$83)+'СЕТ СН'!$H$14+СВЦЭМ!$D$10+'СЕТ СН'!$H$5-'СЕТ СН'!$H$24</f>
        <v>5349.4319441900006</v>
      </c>
      <c r="R96" s="36">
        <f>SUMIFS(СВЦЭМ!$D$39:$D$782,СВЦЭМ!$A$39:$A$782,$A96,СВЦЭМ!$B$39:$B$782,R$83)+'СЕТ СН'!$H$14+СВЦЭМ!$D$10+'СЕТ СН'!$H$5-'СЕТ СН'!$H$24</f>
        <v>5331.7169887500004</v>
      </c>
      <c r="S96" s="36">
        <f>SUMIFS(СВЦЭМ!$D$39:$D$782,СВЦЭМ!$A$39:$A$782,$A96,СВЦЭМ!$B$39:$B$782,S$83)+'СЕТ СН'!$H$14+СВЦЭМ!$D$10+'СЕТ СН'!$H$5-'СЕТ СН'!$H$24</f>
        <v>5308.1417598900007</v>
      </c>
      <c r="T96" s="36">
        <f>SUMIFS(СВЦЭМ!$D$39:$D$782,СВЦЭМ!$A$39:$A$782,$A96,СВЦЭМ!$B$39:$B$782,T$83)+'СЕТ СН'!$H$14+СВЦЭМ!$D$10+'СЕТ СН'!$H$5-'СЕТ СН'!$H$24</f>
        <v>5265.7705669100005</v>
      </c>
      <c r="U96" s="36">
        <f>SUMIFS(СВЦЭМ!$D$39:$D$782,СВЦЭМ!$A$39:$A$782,$A96,СВЦЭМ!$B$39:$B$782,U$83)+'СЕТ СН'!$H$14+СВЦЭМ!$D$10+'СЕТ СН'!$H$5-'СЕТ СН'!$H$24</f>
        <v>5265.2784547299998</v>
      </c>
      <c r="V96" s="36">
        <f>SUMIFS(СВЦЭМ!$D$39:$D$782,СВЦЭМ!$A$39:$A$782,$A96,СВЦЭМ!$B$39:$B$782,V$83)+'СЕТ СН'!$H$14+СВЦЭМ!$D$10+'СЕТ СН'!$H$5-'СЕТ СН'!$H$24</f>
        <v>5291.2321941400005</v>
      </c>
      <c r="W96" s="36">
        <f>SUMIFS(СВЦЭМ!$D$39:$D$782,СВЦЭМ!$A$39:$A$782,$A96,СВЦЭМ!$B$39:$B$782,W$83)+'СЕТ СН'!$H$14+СВЦЭМ!$D$10+'СЕТ СН'!$H$5-'СЕТ СН'!$H$24</f>
        <v>5301.3765079900004</v>
      </c>
      <c r="X96" s="36">
        <f>SUMIFS(СВЦЭМ!$D$39:$D$782,СВЦЭМ!$A$39:$A$782,$A96,СВЦЭМ!$B$39:$B$782,X$83)+'СЕТ СН'!$H$14+СВЦЭМ!$D$10+'СЕТ СН'!$H$5-'СЕТ СН'!$H$24</f>
        <v>5327.41122567</v>
      </c>
      <c r="Y96" s="36">
        <f>SUMIFS(СВЦЭМ!$D$39:$D$782,СВЦЭМ!$A$39:$A$782,$A96,СВЦЭМ!$B$39:$B$782,Y$83)+'СЕТ СН'!$H$14+СВЦЭМ!$D$10+'СЕТ СН'!$H$5-'СЕТ СН'!$H$24</f>
        <v>5358.6267631800001</v>
      </c>
    </row>
    <row r="97" spans="1:25" ht="15.75" x14ac:dyDescent="0.2">
      <c r="A97" s="35">
        <f t="shared" si="2"/>
        <v>45305</v>
      </c>
      <c r="B97" s="36">
        <f>SUMIFS(СВЦЭМ!$D$39:$D$782,СВЦЭМ!$A$39:$A$782,$A97,СВЦЭМ!$B$39:$B$782,B$83)+'СЕТ СН'!$H$14+СВЦЭМ!$D$10+'СЕТ СН'!$H$5-'СЕТ СН'!$H$24</f>
        <v>5511.9566605300006</v>
      </c>
      <c r="C97" s="36">
        <f>SUMIFS(СВЦЭМ!$D$39:$D$782,СВЦЭМ!$A$39:$A$782,$A97,СВЦЭМ!$B$39:$B$782,C$83)+'СЕТ СН'!$H$14+СВЦЭМ!$D$10+'СЕТ СН'!$H$5-'СЕТ СН'!$H$24</f>
        <v>5533.9740196000002</v>
      </c>
      <c r="D97" s="36">
        <f>SUMIFS(СВЦЭМ!$D$39:$D$782,СВЦЭМ!$A$39:$A$782,$A97,СВЦЭМ!$B$39:$B$782,D$83)+'СЕТ СН'!$H$14+СВЦЭМ!$D$10+'СЕТ СН'!$H$5-'СЕТ СН'!$H$24</f>
        <v>5550.22000037</v>
      </c>
      <c r="E97" s="36">
        <f>SUMIFS(СВЦЭМ!$D$39:$D$782,СВЦЭМ!$A$39:$A$782,$A97,СВЦЭМ!$B$39:$B$782,E$83)+'СЕТ СН'!$H$14+СВЦЭМ!$D$10+'СЕТ СН'!$H$5-'СЕТ СН'!$H$24</f>
        <v>5567.4544116300003</v>
      </c>
      <c r="F97" s="36">
        <f>SUMIFS(СВЦЭМ!$D$39:$D$782,СВЦЭМ!$A$39:$A$782,$A97,СВЦЭМ!$B$39:$B$782,F$83)+'СЕТ СН'!$H$14+СВЦЭМ!$D$10+'СЕТ СН'!$H$5-'СЕТ СН'!$H$24</f>
        <v>5574.5651785200007</v>
      </c>
      <c r="G97" s="36">
        <f>SUMIFS(СВЦЭМ!$D$39:$D$782,СВЦЭМ!$A$39:$A$782,$A97,СВЦЭМ!$B$39:$B$782,G$83)+'СЕТ СН'!$H$14+СВЦЭМ!$D$10+'СЕТ СН'!$H$5-'СЕТ СН'!$H$24</f>
        <v>5561.9524615400005</v>
      </c>
      <c r="H97" s="36">
        <f>SUMIFS(СВЦЭМ!$D$39:$D$782,СВЦЭМ!$A$39:$A$782,$A97,СВЦЭМ!$B$39:$B$782,H$83)+'СЕТ СН'!$H$14+СВЦЭМ!$D$10+'СЕТ СН'!$H$5-'СЕТ СН'!$H$24</f>
        <v>5538.4104130000005</v>
      </c>
      <c r="I97" s="36">
        <f>SUMIFS(СВЦЭМ!$D$39:$D$782,СВЦЭМ!$A$39:$A$782,$A97,СВЦЭМ!$B$39:$B$782,I$83)+'СЕТ СН'!$H$14+СВЦЭМ!$D$10+'СЕТ СН'!$H$5-'СЕТ СН'!$H$24</f>
        <v>5526.8246977100007</v>
      </c>
      <c r="J97" s="36">
        <f>SUMIFS(СВЦЭМ!$D$39:$D$782,СВЦЭМ!$A$39:$A$782,$A97,СВЦЭМ!$B$39:$B$782,J$83)+'СЕТ СН'!$H$14+СВЦЭМ!$D$10+'СЕТ СН'!$H$5-'СЕТ СН'!$H$24</f>
        <v>5505.6163127400005</v>
      </c>
      <c r="K97" s="36">
        <f>SUMIFS(СВЦЭМ!$D$39:$D$782,СВЦЭМ!$A$39:$A$782,$A97,СВЦЭМ!$B$39:$B$782,K$83)+'СЕТ СН'!$H$14+СВЦЭМ!$D$10+'СЕТ СН'!$H$5-'СЕТ СН'!$H$24</f>
        <v>5459.4486128500002</v>
      </c>
      <c r="L97" s="36">
        <f>SUMIFS(СВЦЭМ!$D$39:$D$782,СВЦЭМ!$A$39:$A$782,$A97,СВЦЭМ!$B$39:$B$782,L$83)+'СЕТ СН'!$H$14+СВЦЭМ!$D$10+'СЕТ СН'!$H$5-'СЕТ СН'!$H$24</f>
        <v>5420.6348181000003</v>
      </c>
      <c r="M97" s="36">
        <f>SUMIFS(СВЦЭМ!$D$39:$D$782,СВЦЭМ!$A$39:$A$782,$A97,СВЦЭМ!$B$39:$B$782,M$83)+'СЕТ СН'!$H$14+СВЦЭМ!$D$10+'СЕТ СН'!$H$5-'СЕТ СН'!$H$24</f>
        <v>5409.0571001500002</v>
      </c>
      <c r="N97" s="36">
        <f>SUMIFS(СВЦЭМ!$D$39:$D$782,СВЦЭМ!$A$39:$A$782,$A97,СВЦЭМ!$B$39:$B$782,N$83)+'СЕТ СН'!$H$14+СВЦЭМ!$D$10+'СЕТ СН'!$H$5-'СЕТ СН'!$H$24</f>
        <v>5406.8060761400002</v>
      </c>
      <c r="O97" s="36">
        <f>SUMIFS(СВЦЭМ!$D$39:$D$782,СВЦЭМ!$A$39:$A$782,$A97,СВЦЭМ!$B$39:$B$782,O$83)+'СЕТ СН'!$H$14+СВЦЭМ!$D$10+'СЕТ СН'!$H$5-'СЕТ СН'!$H$24</f>
        <v>5429.0086265400005</v>
      </c>
      <c r="P97" s="36">
        <f>SUMIFS(СВЦЭМ!$D$39:$D$782,СВЦЭМ!$A$39:$A$782,$A97,СВЦЭМ!$B$39:$B$782,P$83)+'СЕТ СН'!$H$14+СВЦЭМ!$D$10+'СЕТ СН'!$H$5-'СЕТ СН'!$H$24</f>
        <v>5447.8559813700003</v>
      </c>
      <c r="Q97" s="36">
        <f>SUMIFS(СВЦЭМ!$D$39:$D$782,СВЦЭМ!$A$39:$A$782,$A97,СВЦЭМ!$B$39:$B$782,Q$83)+'СЕТ СН'!$H$14+СВЦЭМ!$D$10+'СЕТ СН'!$H$5-'СЕТ СН'!$H$24</f>
        <v>5443.03333587</v>
      </c>
      <c r="R97" s="36">
        <f>SUMIFS(СВЦЭМ!$D$39:$D$782,СВЦЭМ!$A$39:$A$782,$A97,СВЦЭМ!$B$39:$B$782,R$83)+'СЕТ СН'!$H$14+СВЦЭМ!$D$10+'СЕТ СН'!$H$5-'СЕТ СН'!$H$24</f>
        <v>5435.0701724200007</v>
      </c>
      <c r="S97" s="36">
        <f>SUMIFS(СВЦЭМ!$D$39:$D$782,СВЦЭМ!$A$39:$A$782,$A97,СВЦЭМ!$B$39:$B$782,S$83)+'СЕТ СН'!$H$14+СВЦЭМ!$D$10+'СЕТ СН'!$H$5-'СЕТ СН'!$H$24</f>
        <v>5397.3629936699999</v>
      </c>
      <c r="T97" s="36">
        <f>SUMIFS(СВЦЭМ!$D$39:$D$782,СВЦЭМ!$A$39:$A$782,$A97,СВЦЭМ!$B$39:$B$782,T$83)+'СЕТ СН'!$H$14+СВЦЭМ!$D$10+'СЕТ СН'!$H$5-'СЕТ СН'!$H$24</f>
        <v>5354.5189273600008</v>
      </c>
      <c r="U97" s="36">
        <f>SUMIFS(СВЦЭМ!$D$39:$D$782,СВЦЭМ!$A$39:$A$782,$A97,СВЦЭМ!$B$39:$B$782,U$83)+'СЕТ СН'!$H$14+СВЦЭМ!$D$10+'СЕТ СН'!$H$5-'СЕТ СН'!$H$24</f>
        <v>5371.5856555</v>
      </c>
      <c r="V97" s="36">
        <f>SUMIFS(СВЦЭМ!$D$39:$D$782,СВЦЭМ!$A$39:$A$782,$A97,СВЦЭМ!$B$39:$B$782,V$83)+'СЕТ СН'!$H$14+СВЦЭМ!$D$10+'СЕТ СН'!$H$5-'СЕТ СН'!$H$24</f>
        <v>5388.8567377899999</v>
      </c>
      <c r="W97" s="36">
        <f>SUMIFS(СВЦЭМ!$D$39:$D$782,СВЦЭМ!$A$39:$A$782,$A97,СВЦЭМ!$B$39:$B$782,W$83)+'СЕТ СН'!$H$14+СВЦЭМ!$D$10+'СЕТ СН'!$H$5-'СЕТ СН'!$H$24</f>
        <v>5417.4745400000002</v>
      </c>
      <c r="X97" s="36">
        <f>SUMIFS(СВЦЭМ!$D$39:$D$782,СВЦЭМ!$A$39:$A$782,$A97,СВЦЭМ!$B$39:$B$782,X$83)+'СЕТ СН'!$H$14+СВЦЭМ!$D$10+'СЕТ СН'!$H$5-'СЕТ СН'!$H$24</f>
        <v>5453.5754418900005</v>
      </c>
      <c r="Y97" s="36">
        <f>SUMIFS(СВЦЭМ!$D$39:$D$782,СВЦЭМ!$A$39:$A$782,$A97,СВЦЭМ!$B$39:$B$782,Y$83)+'СЕТ СН'!$H$14+СВЦЭМ!$D$10+'СЕТ СН'!$H$5-'СЕТ СН'!$H$24</f>
        <v>5477.4065098000001</v>
      </c>
    </row>
    <row r="98" spans="1:25" ht="15.75" x14ac:dyDescent="0.2">
      <c r="A98" s="35">
        <f t="shared" si="2"/>
        <v>45306</v>
      </c>
      <c r="B98" s="36">
        <f>SUMIFS(СВЦЭМ!$D$39:$D$782,СВЦЭМ!$A$39:$A$782,$A98,СВЦЭМ!$B$39:$B$782,B$83)+'СЕТ СН'!$H$14+СВЦЭМ!$D$10+'СЕТ СН'!$H$5-'СЕТ СН'!$H$24</f>
        <v>5479.6072015500004</v>
      </c>
      <c r="C98" s="36">
        <f>SUMIFS(СВЦЭМ!$D$39:$D$782,СВЦЭМ!$A$39:$A$782,$A98,СВЦЭМ!$B$39:$B$782,C$83)+'СЕТ СН'!$H$14+СВЦЭМ!$D$10+'СЕТ СН'!$H$5-'СЕТ СН'!$H$24</f>
        <v>5526.3248809900006</v>
      </c>
      <c r="D98" s="36">
        <f>SUMIFS(СВЦЭМ!$D$39:$D$782,СВЦЭМ!$A$39:$A$782,$A98,СВЦЭМ!$B$39:$B$782,D$83)+'СЕТ СН'!$H$14+СВЦЭМ!$D$10+'СЕТ СН'!$H$5-'СЕТ СН'!$H$24</f>
        <v>5543.0445866800001</v>
      </c>
      <c r="E98" s="36">
        <f>SUMIFS(СВЦЭМ!$D$39:$D$782,СВЦЭМ!$A$39:$A$782,$A98,СВЦЭМ!$B$39:$B$782,E$83)+'СЕТ СН'!$H$14+СВЦЭМ!$D$10+'СЕТ СН'!$H$5-'СЕТ СН'!$H$24</f>
        <v>5567.2205471899997</v>
      </c>
      <c r="F98" s="36">
        <f>SUMIFS(СВЦЭМ!$D$39:$D$782,СВЦЭМ!$A$39:$A$782,$A98,СВЦЭМ!$B$39:$B$782,F$83)+'СЕТ СН'!$H$14+СВЦЭМ!$D$10+'СЕТ СН'!$H$5-'СЕТ СН'!$H$24</f>
        <v>5568.4142983900001</v>
      </c>
      <c r="G98" s="36">
        <f>SUMIFS(СВЦЭМ!$D$39:$D$782,СВЦЭМ!$A$39:$A$782,$A98,СВЦЭМ!$B$39:$B$782,G$83)+'СЕТ СН'!$H$14+СВЦЭМ!$D$10+'СЕТ СН'!$H$5-'СЕТ СН'!$H$24</f>
        <v>5538.3710190800002</v>
      </c>
      <c r="H98" s="36">
        <f>SUMIFS(СВЦЭМ!$D$39:$D$782,СВЦЭМ!$A$39:$A$782,$A98,СВЦЭМ!$B$39:$B$782,H$83)+'СЕТ СН'!$H$14+СВЦЭМ!$D$10+'СЕТ СН'!$H$5-'СЕТ СН'!$H$24</f>
        <v>5509.1823458500003</v>
      </c>
      <c r="I98" s="36">
        <f>SUMIFS(СВЦЭМ!$D$39:$D$782,СВЦЭМ!$A$39:$A$782,$A98,СВЦЭМ!$B$39:$B$782,I$83)+'СЕТ СН'!$H$14+СВЦЭМ!$D$10+'СЕТ СН'!$H$5-'СЕТ СН'!$H$24</f>
        <v>5468.6410562600004</v>
      </c>
      <c r="J98" s="36">
        <f>SUMIFS(СВЦЭМ!$D$39:$D$782,СВЦЭМ!$A$39:$A$782,$A98,СВЦЭМ!$B$39:$B$782,J$83)+'СЕТ СН'!$H$14+СВЦЭМ!$D$10+'СЕТ СН'!$H$5-'СЕТ СН'!$H$24</f>
        <v>5422.8619089399999</v>
      </c>
      <c r="K98" s="36">
        <f>SUMIFS(СВЦЭМ!$D$39:$D$782,СВЦЭМ!$A$39:$A$782,$A98,СВЦЭМ!$B$39:$B$782,K$83)+'СЕТ СН'!$H$14+СВЦЭМ!$D$10+'СЕТ СН'!$H$5-'СЕТ СН'!$H$24</f>
        <v>5388.5951131700003</v>
      </c>
      <c r="L98" s="36">
        <f>SUMIFS(СВЦЭМ!$D$39:$D$782,СВЦЭМ!$A$39:$A$782,$A98,СВЦЭМ!$B$39:$B$782,L$83)+'СЕТ СН'!$H$14+СВЦЭМ!$D$10+'СЕТ СН'!$H$5-'СЕТ СН'!$H$24</f>
        <v>5365.56915484</v>
      </c>
      <c r="M98" s="36">
        <f>SUMIFS(СВЦЭМ!$D$39:$D$782,СВЦЭМ!$A$39:$A$782,$A98,СВЦЭМ!$B$39:$B$782,M$83)+'СЕТ СН'!$H$14+СВЦЭМ!$D$10+'СЕТ СН'!$H$5-'СЕТ СН'!$H$24</f>
        <v>5378.1295744200006</v>
      </c>
      <c r="N98" s="36">
        <f>SUMIFS(СВЦЭМ!$D$39:$D$782,СВЦЭМ!$A$39:$A$782,$A98,СВЦЭМ!$B$39:$B$782,N$83)+'СЕТ СН'!$H$14+СВЦЭМ!$D$10+'СЕТ СН'!$H$5-'СЕТ СН'!$H$24</f>
        <v>5415.13820975</v>
      </c>
      <c r="O98" s="36">
        <f>SUMIFS(СВЦЭМ!$D$39:$D$782,СВЦЭМ!$A$39:$A$782,$A98,СВЦЭМ!$B$39:$B$782,O$83)+'СЕТ СН'!$H$14+СВЦЭМ!$D$10+'СЕТ СН'!$H$5-'СЕТ СН'!$H$24</f>
        <v>5426.3237714000006</v>
      </c>
      <c r="P98" s="36">
        <f>SUMIFS(СВЦЭМ!$D$39:$D$782,СВЦЭМ!$A$39:$A$782,$A98,СВЦЭМ!$B$39:$B$782,P$83)+'СЕТ СН'!$H$14+СВЦЭМ!$D$10+'СЕТ СН'!$H$5-'СЕТ СН'!$H$24</f>
        <v>5451.1890404700007</v>
      </c>
      <c r="Q98" s="36">
        <f>SUMIFS(СВЦЭМ!$D$39:$D$782,СВЦЭМ!$A$39:$A$782,$A98,СВЦЭМ!$B$39:$B$782,Q$83)+'СЕТ СН'!$H$14+СВЦЭМ!$D$10+'СЕТ СН'!$H$5-'СЕТ СН'!$H$24</f>
        <v>5459.6504240499999</v>
      </c>
      <c r="R98" s="36">
        <f>SUMIFS(СВЦЭМ!$D$39:$D$782,СВЦЭМ!$A$39:$A$782,$A98,СВЦЭМ!$B$39:$B$782,R$83)+'СЕТ СН'!$H$14+СВЦЭМ!$D$10+'СЕТ СН'!$H$5-'СЕТ СН'!$H$24</f>
        <v>5480.94357107</v>
      </c>
      <c r="S98" s="36">
        <f>SUMIFS(СВЦЭМ!$D$39:$D$782,СВЦЭМ!$A$39:$A$782,$A98,СВЦЭМ!$B$39:$B$782,S$83)+'СЕТ СН'!$H$14+СВЦЭМ!$D$10+'СЕТ СН'!$H$5-'СЕТ СН'!$H$24</f>
        <v>5445.2112074300003</v>
      </c>
      <c r="T98" s="36">
        <f>SUMIFS(СВЦЭМ!$D$39:$D$782,СВЦЭМ!$A$39:$A$782,$A98,СВЦЭМ!$B$39:$B$782,T$83)+'СЕТ СН'!$H$14+СВЦЭМ!$D$10+'СЕТ СН'!$H$5-'СЕТ СН'!$H$24</f>
        <v>5401.03083788</v>
      </c>
      <c r="U98" s="36">
        <f>SUMIFS(СВЦЭМ!$D$39:$D$782,СВЦЭМ!$A$39:$A$782,$A98,СВЦЭМ!$B$39:$B$782,U$83)+'СЕТ СН'!$H$14+СВЦЭМ!$D$10+'СЕТ СН'!$H$5-'СЕТ СН'!$H$24</f>
        <v>5415.0702357700002</v>
      </c>
      <c r="V98" s="36">
        <f>SUMIFS(СВЦЭМ!$D$39:$D$782,СВЦЭМ!$A$39:$A$782,$A98,СВЦЭМ!$B$39:$B$782,V$83)+'СЕТ СН'!$H$14+СВЦЭМ!$D$10+'СЕТ СН'!$H$5-'СЕТ СН'!$H$24</f>
        <v>5439.8005198700002</v>
      </c>
      <c r="W98" s="36">
        <f>SUMIFS(СВЦЭМ!$D$39:$D$782,СВЦЭМ!$A$39:$A$782,$A98,СВЦЭМ!$B$39:$B$782,W$83)+'СЕТ СН'!$H$14+СВЦЭМ!$D$10+'СЕТ СН'!$H$5-'СЕТ СН'!$H$24</f>
        <v>5448.2673655600001</v>
      </c>
      <c r="X98" s="36">
        <f>SUMIFS(СВЦЭМ!$D$39:$D$782,СВЦЭМ!$A$39:$A$782,$A98,СВЦЭМ!$B$39:$B$782,X$83)+'СЕТ СН'!$H$14+СВЦЭМ!$D$10+'СЕТ СН'!$H$5-'СЕТ СН'!$H$24</f>
        <v>5443.55235447</v>
      </c>
      <c r="Y98" s="36">
        <f>SUMIFS(СВЦЭМ!$D$39:$D$782,СВЦЭМ!$A$39:$A$782,$A98,СВЦЭМ!$B$39:$B$782,Y$83)+'СЕТ СН'!$H$14+СВЦЭМ!$D$10+'СЕТ СН'!$H$5-'СЕТ СН'!$H$24</f>
        <v>5471.4423545300006</v>
      </c>
    </row>
    <row r="99" spans="1:25" ht="15.75" x14ac:dyDescent="0.2">
      <c r="A99" s="35">
        <f t="shared" si="2"/>
        <v>45307</v>
      </c>
      <c r="B99" s="36">
        <f>SUMIFS(СВЦЭМ!$D$39:$D$782,СВЦЭМ!$A$39:$A$782,$A99,СВЦЭМ!$B$39:$B$782,B$83)+'СЕТ СН'!$H$14+СВЦЭМ!$D$10+'СЕТ СН'!$H$5-'СЕТ СН'!$H$24</f>
        <v>5554.4645199000006</v>
      </c>
      <c r="C99" s="36">
        <f>SUMIFS(СВЦЭМ!$D$39:$D$782,СВЦЭМ!$A$39:$A$782,$A99,СВЦЭМ!$B$39:$B$782,C$83)+'СЕТ СН'!$H$14+СВЦЭМ!$D$10+'СЕТ СН'!$H$5-'СЕТ СН'!$H$24</f>
        <v>5596.3726086100005</v>
      </c>
      <c r="D99" s="36">
        <f>SUMIFS(СВЦЭМ!$D$39:$D$782,СВЦЭМ!$A$39:$A$782,$A99,СВЦЭМ!$B$39:$B$782,D$83)+'СЕТ СН'!$H$14+СВЦЭМ!$D$10+'СЕТ СН'!$H$5-'СЕТ СН'!$H$24</f>
        <v>5619.7015517700002</v>
      </c>
      <c r="E99" s="36">
        <f>SUMIFS(СВЦЭМ!$D$39:$D$782,СВЦЭМ!$A$39:$A$782,$A99,СВЦЭМ!$B$39:$B$782,E$83)+'СЕТ СН'!$H$14+СВЦЭМ!$D$10+'СЕТ СН'!$H$5-'СЕТ СН'!$H$24</f>
        <v>5631.4012509800004</v>
      </c>
      <c r="F99" s="36">
        <f>SUMIFS(СВЦЭМ!$D$39:$D$782,СВЦЭМ!$A$39:$A$782,$A99,СВЦЭМ!$B$39:$B$782,F$83)+'СЕТ СН'!$H$14+СВЦЭМ!$D$10+'СЕТ СН'!$H$5-'СЕТ СН'!$H$24</f>
        <v>5631.4278186500005</v>
      </c>
      <c r="G99" s="36">
        <f>SUMIFS(СВЦЭМ!$D$39:$D$782,СВЦЭМ!$A$39:$A$782,$A99,СВЦЭМ!$B$39:$B$782,G$83)+'СЕТ СН'!$H$14+СВЦЭМ!$D$10+'СЕТ СН'!$H$5-'СЕТ СН'!$H$24</f>
        <v>5613.8479701000006</v>
      </c>
      <c r="H99" s="36">
        <f>SUMIFS(СВЦЭМ!$D$39:$D$782,СВЦЭМ!$A$39:$A$782,$A99,СВЦЭМ!$B$39:$B$782,H$83)+'СЕТ СН'!$H$14+СВЦЭМ!$D$10+'СЕТ СН'!$H$5-'СЕТ СН'!$H$24</f>
        <v>5540.8477304900007</v>
      </c>
      <c r="I99" s="36">
        <f>SUMIFS(СВЦЭМ!$D$39:$D$782,СВЦЭМ!$A$39:$A$782,$A99,СВЦЭМ!$B$39:$B$782,I$83)+'СЕТ СН'!$H$14+СВЦЭМ!$D$10+'СЕТ СН'!$H$5-'СЕТ СН'!$H$24</f>
        <v>5494.1830473400005</v>
      </c>
      <c r="J99" s="36">
        <f>SUMIFS(СВЦЭМ!$D$39:$D$782,СВЦЭМ!$A$39:$A$782,$A99,СВЦЭМ!$B$39:$B$782,J$83)+'СЕТ СН'!$H$14+СВЦЭМ!$D$10+'СЕТ СН'!$H$5-'СЕТ СН'!$H$24</f>
        <v>5447.7380006600006</v>
      </c>
      <c r="K99" s="36">
        <f>SUMIFS(СВЦЭМ!$D$39:$D$782,СВЦЭМ!$A$39:$A$782,$A99,СВЦЭМ!$B$39:$B$782,K$83)+'СЕТ СН'!$H$14+СВЦЭМ!$D$10+'СЕТ СН'!$H$5-'СЕТ СН'!$H$24</f>
        <v>5414.8534686500007</v>
      </c>
      <c r="L99" s="36">
        <f>SUMIFS(СВЦЭМ!$D$39:$D$782,СВЦЭМ!$A$39:$A$782,$A99,СВЦЭМ!$B$39:$B$782,L$83)+'СЕТ СН'!$H$14+СВЦЭМ!$D$10+'СЕТ СН'!$H$5-'СЕТ СН'!$H$24</f>
        <v>5410.2979501099999</v>
      </c>
      <c r="M99" s="36">
        <f>SUMIFS(СВЦЭМ!$D$39:$D$782,СВЦЭМ!$A$39:$A$782,$A99,СВЦЭМ!$B$39:$B$782,M$83)+'СЕТ СН'!$H$14+СВЦЭМ!$D$10+'СЕТ СН'!$H$5-'СЕТ СН'!$H$24</f>
        <v>5440.6030169700007</v>
      </c>
      <c r="N99" s="36">
        <f>SUMIFS(СВЦЭМ!$D$39:$D$782,СВЦЭМ!$A$39:$A$782,$A99,СВЦЭМ!$B$39:$B$782,N$83)+'СЕТ СН'!$H$14+СВЦЭМ!$D$10+'СЕТ СН'!$H$5-'СЕТ СН'!$H$24</f>
        <v>5461.2396082400001</v>
      </c>
      <c r="O99" s="36">
        <f>SUMIFS(СВЦЭМ!$D$39:$D$782,СВЦЭМ!$A$39:$A$782,$A99,СВЦЭМ!$B$39:$B$782,O$83)+'СЕТ СН'!$H$14+СВЦЭМ!$D$10+'СЕТ СН'!$H$5-'СЕТ СН'!$H$24</f>
        <v>5465.80270208</v>
      </c>
      <c r="P99" s="36">
        <f>SUMIFS(СВЦЭМ!$D$39:$D$782,СВЦЭМ!$A$39:$A$782,$A99,СВЦЭМ!$B$39:$B$782,P$83)+'СЕТ СН'!$H$14+СВЦЭМ!$D$10+'СЕТ СН'!$H$5-'СЕТ СН'!$H$24</f>
        <v>5485.5066260600006</v>
      </c>
      <c r="Q99" s="36">
        <f>SUMIFS(СВЦЭМ!$D$39:$D$782,СВЦЭМ!$A$39:$A$782,$A99,СВЦЭМ!$B$39:$B$782,Q$83)+'СЕТ СН'!$H$14+СВЦЭМ!$D$10+'СЕТ СН'!$H$5-'СЕТ СН'!$H$24</f>
        <v>5490.6755068100001</v>
      </c>
      <c r="R99" s="36">
        <f>SUMIFS(СВЦЭМ!$D$39:$D$782,СВЦЭМ!$A$39:$A$782,$A99,СВЦЭМ!$B$39:$B$782,R$83)+'СЕТ СН'!$H$14+СВЦЭМ!$D$10+'СЕТ СН'!$H$5-'СЕТ СН'!$H$24</f>
        <v>5490.5553970600004</v>
      </c>
      <c r="S99" s="36">
        <f>SUMIFS(СВЦЭМ!$D$39:$D$782,СВЦЭМ!$A$39:$A$782,$A99,СВЦЭМ!$B$39:$B$782,S$83)+'СЕТ СН'!$H$14+СВЦЭМ!$D$10+'СЕТ СН'!$H$5-'СЕТ СН'!$H$24</f>
        <v>5457.9079254600001</v>
      </c>
      <c r="T99" s="36">
        <f>SUMIFS(СВЦЭМ!$D$39:$D$782,СВЦЭМ!$A$39:$A$782,$A99,СВЦЭМ!$B$39:$B$782,T$83)+'СЕТ СН'!$H$14+СВЦЭМ!$D$10+'СЕТ СН'!$H$5-'СЕТ СН'!$H$24</f>
        <v>5407.2087768600004</v>
      </c>
      <c r="U99" s="36">
        <f>SUMIFS(СВЦЭМ!$D$39:$D$782,СВЦЭМ!$A$39:$A$782,$A99,СВЦЭМ!$B$39:$B$782,U$83)+'СЕТ СН'!$H$14+СВЦЭМ!$D$10+'СЕТ СН'!$H$5-'СЕТ СН'!$H$24</f>
        <v>5420.5930883300007</v>
      </c>
      <c r="V99" s="36">
        <f>SUMIFS(СВЦЭМ!$D$39:$D$782,СВЦЭМ!$A$39:$A$782,$A99,СВЦЭМ!$B$39:$B$782,V$83)+'СЕТ СН'!$H$14+СВЦЭМ!$D$10+'СЕТ СН'!$H$5-'СЕТ СН'!$H$24</f>
        <v>5446.5173038499997</v>
      </c>
      <c r="W99" s="36">
        <f>SUMIFS(СВЦЭМ!$D$39:$D$782,СВЦЭМ!$A$39:$A$782,$A99,СВЦЭМ!$B$39:$B$782,W$83)+'СЕТ СН'!$H$14+СВЦЭМ!$D$10+'СЕТ СН'!$H$5-'СЕТ СН'!$H$24</f>
        <v>5455.0511779300004</v>
      </c>
      <c r="X99" s="36">
        <f>SUMIFS(СВЦЭМ!$D$39:$D$782,СВЦЭМ!$A$39:$A$782,$A99,СВЦЭМ!$B$39:$B$782,X$83)+'СЕТ СН'!$H$14+СВЦЭМ!$D$10+'СЕТ СН'!$H$5-'СЕТ СН'!$H$24</f>
        <v>5473.4442245</v>
      </c>
      <c r="Y99" s="36">
        <f>SUMIFS(СВЦЭМ!$D$39:$D$782,СВЦЭМ!$A$39:$A$782,$A99,СВЦЭМ!$B$39:$B$782,Y$83)+'СЕТ СН'!$H$14+СВЦЭМ!$D$10+'СЕТ СН'!$H$5-'СЕТ СН'!$H$24</f>
        <v>5500.46822625</v>
      </c>
    </row>
    <row r="100" spans="1:25" ht="15.75" x14ac:dyDescent="0.2">
      <c r="A100" s="35">
        <f t="shared" si="2"/>
        <v>45308</v>
      </c>
      <c r="B100" s="36">
        <f>SUMIFS(СВЦЭМ!$D$39:$D$782,СВЦЭМ!$A$39:$A$782,$A100,СВЦЭМ!$B$39:$B$782,B$83)+'СЕТ СН'!$H$14+СВЦЭМ!$D$10+'СЕТ СН'!$H$5-'СЕТ СН'!$H$24</f>
        <v>5451.3795093300005</v>
      </c>
      <c r="C100" s="36">
        <f>SUMIFS(СВЦЭМ!$D$39:$D$782,СВЦЭМ!$A$39:$A$782,$A100,СВЦЭМ!$B$39:$B$782,C$83)+'СЕТ СН'!$H$14+СВЦЭМ!$D$10+'СЕТ СН'!$H$5-'СЕТ СН'!$H$24</f>
        <v>5499.9133627500005</v>
      </c>
      <c r="D100" s="36">
        <f>SUMIFS(СВЦЭМ!$D$39:$D$782,СВЦЭМ!$A$39:$A$782,$A100,СВЦЭМ!$B$39:$B$782,D$83)+'СЕТ СН'!$H$14+СВЦЭМ!$D$10+'СЕТ СН'!$H$5-'СЕТ СН'!$H$24</f>
        <v>5529.44073828</v>
      </c>
      <c r="E100" s="36">
        <f>SUMIFS(СВЦЭМ!$D$39:$D$782,СВЦЭМ!$A$39:$A$782,$A100,СВЦЭМ!$B$39:$B$782,E$83)+'СЕТ СН'!$H$14+СВЦЭМ!$D$10+'СЕТ СН'!$H$5-'СЕТ СН'!$H$24</f>
        <v>5543.6194783299998</v>
      </c>
      <c r="F100" s="36">
        <f>SUMIFS(СВЦЭМ!$D$39:$D$782,СВЦЭМ!$A$39:$A$782,$A100,СВЦЭМ!$B$39:$B$782,F$83)+'СЕТ СН'!$H$14+СВЦЭМ!$D$10+'СЕТ СН'!$H$5-'СЕТ СН'!$H$24</f>
        <v>5531.22916076</v>
      </c>
      <c r="G100" s="36">
        <f>SUMIFS(СВЦЭМ!$D$39:$D$782,СВЦЭМ!$A$39:$A$782,$A100,СВЦЭМ!$B$39:$B$782,G$83)+'СЕТ СН'!$H$14+СВЦЭМ!$D$10+'СЕТ СН'!$H$5-'СЕТ СН'!$H$24</f>
        <v>5502.8124372100001</v>
      </c>
      <c r="H100" s="36">
        <f>SUMIFS(СВЦЭМ!$D$39:$D$782,СВЦЭМ!$A$39:$A$782,$A100,СВЦЭМ!$B$39:$B$782,H$83)+'СЕТ СН'!$H$14+СВЦЭМ!$D$10+'СЕТ СН'!$H$5-'СЕТ СН'!$H$24</f>
        <v>5446.8310623800007</v>
      </c>
      <c r="I100" s="36">
        <f>SUMIFS(СВЦЭМ!$D$39:$D$782,СВЦЭМ!$A$39:$A$782,$A100,СВЦЭМ!$B$39:$B$782,I$83)+'СЕТ СН'!$H$14+СВЦЭМ!$D$10+'СЕТ СН'!$H$5-'СЕТ СН'!$H$24</f>
        <v>5403.9608529800007</v>
      </c>
      <c r="J100" s="36">
        <f>SUMIFS(СВЦЭМ!$D$39:$D$782,СВЦЭМ!$A$39:$A$782,$A100,СВЦЭМ!$B$39:$B$782,J$83)+'СЕТ СН'!$H$14+СВЦЭМ!$D$10+'СЕТ СН'!$H$5-'СЕТ СН'!$H$24</f>
        <v>5367.8745548700008</v>
      </c>
      <c r="K100" s="36">
        <f>SUMIFS(СВЦЭМ!$D$39:$D$782,СВЦЭМ!$A$39:$A$782,$A100,СВЦЭМ!$B$39:$B$782,K$83)+'СЕТ СН'!$H$14+СВЦЭМ!$D$10+'СЕТ СН'!$H$5-'СЕТ СН'!$H$24</f>
        <v>5346.8860574299997</v>
      </c>
      <c r="L100" s="36">
        <f>SUMIFS(СВЦЭМ!$D$39:$D$782,СВЦЭМ!$A$39:$A$782,$A100,СВЦЭМ!$B$39:$B$782,L$83)+'СЕТ СН'!$H$14+СВЦЭМ!$D$10+'СЕТ СН'!$H$5-'СЕТ СН'!$H$24</f>
        <v>5330.8093598600008</v>
      </c>
      <c r="M100" s="36">
        <f>SUMIFS(СВЦЭМ!$D$39:$D$782,СВЦЭМ!$A$39:$A$782,$A100,СВЦЭМ!$B$39:$B$782,M$83)+'СЕТ СН'!$H$14+СВЦЭМ!$D$10+'СЕТ СН'!$H$5-'СЕТ СН'!$H$24</f>
        <v>5351.6482015800002</v>
      </c>
      <c r="N100" s="36">
        <f>SUMIFS(СВЦЭМ!$D$39:$D$782,СВЦЭМ!$A$39:$A$782,$A100,СВЦЭМ!$B$39:$B$782,N$83)+'СЕТ СН'!$H$14+СВЦЭМ!$D$10+'СЕТ СН'!$H$5-'СЕТ СН'!$H$24</f>
        <v>5374.7354606900008</v>
      </c>
      <c r="O100" s="36">
        <f>SUMIFS(СВЦЭМ!$D$39:$D$782,СВЦЭМ!$A$39:$A$782,$A100,СВЦЭМ!$B$39:$B$782,O$83)+'СЕТ СН'!$H$14+СВЦЭМ!$D$10+'СЕТ СН'!$H$5-'СЕТ СН'!$H$24</f>
        <v>5370.8191930900002</v>
      </c>
      <c r="P100" s="36">
        <f>SUMIFS(СВЦЭМ!$D$39:$D$782,СВЦЭМ!$A$39:$A$782,$A100,СВЦЭМ!$B$39:$B$782,P$83)+'СЕТ СН'!$H$14+СВЦЭМ!$D$10+'СЕТ СН'!$H$5-'СЕТ СН'!$H$24</f>
        <v>5385.5698017200002</v>
      </c>
      <c r="Q100" s="36">
        <f>SUMIFS(СВЦЭМ!$D$39:$D$782,СВЦЭМ!$A$39:$A$782,$A100,СВЦЭМ!$B$39:$B$782,Q$83)+'СЕТ СН'!$H$14+СВЦЭМ!$D$10+'СЕТ СН'!$H$5-'СЕТ СН'!$H$24</f>
        <v>5393.3020481600006</v>
      </c>
      <c r="R100" s="36">
        <f>SUMIFS(СВЦЭМ!$D$39:$D$782,СВЦЭМ!$A$39:$A$782,$A100,СВЦЭМ!$B$39:$B$782,R$83)+'СЕТ СН'!$H$14+СВЦЭМ!$D$10+'СЕТ СН'!$H$5-'СЕТ СН'!$H$24</f>
        <v>5393.1289357200003</v>
      </c>
      <c r="S100" s="36">
        <f>SUMIFS(СВЦЭМ!$D$39:$D$782,СВЦЭМ!$A$39:$A$782,$A100,СВЦЭМ!$B$39:$B$782,S$83)+'СЕТ СН'!$H$14+СВЦЭМ!$D$10+'СЕТ СН'!$H$5-'СЕТ СН'!$H$24</f>
        <v>5362.3343947700005</v>
      </c>
      <c r="T100" s="36">
        <f>SUMIFS(СВЦЭМ!$D$39:$D$782,СВЦЭМ!$A$39:$A$782,$A100,СВЦЭМ!$B$39:$B$782,T$83)+'СЕТ СН'!$H$14+СВЦЭМ!$D$10+'СЕТ СН'!$H$5-'СЕТ СН'!$H$24</f>
        <v>5315.5963360599999</v>
      </c>
      <c r="U100" s="36">
        <f>SUMIFS(СВЦЭМ!$D$39:$D$782,СВЦЭМ!$A$39:$A$782,$A100,СВЦЭМ!$B$39:$B$782,U$83)+'СЕТ СН'!$H$14+СВЦЭМ!$D$10+'СЕТ СН'!$H$5-'СЕТ СН'!$H$24</f>
        <v>5321.92417191</v>
      </c>
      <c r="V100" s="36">
        <f>SUMIFS(СВЦЭМ!$D$39:$D$782,СВЦЭМ!$A$39:$A$782,$A100,СВЦЭМ!$B$39:$B$782,V$83)+'СЕТ СН'!$H$14+СВЦЭМ!$D$10+'СЕТ СН'!$H$5-'СЕТ СН'!$H$24</f>
        <v>5344.16555255</v>
      </c>
      <c r="W100" s="36">
        <f>SUMIFS(СВЦЭМ!$D$39:$D$782,СВЦЭМ!$A$39:$A$782,$A100,СВЦЭМ!$B$39:$B$782,W$83)+'СЕТ СН'!$H$14+СВЦЭМ!$D$10+'СЕТ СН'!$H$5-'СЕТ СН'!$H$24</f>
        <v>5355.3231785099997</v>
      </c>
      <c r="X100" s="36">
        <f>SUMIFS(СВЦЭМ!$D$39:$D$782,СВЦЭМ!$A$39:$A$782,$A100,СВЦЭМ!$B$39:$B$782,X$83)+'СЕТ СН'!$H$14+СВЦЭМ!$D$10+'СЕТ СН'!$H$5-'СЕТ СН'!$H$24</f>
        <v>5386.3877157200004</v>
      </c>
      <c r="Y100" s="36">
        <f>SUMIFS(СВЦЭМ!$D$39:$D$782,СВЦЭМ!$A$39:$A$782,$A100,СВЦЭМ!$B$39:$B$782,Y$83)+'СЕТ СН'!$H$14+СВЦЭМ!$D$10+'СЕТ СН'!$H$5-'СЕТ СН'!$H$24</f>
        <v>5415.6330628400001</v>
      </c>
    </row>
    <row r="101" spans="1:25" ht="15.75" x14ac:dyDescent="0.2">
      <c r="A101" s="35">
        <f t="shared" si="2"/>
        <v>45309</v>
      </c>
      <c r="B101" s="36">
        <f>SUMIFS(СВЦЭМ!$D$39:$D$782,СВЦЭМ!$A$39:$A$782,$A101,СВЦЭМ!$B$39:$B$782,B$83)+'СЕТ СН'!$H$14+СВЦЭМ!$D$10+'СЕТ СН'!$H$5-'СЕТ СН'!$H$24</f>
        <v>5477.8874442100005</v>
      </c>
      <c r="C101" s="36">
        <f>SUMIFS(СВЦЭМ!$D$39:$D$782,СВЦЭМ!$A$39:$A$782,$A101,СВЦЭМ!$B$39:$B$782,C$83)+'СЕТ СН'!$H$14+СВЦЭМ!$D$10+'СЕТ СН'!$H$5-'СЕТ СН'!$H$24</f>
        <v>5470.3434732400001</v>
      </c>
      <c r="D101" s="36">
        <f>SUMIFS(СВЦЭМ!$D$39:$D$782,СВЦЭМ!$A$39:$A$782,$A101,СВЦЭМ!$B$39:$B$782,D$83)+'СЕТ СН'!$H$14+СВЦЭМ!$D$10+'СЕТ СН'!$H$5-'СЕТ СН'!$H$24</f>
        <v>5512.9303875200003</v>
      </c>
      <c r="E101" s="36">
        <f>SUMIFS(СВЦЭМ!$D$39:$D$782,СВЦЭМ!$A$39:$A$782,$A101,СВЦЭМ!$B$39:$B$782,E$83)+'СЕТ СН'!$H$14+СВЦЭМ!$D$10+'СЕТ СН'!$H$5-'СЕТ СН'!$H$24</f>
        <v>5546.7523101900006</v>
      </c>
      <c r="F101" s="36">
        <f>SUMIFS(СВЦЭМ!$D$39:$D$782,СВЦЭМ!$A$39:$A$782,$A101,СВЦЭМ!$B$39:$B$782,F$83)+'СЕТ СН'!$H$14+СВЦЭМ!$D$10+'СЕТ СН'!$H$5-'СЕТ СН'!$H$24</f>
        <v>5551.47064606</v>
      </c>
      <c r="G101" s="36">
        <f>SUMIFS(СВЦЭМ!$D$39:$D$782,СВЦЭМ!$A$39:$A$782,$A101,СВЦЭМ!$B$39:$B$782,G$83)+'СЕТ СН'!$H$14+СВЦЭМ!$D$10+'СЕТ СН'!$H$5-'СЕТ СН'!$H$24</f>
        <v>5535.3533719900006</v>
      </c>
      <c r="H101" s="36">
        <f>SUMIFS(СВЦЭМ!$D$39:$D$782,СВЦЭМ!$A$39:$A$782,$A101,СВЦЭМ!$B$39:$B$782,H$83)+'СЕТ СН'!$H$14+СВЦЭМ!$D$10+'СЕТ СН'!$H$5-'СЕТ СН'!$H$24</f>
        <v>5505.9041991399999</v>
      </c>
      <c r="I101" s="36">
        <f>SUMIFS(СВЦЭМ!$D$39:$D$782,СВЦЭМ!$A$39:$A$782,$A101,СВЦЭМ!$B$39:$B$782,I$83)+'СЕТ СН'!$H$14+СВЦЭМ!$D$10+'СЕТ СН'!$H$5-'СЕТ СН'!$H$24</f>
        <v>5516.0874574500003</v>
      </c>
      <c r="J101" s="36">
        <f>SUMIFS(СВЦЭМ!$D$39:$D$782,СВЦЭМ!$A$39:$A$782,$A101,СВЦЭМ!$B$39:$B$782,J$83)+'СЕТ СН'!$H$14+СВЦЭМ!$D$10+'СЕТ СН'!$H$5-'СЕТ СН'!$H$24</f>
        <v>5496.3123123000005</v>
      </c>
      <c r="K101" s="36">
        <f>SUMIFS(СВЦЭМ!$D$39:$D$782,СВЦЭМ!$A$39:$A$782,$A101,СВЦЭМ!$B$39:$B$782,K$83)+'СЕТ СН'!$H$14+СВЦЭМ!$D$10+'СЕТ СН'!$H$5-'СЕТ СН'!$H$24</f>
        <v>5461.9426305300003</v>
      </c>
      <c r="L101" s="36">
        <f>SUMIFS(СВЦЭМ!$D$39:$D$782,СВЦЭМ!$A$39:$A$782,$A101,СВЦЭМ!$B$39:$B$782,L$83)+'СЕТ СН'!$H$14+СВЦЭМ!$D$10+'СЕТ СН'!$H$5-'СЕТ СН'!$H$24</f>
        <v>5468.2055292000005</v>
      </c>
      <c r="M101" s="36">
        <f>SUMIFS(СВЦЭМ!$D$39:$D$782,СВЦЭМ!$A$39:$A$782,$A101,СВЦЭМ!$B$39:$B$782,M$83)+'СЕТ СН'!$H$14+СВЦЭМ!$D$10+'СЕТ СН'!$H$5-'СЕТ СН'!$H$24</f>
        <v>5483.1953145400003</v>
      </c>
      <c r="N101" s="36">
        <f>SUMIFS(СВЦЭМ!$D$39:$D$782,СВЦЭМ!$A$39:$A$782,$A101,СВЦЭМ!$B$39:$B$782,N$83)+'СЕТ СН'!$H$14+СВЦЭМ!$D$10+'СЕТ СН'!$H$5-'СЕТ СН'!$H$24</f>
        <v>5507.26276031</v>
      </c>
      <c r="O101" s="36">
        <f>SUMIFS(СВЦЭМ!$D$39:$D$782,СВЦЭМ!$A$39:$A$782,$A101,СВЦЭМ!$B$39:$B$782,O$83)+'СЕТ СН'!$H$14+СВЦЭМ!$D$10+'СЕТ СН'!$H$5-'СЕТ СН'!$H$24</f>
        <v>5518.8397295300001</v>
      </c>
      <c r="P101" s="36">
        <f>SUMIFS(СВЦЭМ!$D$39:$D$782,СВЦЭМ!$A$39:$A$782,$A101,СВЦЭМ!$B$39:$B$782,P$83)+'СЕТ СН'!$H$14+СВЦЭМ!$D$10+'СЕТ СН'!$H$5-'СЕТ СН'!$H$24</f>
        <v>5533.6575826900007</v>
      </c>
      <c r="Q101" s="36">
        <f>SUMIFS(СВЦЭМ!$D$39:$D$782,СВЦЭМ!$A$39:$A$782,$A101,СВЦЭМ!$B$39:$B$782,Q$83)+'СЕТ СН'!$H$14+СВЦЭМ!$D$10+'СЕТ СН'!$H$5-'СЕТ СН'!$H$24</f>
        <v>5540.3195035799999</v>
      </c>
      <c r="R101" s="36">
        <f>SUMIFS(СВЦЭМ!$D$39:$D$782,СВЦЭМ!$A$39:$A$782,$A101,СВЦЭМ!$B$39:$B$782,R$83)+'СЕТ СН'!$H$14+СВЦЭМ!$D$10+'СЕТ СН'!$H$5-'СЕТ СН'!$H$24</f>
        <v>5540.7021780000005</v>
      </c>
      <c r="S101" s="36">
        <f>SUMIFS(СВЦЭМ!$D$39:$D$782,СВЦЭМ!$A$39:$A$782,$A101,СВЦЭМ!$B$39:$B$782,S$83)+'СЕТ СН'!$H$14+СВЦЭМ!$D$10+'СЕТ СН'!$H$5-'СЕТ СН'!$H$24</f>
        <v>5500.1995413599998</v>
      </c>
      <c r="T101" s="36">
        <f>SUMIFS(СВЦЭМ!$D$39:$D$782,СВЦЭМ!$A$39:$A$782,$A101,СВЦЭМ!$B$39:$B$782,T$83)+'СЕТ СН'!$H$14+СВЦЭМ!$D$10+'СЕТ СН'!$H$5-'СЕТ СН'!$H$24</f>
        <v>5444.2352191600003</v>
      </c>
      <c r="U101" s="36">
        <f>SUMIFS(СВЦЭМ!$D$39:$D$782,СВЦЭМ!$A$39:$A$782,$A101,СВЦЭМ!$B$39:$B$782,U$83)+'СЕТ СН'!$H$14+СВЦЭМ!$D$10+'СЕТ СН'!$H$5-'СЕТ СН'!$H$24</f>
        <v>5456.2824029500007</v>
      </c>
      <c r="V101" s="36">
        <f>SUMIFS(СВЦЭМ!$D$39:$D$782,СВЦЭМ!$A$39:$A$782,$A101,СВЦЭМ!$B$39:$B$782,V$83)+'СЕТ СН'!$H$14+СВЦЭМ!$D$10+'СЕТ СН'!$H$5-'СЕТ СН'!$H$24</f>
        <v>5474.0664949700003</v>
      </c>
      <c r="W101" s="36">
        <f>SUMIFS(СВЦЭМ!$D$39:$D$782,СВЦЭМ!$A$39:$A$782,$A101,СВЦЭМ!$B$39:$B$782,W$83)+'СЕТ СН'!$H$14+СВЦЭМ!$D$10+'СЕТ СН'!$H$5-'СЕТ СН'!$H$24</f>
        <v>5479.4750330400002</v>
      </c>
      <c r="X101" s="36">
        <f>SUMIFS(СВЦЭМ!$D$39:$D$782,СВЦЭМ!$A$39:$A$782,$A101,СВЦЭМ!$B$39:$B$782,X$83)+'СЕТ СН'!$H$14+СВЦЭМ!$D$10+'СЕТ СН'!$H$5-'СЕТ СН'!$H$24</f>
        <v>5507.4969978400004</v>
      </c>
      <c r="Y101" s="36">
        <f>SUMIFS(СВЦЭМ!$D$39:$D$782,СВЦЭМ!$A$39:$A$782,$A101,СВЦЭМ!$B$39:$B$782,Y$83)+'СЕТ СН'!$H$14+СВЦЭМ!$D$10+'СЕТ СН'!$H$5-'СЕТ СН'!$H$24</f>
        <v>5540.29587988</v>
      </c>
    </row>
    <row r="102" spans="1:25" ht="15.75" x14ac:dyDescent="0.2">
      <c r="A102" s="35">
        <f t="shared" si="2"/>
        <v>45310</v>
      </c>
      <c r="B102" s="36">
        <f>SUMIFS(СВЦЭМ!$D$39:$D$782,СВЦЭМ!$A$39:$A$782,$A102,СВЦЭМ!$B$39:$B$782,B$83)+'СЕТ СН'!$H$14+СВЦЭМ!$D$10+'СЕТ СН'!$H$5-'СЕТ СН'!$H$24</f>
        <v>5578.4117344700007</v>
      </c>
      <c r="C102" s="36">
        <f>SUMIFS(СВЦЭМ!$D$39:$D$782,СВЦЭМ!$A$39:$A$782,$A102,СВЦЭМ!$B$39:$B$782,C$83)+'СЕТ СН'!$H$14+СВЦЭМ!$D$10+'СЕТ СН'!$H$5-'СЕТ СН'!$H$24</f>
        <v>5620.9924900200003</v>
      </c>
      <c r="D102" s="36">
        <f>SUMIFS(СВЦЭМ!$D$39:$D$782,СВЦЭМ!$A$39:$A$782,$A102,СВЦЭМ!$B$39:$B$782,D$83)+'СЕТ СН'!$H$14+СВЦЭМ!$D$10+'СЕТ СН'!$H$5-'СЕТ СН'!$H$24</f>
        <v>5633.5331667700002</v>
      </c>
      <c r="E102" s="36">
        <f>SUMIFS(СВЦЭМ!$D$39:$D$782,СВЦЭМ!$A$39:$A$782,$A102,СВЦЭМ!$B$39:$B$782,E$83)+'СЕТ СН'!$H$14+СВЦЭМ!$D$10+'СЕТ СН'!$H$5-'СЕТ СН'!$H$24</f>
        <v>5645.82993601</v>
      </c>
      <c r="F102" s="36">
        <f>SUMIFS(СВЦЭМ!$D$39:$D$782,СВЦЭМ!$A$39:$A$782,$A102,СВЦЭМ!$B$39:$B$782,F$83)+'СЕТ СН'!$H$14+СВЦЭМ!$D$10+'СЕТ СН'!$H$5-'СЕТ СН'!$H$24</f>
        <v>5642.2070233200002</v>
      </c>
      <c r="G102" s="36">
        <f>SUMIFS(СВЦЭМ!$D$39:$D$782,СВЦЭМ!$A$39:$A$782,$A102,СВЦЭМ!$B$39:$B$782,G$83)+'СЕТ СН'!$H$14+СВЦЭМ!$D$10+'СЕТ СН'!$H$5-'СЕТ СН'!$H$24</f>
        <v>5627.5720065300002</v>
      </c>
      <c r="H102" s="36">
        <f>SUMIFS(СВЦЭМ!$D$39:$D$782,СВЦЭМ!$A$39:$A$782,$A102,СВЦЭМ!$B$39:$B$782,H$83)+'СЕТ СН'!$H$14+СВЦЭМ!$D$10+'СЕТ СН'!$H$5-'СЕТ СН'!$H$24</f>
        <v>5562.6879123799999</v>
      </c>
      <c r="I102" s="36">
        <f>SUMIFS(СВЦЭМ!$D$39:$D$782,СВЦЭМ!$A$39:$A$782,$A102,СВЦЭМ!$B$39:$B$782,I$83)+'СЕТ СН'!$H$14+СВЦЭМ!$D$10+'СЕТ СН'!$H$5-'СЕТ СН'!$H$24</f>
        <v>5506.9931781600008</v>
      </c>
      <c r="J102" s="36">
        <f>SUMIFS(СВЦЭМ!$D$39:$D$782,СВЦЭМ!$A$39:$A$782,$A102,СВЦЭМ!$B$39:$B$782,J$83)+'СЕТ СН'!$H$14+СВЦЭМ!$D$10+'СЕТ СН'!$H$5-'СЕТ СН'!$H$24</f>
        <v>5476.8756613400001</v>
      </c>
      <c r="K102" s="36">
        <f>SUMIFS(СВЦЭМ!$D$39:$D$782,СВЦЭМ!$A$39:$A$782,$A102,СВЦЭМ!$B$39:$B$782,K$83)+'СЕТ СН'!$H$14+СВЦЭМ!$D$10+'СЕТ СН'!$H$5-'СЕТ СН'!$H$24</f>
        <v>5459.0673702800004</v>
      </c>
      <c r="L102" s="36">
        <f>SUMIFS(СВЦЭМ!$D$39:$D$782,СВЦЭМ!$A$39:$A$782,$A102,СВЦЭМ!$B$39:$B$782,L$83)+'СЕТ СН'!$H$14+СВЦЭМ!$D$10+'СЕТ СН'!$H$5-'СЕТ СН'!$H$24</f>
        <v>5442.4278651900004</v>
      </c>
      <c r="M102" s="36">
        <f>SUMIFS(СВЦЭМ!$D$39:$D$782,СВЦЭМ!$A$39:$A$782,$A102,СВЦЭМ!$B$39:$B$782,M$83)+'СЕТ СН'!$H$14+СВЦЭМ!$D$10+'СЕТ СН'!$H$5-'СЕТ СН'!$H$24</f>
        <v>5442.8572338900003</v>
      </c>
      <c r="N102" s="36">
        <f>SUMIFS(СВЦЭМ!$D$39:$D$782,СВЦЭМ!$A$39:$A$782,$A102,СВЦЭМ!$B$39:$B$782,N$83)+'СЕТ СН'!$H$14+СВЦЭМ!$D$10+'СЕТ СН'!$H$5-'СЕТ СН'!$H$24</f>
        <v>5457.5933210600006</v>
      </c>
      <c r="O102" s="36">
        <f>SUMIFS(СВЦЭМ!$D$39:$D$782,СВЦЭМ!$A$39:$A$782,$A102,СВЦЭМ!$B$39:$B$782,O$83)+'СЕТ СН'!$H$14+СВЦЭМ!$D$10+'СЕТ СН'!$H$5-'СЕТ СН'!$H$24</f>
        <v>5460.4822441100005</v>
      </c>
      <c r="P102" s="36">
        <f>SUMIFS(СВЦЭМ!$D$39:$D$782,СВЦЭМ!$A$39:$A$782,$A102,СВЦЭМ!$B$39:$B$782,P$83)+'СЕТ СН'!$H$14+СВЦЭМ!$D$10+'СЕТ СН'!$H$5-'СЕТ СН'!$H$24</f>
        <v>5470.6033250500004</v>
      </c>
      <c r="Q102" s="36">
        <f>SUMIFS(СВЦЭМ!$D$39:$D$782,СВЦЭМ!$A$39:$A$782,$A102,СВЦЭМ!$B$39:$B$782,Q$83)+'СЕТ СН'!$H$14+СВЦЭМ!$D$10+'СЕТ СН'!$H$5-'СЕТ СН'!$H$24</f>
        <v>5492.6322724399997</v>
      </c>
      <c r="R102" s="36">
        <f>SUMIFS(СВЦЭМ!$D$39:$D$782,СВЦЭМ!$A$39:$A$782,$A102,СВЦЭМ!$B$39:$B$782,R$83)+'СЕТ СН'!$H$14+СВЦЭМ!$D$10+'СЕТ СН'!$H$5-'СЕТ СН'!$H$24</f>
        <v>5506.7307530600001</v>
      </c>
      <c r="S102" s="36">
        <f>SUMIFS(СВЦЭМ!$D$39:$D$782,СВЦЭМ!$A$39:$A$782,$A102,СВЦЭМ!$B$39:$B$782,S$83)+'СЕТ СН'!$H$14+СВЦЭМ!$D$10+'СЕТ СН'!$H$5-'СЕТ СН'!$H$24</f>
        <v>5460.5833049700004</v>
      </c>
      <c r="T102" s="36">
        <f>SUMIFS(СВЦЭМ!$D$39:$D$782,СВЦЭМ!$A$39:$A$782,$A102,СВЦЭМ!$B$39:$B$782,T$83)+'СЕТ СН'!$H$14+СВЦЭМ!$D$10+'СЕТ СН'!$H$5-'СЕТ СН'!$H$24</f>
        <v>5404.9611115600001</v>
      </c>
      <c r="U102" s="36">
        <f>SUMIFS(СВЦЭМ!$D$39:$D$782,СВЦЭМ!$A$39:$A$782,$A102,СВЦЭМ!$B$39:$B$782,U$83)+'СЕТ СН'!$H$14+СВЦЭМ!$D$10+'СЕТ СН'!$H$5-'СЕТ СН'!$H$24</f>
        <v>5424.3632042600002</v>
      </c>
      <c r="V102" s="36">
        <f>SUMIFS(СВЦЭМ!$D$39:$D$782,СВЦЭМ!$A$39:$A$782,$A102,СВЦЭМ!$B$39:$B$782,V$83)+'СЕТ СН'!$H$14+СВЦЭМ!$D$10+'СЕТ СН'!$H$5-'СЕТ СН'!$H$24</f>
        <v>5439.8007548000005</v>
      </c>
      <c r="W102" s="36">
        <f>SUMIFS(СВЦЭМ!$D$39:$D$782,СВЦЭМ!$A$39:$A$782,$A102,СВЦЭМ!$B$39:$B$782,W$83)+'СЕТ СН'!$H$14+СВЦЭМ!$D$10+'СЕТ СН'!$H$5-'СЕТ СН'!$H$24</f>
        <v>5446.6935027700001</v>
      </c>
      <c r="X102" s="36">
        <f>SUMIFS(СВЦЭМ!$D$39:$D$782,СВЦЭМ!$A$39:$A$782,$A102,СВЦЭМ!$B$39:$B$782,X$83)+'СЕТ СН'!$H$14+СВЦЭМ!$D$10+'СЕТ СН'!$H$5-'СЕТ СН'!$H$24</f>
        <v>5473.9678447300003</v>
      </c>
      <c r="Y102" s="36">
        <f>SUMIFS(СВЦЭМ!$D$39:$D$782,СВЦЭМ!$A$39:$A$782,$A102,СВЦЭМ!$B$39:$B$782,Y$83)+'СЕТ СН'!$H$14+СВЦЭМ!$D$10+'СЕТ СН'!$H$5-'СЕТ СН'!$H$24</f>
        <v>5577.3639581900006</v>
      </c>
    </row>
    <row r="103" spans="1:25" ht="15.75" x14ac:dyDescent="0.2">
      <c r="A103" s="35">
        <f t="shared" si="2"/>
        <v>45311</v>
      </c>
      <c r="B103" s="36">
        <f>SUMIFS(СВЦЭМ!$D$39:$D$782,СВЦЭМ!$A$39:$A$782,$A103,СВЦЭМ!$B$39:$B$782,B$83)+'СЕТ СН'!$H$14+СВЦЭМ!$D$10+'СЕТ СН'!$H$5-'СЕТ СН'!$H$24</f>
        <v>5574.8970816000001</v>
      </c>
      <c r="C103" s="36">
        <f>SUMIFS(СВЦЭМ!$D$39:$D$782,СВЦЭМ!$A$39:$A$782,$A103,СВЦЭМ!$B$39:$B$782,C$83)+'СЕТ СН'!$H$14+СВЦЭМ!$D$10+'СЕТ СН'!$H$5-'СЕТ СН'!$H$24</f>
        <v>5582.7397537200004</v>
      </c>
      <c r="D103" s="36">
        <f>SUMIFS(СВЦЭМ!$D$39:$D$782,СВЦЭМ!$A$39:$A$782,$A103,СВЦЭМ!$B$39:$B$782,D$83)+'СЕТ СН'!$H$14+СВЦЭМ!$D$10+'СЕТ СН'!$H$5-'СЕТ СН'!$H$24</f>
        <v>5613.4414298500005</v>
      </c>
      <c r="E103" s="36">
        <f>SUMIFS(СВЦЭМ!$D$39:$D$782,СВЦЭМ!$A$39:$A$782,$A103,СВЦЭМ!$B$39:$B$782,E$83)+'СЕТ СН'!$H$14+СВЦЭМ!$D$10+'СЕТ СН'!$H$5-'СЕТ СН'!$H$24</f>
        <v>5623.0735528499999</v>
      </c>
      <c r="F103" s="36">
        <f>SUMIFS(СВЦЭМ!$D$39:$D$782,СВЦЭМ!$A$39:$A$782,$A103,СВЦЭМ!$B$39:$B$782,F$83)+'СЕТ СН'!$H$14+СВЦЭМ!$D$10+'СЕТ СН'!$H$5-'СЕТ СН'!$H$24</f>
        <v>5621.4536766199999</v>
      </c>
      <c r="G103" s="36">
        <f>SUMIFS(СВЦЭМ!$D$39:$D$782,СВЦЭМ!$A$39:$A$782,$A103,СВЦЭМ!$B$39:$B$782,G$83)+'СЕТ СН'!$H$14+СВЦЭМ!$D$10+'СЕТ СН'!$H$5-'СЕТ СН'!$H$24</f>
        <v>5608.4132042800002</v>
      </c>
      <c r="H103" s="36">
        <f>SUMIFS(СВЦЭМ!$D$39:$D$782,СВЦЭМ!$A$39:$A$782,$A103,СВЦЭМ!$B$39:$B$782,H$83)+'СЕТ СН'!$H$14+СВЦЭМ!$D$10+'СЕТ СН'!$H$5-'СЕТ СН'!$H$24</f>
        <v>5574.5669775599999</v>
      </c>
      <c r="I103" s="36">
        <f>SUMIFS(СВЦЭМ!$D$39:$D$782,СВЦЭМ!$A$39:$A$782,$A103,СВЦЭМ!$B$39:$B$782,I$83)+'СЕТ СН'!$H$14+СВЦЭМ!$D$10+'СЕТ СН'!$H$5-'СЕТ СН'!$H$24</f>
        <v>5551.1179045400004</v>
      </c>
      <c r="J103" s="36">
        <f>SUMIFS(СВЦЭМ!$D$39:$D$782,СВЦЭМ!$A$39:$A$782,$A103,СВЦЭМ!$B$39:$B$782,J$83)+'СЕТ СН'!$H$14+СВЦЭМ!$D$10+'СЕТ СН'!$H$5-'СЕТ СН'!$H$24</f>
        <v>5489.11188287</v>
      </c>
      <c r="K103" s="36">
        <f>SUMIFS(СВЦЭМ!$D$39:$D$782,СВЦЭМ!$A$39:$A$782,$A103,СВЦЭМ!$B$39:$B$782,K$83)+'СЕТ СН'!$H$14+СВЦЭМ!$D$10+'СЕТ СН'!$H$5-'СЕТ СН'!$H$24</f>
        <v>5443.21563341</v>
      </c>
      <c r="L103" s="36">
        <f>SUMIFS(СВЦЭМ!$D$39:$D$782,СВЦЭМ!$A$39:$A$782,$A103,СВЦЭМ!$B$39:$B$782,L$83)+'СЕТ СН'!$H$14+СВЦЭМ!$D$10+'СЕТ СН'!$H$5-'СЕТ СН'!$H$24</f>
        <v>5412.5375185600005</v>
      </c>
      <c r="M103" s="36">
        <f>SUMIFS(СВЦЭМ!$D$39:$D$782,СВЦЭМ!$A$39:$A$782,$A103,СВЦЭМ!$B$39:$B$782,M$83)+'СЕТ СН'!$H$14+СВЦЭМ!$D$10+'СЕТ СН'!$H$5-'СЕТ СН'!$H$24</f>
        <v>5416.8174746599998</v>
      </c>
      <c r="N103" s="36">
        <f>SUMIFS(СВЦЭМ!$D$39:$D$782,СВЦЭМ!$A$39:$A$782,$A103,СВЦЭМ!$B$39:$B$782,N$83)+'СЕТ СН'!$H$14+СВЦЭМ!$D$10+'СЕТ СН'!$H$5-'СЕТ СН'!$H$24</f>
        <v>5435.9789126400001</v>
      </c>
      <c r="O103" s="36">
        <f>SUMIFS(СВЦЭМ!$D$39:$D$782,СВЦЭМ!$A$39:$A$782,$A103,СВЦЭМ!$B$39:$B$782,O$83)+'СЕТ СН'!$H$14+СВЦЭМ!$D$10+'СЕТ СН'!$H$5-'СЕТ СН'!$H$24</f>
        <v>5450.9472309400007</v>
      </c>
      <c r="P103" s="36">
        <f>SUMIFS(СВЦЭМ!$D$39:$D$782,СВЦЭМ!$A$39:$A$782,$A103,СВЦЭМ!$B$39:$B$782,P$83)+'СЕТ СН'!$H$14+СВЦЭМ!$D$10+'СЕТ СН'!$H$5-'СЕТ СН'!$H$24</f>
        <v>5467.04549984</v>
      </c>
      <c r="Q103" s="36">
        <f>SUMIFS(СВЦЭМ!$D$39:$D$782,СВЦЭМ!$A$39:$A$782,$A103,СВЦЭМ!$B$39:$B$782,Q$83)+'СЕТ СН'!$H$14+СВЦЭМ!$D$10+'СЕТ СН'!$H$5-'СЕТ СН'!$H$24</f>
        <v>5481.0407695000004</v>
      </c>
      <c r="R103" s="36">
        <f>SUMIFS(СВЦЭМ!$D$39:$D$782,СВЦЭМ!$A$39:$A$782,$A103,СВЦЭМ!$B$39:$B$782,R$83)+'СЕТ СН'!$H$14+СВЦЭМ!$D$10+'СЕТ СН'!$H$5-'СЕТ СН'!$H$24</f>
        <v>5496.0074837000002</v>
      </c>
      <c r="S103" s="36">
        <f>SUMIFS(СВЦЭМ!$D$39:$D$782,СВЦЭМ!$A$39:$A$782,$A103,СВЦЭМ!$B$39:$B$782,S$83)+'СЕТ СН'!$H$14+СВЦЭМ!$D$10+'СЕТ СН'!$H$5-'СЕТ СН'!$H$24</f>
        <v>5458.8074591000004</v>
      </c>
      <c r="T103" s="36">
        <f>SUMIFS(СВЦЭМ!$D$39:$D$782,СВЦЭМ!$A$39:$A$782,$A103,СВЦЭМ!$B$39:$B$782,T$83)+'СЕТ СН'!$H$14+СВЦЭМ!$D$10+'СЕТ СН'!$H$5-'СЕТ СН'!$H$24</f>
        <v>5408.5222878000004</v>
      </c>
      <c r="U103" s="36">
        <f>SUMIFS(СВЦЭМ!$D$39:$D$782,СВЦЭМ!$A$39:$A$782,$A103,СВЦЭМ!$B$39:$B$782,U$83)+'СЕТ СН'!$H$14+СВЦЭМ!$D$10+'СЕТ СН'!$H$5-'СЕТ СН'!$H$24</f>
        <v>5430.5605319599999</v>
      </c>
      <c r="V103" s="36">
        <f>SUMIFS(СВЦЭМ!$D$39:$D$782,СВЦЭМ!$A$39:$A$782,$A103,СВЦЭМ!$B$39:$B$782,V$83)+'СЕТ СН'!$H$14+СВЦЭМ!$D$10+'СЕТ СН'!$H$5-'СЕТ СН'!$H$24</f>
        <v>5437.2199697300002</v>
      </c>
      <c r="W103" s="36">
        <f>SUMIFS(СВЦЭМ!$D$39:$D$782,СВЦЭМ!$A$39:$A$782,$A103,СВЦЭМ!$B$39:$B$782,W$83)+'СЕТ СН'!$H$14+СВЦЭМ!$D$10+'СЕТ СН'!$H$5-'СЕТ СН'!$H$24</f>
        <v>5449.2818236600006</v>
      </c>
      <c r="X103" s="36">
        <f>SUMIFS(СВЦЭМ!$D$39:$D$782,СВЦЭМ!$A$39:$A$782,$A103,СВЦЭМ!$B$39:$B$782,X$83)+'СЕТ СН'!$H$14+СВЦЭМ!$D$10+'СЕТ СН'!$H$5-'СЕТ СН'!$H$24</f>
        <v>5477.83776261</v>
      </c>
      <c r="Y103" s="36">
        <f>SUMIFS(СВЦЭМ!$D$39:$D$782,СВЦЭМ!$A$39:$A$782,$A103,СВЦЭМ!$B$39:$B$782,Y$83)+'СЕТ СН'!$H$14+СВЦЭМ!$D$10+'СЕТ СН'!$H$5-'СЕТ СН'!$H$24</f>
        <v>5500.9644449100006</v>
      </c>
    </row>
    <row r="104" spans="1:25" ht="15.75" x14ac:dyDescent="0.2">
      <c r="A104" s="35">
        <f t="shared" si="2"/>
        <v>45312</v>
      </c>
      <c r="B104" s="36">
        <f>SUMIFS(СВЦЭМ!$D$39:$D$782,СВЦЭМ!$A$39:$A$782,$A104,СВЦЭМ!$B$39:$B$782,B$83)+'СЕТ СН'!$H$14+СВЦЭМ!$D$10+'СЕТ СН'!$H$5-'СЕТ СН'!$H$24</f>
        <v>5554.5064138100006</v>
      </c>
      <c r="C104" s="36">
        <f>SUMIFS(СВЦЭМ!$D$39:$D$782,СВЦЭМ!$A$39:$A$782,$A104,СВЦЭМ!$B$39:$B$782,C$83)+'СЕТ СН'!$H$14+СВЦЭМ!$D$10+'СЕТ СН'!$H$5-'СЕТ СН'!$H$24</f>
        <v>5600.2462493399998</v>
      </c>
      <c r="D104" s="36">
        <f>SUMIFS(СВЦЭМ!$D$39:$D$782,СВЦЭМ!$A$39:$A$782,$A104,СВЦЭМ!$B$39:$B$782,D$83)+'СЕТ СН'!$H$14+СВЦЭМ!$D$10+'СЕТ СН'!$H$5-'СЕТ СН'!$H$24</f>
        <v>5616.3294306900007</v>
      </c>
      <c r="E104" s="36">
        <f>SUMIFS(СВЦЭМ!$D$39:$D$782,СВЦЭМ!$A$39:$A$782,$A104,СВЦЭМ!$B$39:$B$782,E$83)+'СЕТ СН'!$H$14+СВЦЭМ!$D$10+'СЕТ СН'!$H$5-'СЕТ СН'!$H$24</f>
        <v>5633.1071695400005</v>
      </c>
      <c r="F104" s="36">
        <f>SUMIFS(СВЦЭМ!$D$39:$D$782,СВЦЭМ!$A$39:$A$782,$A104,СВЦЭМ!$B$39:$B$782,F$83)+'СЕТ СН'!$H$14+СВЦЭМ!$D$10+'СЕТ СН'!$H$5-'СЕТ СН'!$H$24</f>
        <v>5630.0971058000005</v>
      </c>
      <c r="G104" s="36">
        <f>SUMIFS(СВЦЭМ!$D$39:$D$782,СВЦЭМ!$A$39:$A$782,$A104,СВЦЭМ!$B$39:$B$782,G$83)+'СЕТ СН'!$H$14+СВЦЭМ!$D$10+'СЕТ СН'!$H$5-'СЕТ СН'!$H$24</f>
        <v>5624.8504804200002</v>
      </c>
      <c r="H104" s="36">
        <f>SUMIFS(СВЦЭМ!$D$39:$D$782,СВЦЭМ!$A$39:$A$782,$A104,СВЦЭМ!$B$39:$B$782,H$83)+'СЕТ СН'!$H$14+СВЦЭМ!$D$10+'СЕТ СН'!$H$5-'СЕТ СН'!$H$24</f>
        <v>5612.4742036799998</v>
      </c>
      <c r="I104" s="36">
        <f>SUMIFS(СВЦЭМ!$D$39:$D$782,СВЦЭМ!$A$39:$A$782,$A104,СВЦЭМ!$B$39:$B$782,I$83)+'СЕТ СН'!$H$14+СВЦЭМ!$D$10+'СЕТ СН'!$H$5-'СЕТ СН'!$H$24</f>
        <v>5605.9181285300001</v>
      </c>
      <c r="J104" s="36">
        <f>SUMIFS(СВЦЭМ!$D$39:$D$782,СВЦЭМ!$A$39:$A$782,$A104,СВЦЭМ!$B$39:$B$782,J$83)+'СЕТ СН'!$H$14+СВЦЭМ!$D$10+'СЕТ СН'!$H$5-'СЕТ СН'!$H$24</f>
        <v>5550.6797403600003</v>
      </c>
      <c r="K104" s="36">
        <f>SUMIFS(СВЦЭМ!$D$39:$D$782,СВЦЭМ!$A$39:$A$782,$A104,СВЦЭМ!$B$39:$B$782,K$83)+'СЕТ СН'!$H$14+СВЦЭМ!$D$10+'СЕТ СН'!$H$5-'СЕТ СН'!$H$24</f>
        <v>5499.9930591900002</v>
      </c>
      <c r="L104" s="36">
        <f>SUMIFS(СВЦЭМ!$D$39:$D$782,СВЦЭМ!$A$39:$A$782,$A104,СВЦЭМ!$B$39:$B$782,L$83)+'СЕТ СН'!$H$14+СВЦЭМ!$D$10+'СЕТ СН'!$H$5-'СЕТ СН'!$H$24</f>
        <v>5452.2633868100002</v>
      </c>
      <c r="M104" s="36">
        <f>SUMIFS(СВЦЭМ!$D$39:$D$782,СВЦЭМ!$A$39:$A$782,$A104,СВЦЭМ!$B$39:$B$782,M$83)+'СЕТ СН'!$H$14+СВЦЭМ!$D$10+'СЕТ СН'!$H$5-'СЕТ СН'!$H$24</f>
        <v>5430.9108425100003</v>
      </c>
      <c r="N104" s="36">
        <f>SUMIFS(СВЦЭМ!$D$39:$D$782,СВЦЭМ!$A$39:$A$782,$A104,СВЦЭМ!$B$39:$B$782,N$83)+'СЕТ СН'!$H$14+СВЦЭМ!$D$10+'СЕТ СН'!$H$5-'СЕТ СН'!$H$24</f>
        <v>5438.1406862399999</v>
      </c>
      <c r="O104" s="36">
        <f>SUMIFS(СВЦЭМ!$D$39:$D$782,СВЦЭМ!$A$39:$A$782,$A104,СВЦЭМ!$B$39:$B$782,O$83)+'СЕТ СН'!$H$14+СВЦЭМ!$D$10+'СЕТ СН'!$H$5-'СЕТ СН'!$H$24</f>
        <v>5451.9537744300005</v>
      </c>
      <c r="P104" s="36">
        <f>SUMIFS(СВЦЭМ!$D$39:$D$782,СВЦЭМ!$A$39:$A$782,$A104,СВЦЭМ!$B$39:$B$782,P$83)+'СЕТ СН'!$H$14+СВЦЭМ!$D$10+'СЕТ СН'!$H$5-'СЕТ СН'!$H$24</f>
        <v>5476.2808954000002</v>
      </c>
      <c r="Q104" s="36">
        <f>SUMIFS(СВЦЭМ!$D$39:$D$782,СВЦЭМ!$A$39:$A$782,$A104,СВЦЭМ!$B$39:$B$782,Q$83)+'СЕТ СН'!$H$14+СВЦЭМ!$D$10+'СЕТ СН'!$H$5-'СЕТ СН'!$H$24</f>
        <v>5495.3263653800004</v>
      </c>
      <c r="R104" s="36">
        <f>SUMIFS(СВЦЭМ!$D$39:$D$782,СВЦЭМ!$A$39:$A$782,$A104,СВЦЭМ!$B$39:$B$782,R$83)+'СЕТ СН'!$H$14+СВЦЭМ!$D$10+'СЕТ СН'!$H$5-'СЕТ СН'!$H$24</f>
        <v>5487.99003369</v>
      </c>
      <c r="S104" s="36">
        <f>SUMIFS(СВЦЭМ!$D$39:$D$782,СВЦЭМ!$A$39:$A$782,$A104,СВЦЭМ!$B$39:$B$782,S$83)+'СЕТ СН'!$H$14+СВЦЭМ!$D$10+'СЕТ СН'!$H$5-'СЕТ СН'!$H$24</f>
        <v>5468.2061310300005</v>
      </c>
      <c r="T104" s="36">
        <f>SUMIFS(СВЦЭМ!$D$39:$D$782,СВЦЭМ!$A$39:$A$782,$A104,СВЦЭМ!$B$39:$B$782,T$83)+'СЕТ СН'!$H$14+СВЦЭМ!$D$10+'СЕТ СН'!$H$5-'СЕТ СН'!$H$24</f>
        <v>5405.8250667400007</v>
      </c>
      <c r="U104" s="36">
        <f>SUMIFS(СВЦЭМ!$D$39:$D$782,СВЦЭМ!$A$39:$A$782,$A104,СВЦЭМ!$B$39:$B$782,U$83)+'СЕТ СН'!$H$14+СВЦЭМ!$D$10+'СЕТ СН'!$H$5-'СЕТ СН'!$H$24</f>
        <v>5414.3924198000004</v>
      </c>
      <c r="V104" s="36">
        <f>SUMIFS(СВЦЭМ!$D$39:$D$782,СВЦЭМ!$A$39:$A$782,$A104,СВЦЭМ!$B$39:$B$782,V$83)+'СЕТ СН'!$H$14+СВЦЭМ!$D$10+'СЕТ СН'!$H$5-'СЕТ СН'!$H$24</f>
        <v>5411.4933402900006</v>
      </c>
      <c r="W104" s="36">
        <f>SUMIFS(СВЦЭМ!$D$39:$D$782,СВЦЭМ!$A$39:$A$782,$A104,СВЦЭМ!$B$39:$B$782,W$83)+'СЕТ СН'!$H$14+СВЦЭМ!$D$10+'СЕТ СН'!$H$5-'СЕТ СН'!$H$24</f>
        <v>5429.7037794000007</v>
      </c>
      <c r="X104" s="36">
        <f>SUMIFS(СВЦЭМ!$D$39:$D$782,СВЦЭМ!$A$39:$A$782,$A104,СВЦЭМ!$B$39:$B$782,X$83)+'СЕТ СН'!$H$14+СВЦЭМ!$D$10+'СЕТ СН'!$H$5-'СЕТ СН'!$H$24</f>
        <v>5461.1961229200006</v>
      </c>
      <c r="Y104" s="36">
        <f>SUMIFS(СВЦЭМ!$D$39:$D$782,СВЦЭМ!$A$39:$A$782,$A104,СВЦЭМ!$B$39:$B$782,Y$83)+'СЕТ СН'!$H$14+СВЦЭМ!$D$10+'СЕТ СН'!$H$5-'СЕТ СН'!$H$24</f>
        <v>5485.1216657900004</v>
      </c>
    </row>
    <row r="105" spans="1:25" ht="15.75" x14ac:dyDescent="0.2">
      <c r="A105" s="35">
        <f t="shared" si="2"/>
        <v>45313</v>
      </c>
      <c r="B105" s="36">
        <f>SUMIFS(СВЦЭМ!$D$39:$D$782,СВЦЭМ!$A$39:$A$782,$A105,СВЦЭМ!$B$39:$B$782,B$83)+'СЕТ СН'!$H$14+СВЦЭМ!$D$10+'СЕТ СН'!$H$5-'СЕТ СН'!$H$24</f>
        <v>5530.3212953000002</v>
      </c>
      <c r="C105" s="36">
        <f>SUMIFS(СВЦЭМ!$D$39:$D$782,СВЦЭМ!$A$39:$A$782,$A105,СВЦЭМ!$B$39:$B$782,C$83)+'СЕТ СН'!$H$14+СВЦЭМ!$D$10+'СЕТ СН'!$H$5-'СЕТ СН'!$H$24</f>
        <v>5633.44403891</v>
      </c>
      <c r="D105" s="36">
        <f>SUMIFS(СВЦЭМ!$D$39:$D$782,СВЦЭМ!$A$39:$A$782,$A105,СВЦЭМ!$B$39:$B$782,D$83)+'СЕТ СН'!$H$14+СВЦЭМ!$D$10+'СЕТ СН'!$H$5-'СЕТ СН'!$H$24</f>
        <v>5698.7334543699999</v>
      </c>
      <c r="E105" s="36">
        <f>SUMIFS(СВЦЭМ!$D$39:$D$782,СВЦЭМ!$A$39:$A$782,$A105,СВЦЭМ!$B$39:$B$782,E$83)+'СЕТ СН'!$H$14+СВЦЭМ!$D$10+'СЕТ СН'!$H$5-'СЕТ СН'!$H$24</f>
        <v>5706.8486287899996</v>
      </c>
      <c r="F105" s="36">
        <f>SUMIFS(СВЦЭМ!$D$39:$D$782,СВЦЭМ!$A$39:$A$782,$A105,СВЦЭМ!$B$39:$B$782,F$83)+'СЕТ СН'!$H$14+СВЦЭМ!$D$10+'СЕТ СН'!$H$5-'СЕТ СН'!$H$24</f>
        <v>5708.0541340399996</v>
      </c>
      <c r="G105" s="36">
        <f>SUMIFS(СВЦЭМ!$D$39:$D$782,СВЦЭМ!$A$39:$A$782,$A105,СВЦЭМ!$B$39:$B$782,G$83)+'СЕТ СН'!$H$14+СВЦЭМ!$D$10+'СЕТ СН'!$H$5-'СЕТ СН'!$H$24</f>
        <v>5697.1375293999999</v>
      </c>
      <c r="H105" s="36">
        <f>SUMIFS(СВЦЭМ!$D$39:$D$782,СВЦЭМ!$A$39:$A$782,$A105,СВЦЭМ!$B$39:$B$782,H$83)+'СЕТ СН'!$H$14+СВЦЭМ!$D$10+'СЕТ СН'!$H$5-'СЕТ СН'!$H$24</f>
        <v>5657.3593719599994</v>
      </c>
      <c r="I105" s="36">
        <f>SUMIFS(СВЦЭМ!$D$39:$D$782,СВЦЭМ!$A$39:$A$782,$A105,СВЦЭМ!$B$39:$B$782,I$83)+'СЕТ СН'!$H$14+СВЦЭМ!$D$10+'СЕТ СН'!$H$5-'СЕТ СН'!$H$24</f>
        <v>5639.0514337000004</v>
      </c>
      <c r="J105" s="36">
        <f>SUMIFS(СВЦЭМ!$D$39:$D$782,СВЦЭМ!$A$39:$A$782,$A105,СВЦЭМ!$B$39:$B$782,J$83)+'СЕТ СН'!$H$14+СВЦЭМ!$D$10+'СЕТ СН'!$H$5-'СЕТ СН'!$H$24</f>
        <v>5609.7029548600003</v>
      </c>
      <c r="K105" s="36">
        <f>SUMIFS(СВЦЭМ!$D$39:$D$782,СВЦЭМ!$A$39:$A$782,$A105,СВЦЭМ!$B$39:$B$782,K$83)+'СЕТ СН'!$H$14+СВЦЭМ!$D$10+'СЕТ СН'!$H$5-'СЕТ СН'!$H$24</f>
        <v>5570.0367159699999</v>
      </c>
      <c r="L105" s="36">
        <f>SUMIFS(СВЦЭМ!$D$39:$D$782,СВЦЭМ!$A$39:$A$782,$A105,СВЦЭМ!$B$39:$B$782,L$83)+'СЕТ СН'!$H$14+СВЦЭМ!$D$10+'СЕТ СН'!$H$5-'СЕТ СН'!$H$24</f>
        <v>5558.7607642399998</v>
      </c>
      <c r="M105" s="36">
        <f>SUMIFS(СВЦЭМ!$D$39:$D$782,СВЦЭМ!$A$39:$A$782,$A105,СВЦЭМ!$B$39:$B$782,M$83)+'СЕТ СН'!$H$14+СВЦЭМ!$D$10+'СЕТ СН'!$H$5-'СЕТ СН'!$H$24</f>
        <v>5594.7132729800005</v>
      </c>
      <c r="N105" s="36">
        <f>SUMIFS(СВЦЭМ!$D$39:$D$782,СВЦЭМ!$A$39:$A$782,$A105,СВЦЭМ!$B$39:$B$782,N$83)+'СЕТ СН'!$H$14+СВЦЭМ!$D$10+'СЕТ СН'!$H$5-'СЕТ СН'!$H$24</f>
        <v>5594.3933091500003</v>
      </c>
      <c r="O105" s="36">
        <f>SUMIFS(СВЦЭМ!$D$39:$D$782,СВЦЭМ!$A$39:$A$782,$A105,СВЦЭМ!$B$39:$B$782,O$83)+'СЕТ СН'!$H$14+СВЦЭМ!$D$10+'СЕТ СН'!$H$5-'СЕТ СН'!$H$24</f>
        <v>5604.5404533500005</v>
      </c>
      <c r="P105" s="36">
        <f>SUMIFS(СВЦЭМ!$D$39:$D$782,СВЦЭМ!$A$39:$A$782,$A105,СВЦЭМ!$B$39:$B$782,P$83)+'СЕТ СН'!$H$14+СВЦЭМ!$D$10+'СЕТ СН'!$H$5-'СЕТ СН'!$H$24</f>
        <v>5656.7141602199999</v>
      </c>
      <c r="Q105" s="36">
        <f>SUMIFS(СВЦЭМ!$D$39:$D$782,СВЦЭМ!$A$39:$A$782,$A105,СВЦЭМ!$B$39:$B$782,Q$83)+'СЕТ СН'!$H$14+СВЦЭМ!$D$10+'СЕТ СН'!$H$5-'СЕТ СН'!$H$24</f>
        <v>5675.0548256799993</v>
      </c>
      <c r="R105" s="36">
        <f>SUMIFS(СВЦЭМ!$D$39:$D$782,СВЦЭМ!$A$39:$A$782,$A105,СВЦЭМ!$B$39:$B$782,R$83)+'СЕТ СН'!$H$14+СВЦЭМ!$D$10+'СЕТ СН'!$H$5-'СЕТ СН'!$H$24</f>
        <v>5676.3755067100001</v>
      </c>
      <c r="S105" s="36">
        <f>SUMIFS(СВЦЭМ!$D$39:$D$782,СВЦЭМ!$A$39:$A$782,$A105,СВЦЭМ!$B$39:$B$782,S$83)+'СЕТ СН'!$H$14+СВЦЭМ!$D$10+'СЕТ СН'!$H$5-'СЕТ СН'!$H$24</f>
        <v>5638.1643417900004</v>
      </c>
      <c r="T105" s="36">
        <f>SUMIFS(СВЦЭМ!$D$39:$D$782,СВЦЭМ!$A$39:$A$782,$A105,СВЦЭМ!$B$39:$B$782,T$83)+'СЕТ СН'!$H$14+СВЦЭМ!$D$10+'СЕТ СН'!$H$5-'СЕТ СН'!$H$24</f>
        <v>5588.8408032200005</v>
      </c>
      <c r="U105" s="36">
        <f>SUMIFS(СВЦЭМ!$D$39:$D$782,СВЦЭМ!$A$39:$A$782,$A105,СВЦЭМ!$B$39:$B$782,U$83)+'СЕТ СН'!$H$14+СВЦЭМ!$D$10+'СЕТ СН'!$H$5-'СЕТ СН'!$H$24</f>
        <v>5588.7499687</v>
      </c>
      <c r="V105" s="36">
        <f>SUMIFS(СВЦЭМ!$D$39:$D$782,СВЦЭМ!$A$39:$A$782,$A105,СВЦЭМ!$B$39:$B$782,V$83)+'СЕТ СН'!$H$14+СВЦЭМ!$D$10+'СЕТ СН'!$H$5-'СЕТ СН'!$H$24</f>
        <v>5628.5871978800005</v>
      </c>
      <c r="W105" s="36">
        <f>SUMIFS(СВЦЭМ!$D$39:$D$782,СВЦЭМ!$A$39:$A$782,$A105,СВЦЭМ!$B$39:$B$782,W$83)+'СЕТ СН'!$H$14+СВЦЭМ!$D$10+'СЕТ СН'!$H$5-'СЕТ СН'!$H$24</f>
        <v>5645.5997206800002</v>
      </c>
      <c r="X105" s="36">
        <f>SUMIFS(СВЦЭМ!$D$39:$D$782,СВЦЭМ!$A$39:$A$782,$A105,СВЦЭМ!$B$39:$B$782,X$83)+'СЕТ СН'!$H$14+СВЦЭМ!$D$10+'СЕТ СН'!$H$5-'СЕТ СН'!$H$24</f>
        <v>5683.6783106799994</v>
      </c>
      <c r="Y105" s="36">
        <f>SUMIFS(СВЦЭМ!$D$39:$D$782,СВЦЭМ!$A$39:$A$782,$A105,СВЦЭМ!$B$39:$B$782,Y$83)+'СЕТ СН'!$H$14+СВЦЭМ!$D$10+'СЕТ СН'!$H$5-'СЕТ СН'!$H$24</f>
        <v>5723.8671188600001</v>
      </c>
    </row>
    <row r="106" spans="1:25" ht="15.75" x14ac:dyDescent="0.2">
      <c r="A106" s="35">
        <f t="shared" si="2"/>
        <v>45314</v>
      </c>
      <c r="B106" s="36">
        <f>SUMIFS(СВЦЭМ!$D$39:$D$782,СВЦЭМ!$A$39:$A$782,$A106,СВЦЭМ!$B$39:$B$782,B$83)+'СЕТ СН'!$H$14+СВЦЭМ!$D$10+'СЕТ СН'!$H$5-'СЕТ СН'!$H$24</f>
        <v>5641.0220379300008</v>
      </c>
      <c r="C106" s="36">
        <f>SUMIFS(СВЦЭМ!$D$39:$D$782,СВЦЭМ!$A$39:$A$782,$A106,СВЦЭМ!$B$39:$B$782,C$83)+'СЕТ СН'!$H$14+СВЦЭМ!$D$10+'СЕТ СН'!$H$5-'СЕТ СН'!$H$24</f>
        <v>5699.4507478599999</v>
      </c>
      <c r="D106" s="36">
        <f>SUMIFS(СВЦЭМ!$D$39:$D$782,СВЦЭМ!$A$39:$A$782,$A106,СВЦЭМ!$B$39:$B$782,D$83)+'СЕТ СН'!$H$14+СВЦЭМ!$D$10+'СЕТ СН'!$H$5-'СЕТ СН'!$H$24</f>
        <v>5728.1972521999996</v>
      </c>
      <c r="E106" s="36">
        <f>SUMIFS(СВЦЭМ!$D$39:$D$782,СВЦЭМ!$A$39:$A$782,$A106,СВЦЭМ!$B$39:$B$782,E$83)+'СЕТ СН'!$H$14+СВЦЭМ!$D$10+'СЕТ СН'!$H$5-'СЕТ СН'!$H$24</f>
        <v>5735.7098792199995</v>
      </c>
      <c r="F106" s="36">
        <f>SUMIFS(СВЦЭМ!$D$39:$D$782,СВЦЭМ!$A$39:$A$782,$A106,СВЦЭМ!$B$39:$B$782,F$83)+'СЕТ СН'!$H$14+СВЦЭМ!$D$10+'СЕТ СН'!$H$5-'СЕТ СН'!$H$24</f>
        <v>5733.7286734400004</v>
      </c>
      <c r="G106" s="36">
        <f>SUMIFS(СВЦЭМ!$D$39:$D$782,СВЦЭМ!$A$39:$A$782,$A106,СВЦЭМ!$B$39:$B$782,G$83)+'СЕТ СН'!$H$14+СВЦЭМ!$D$10+'СЕТ СН'!$H$5-'СЕТ СН'!$H$24</f>
        <v>5720.63548395</v>
      </c>
      <c r="H106" s="36">
        <f>SUMIFS(СВЦЭМ!$D$39:$D$782,СВЦЭМ!$A$39:$A$782,$A106,СВЦЭМ!$B$39:$B$782,H$83)+'СЕТ СН'!$H$14+СВЦЭМ!$D$10+'СЕТ СН'!$H$5-'СЕТ СН'!$H$24</f>
        <v>5644.5646733800004</v>
      </c>
      <c r="I106" s="36">
        <f>SUMIFS(СВЦЭМ!$D$39:$D$782,СВЦЭМ!$A$39:$A$782,$A106,СВЦЭМ!$B$39:$B$782,I$83)+'СЕТ СН'!$H$14+СВЦЭМ!$D$10+'СЕТ СН'!$H$5-'СЕТ СН'!$H$24</f>
        <v>5596.92367268</v>
      </c>
      <c r="J106" s="36">
        <f>SUMIFS(СВЦЭМ!$D$39:$D$782,СВЦЭМ!$A$39:$A$782,$A106,СВЦЭМ!$B$39:$B$782,J$83)+'СЕТ СН'!$H$14+СВЦЭМ!$D$10+'СЕТ СН'!$H$5-'СЕТ СН'!$H$24</f>
        <v>5546.2077589700002</v>
      </c>
      <c r="K106" s="36">
        <f>SUMIFS(СВЦЭМ!$D$39:$D$782,СВЦЭМ!$A$39:$A$782,$A106,СВЦЭМ!$B$39:$B$782,K$83)+'СЕТ СН'!$H$14+СВЦЭМ!$D$10+'СЕТ СН'!$H$5-'СЕТ СН'!$H$24</f>
        <v>5511.5285553900003</v>
      </c>
      <c r="L106" s="36">
        <f>SUMIFS(СВЦЭМ!$D$39:$D$782,СВЦЭМ!$A$39:$A$782,$A106,СВЦЭМ!$B$39:$B$782,L$83)+'СЕТ СН'!$H$14+СВЦЭМ!$D$10+'СЕТ СН'!$H$5-'СЕТ СН'!$H$24</f>
        <v>5523.2380604800001</v>
      </c>
      <c r="M106" s="36">
        <f>SUMIFS(СВЦЭМ!$D$39:$D$782,СВЦЭМ!$A$39:$A$782,$A106,СВЦЭМ!$B$39:$B$782,M$83)+'СЕТ СН'!$H$14+СВЦЭМ!$D$10+'СЕТ СН'!$H$5-'СЕТ СН'!$H$24</f>
        <v>5565.7493974400004</v>
      </c>
      <c r="N106" s="36">
        <f>SUMIFS(СВЦЭМ!$D$39:$D$782,СВЦЭМ!$A$39:$A$782,$A106,СВЦЭМ!$B$39:$B$782,N$83)+'СЕТ СН'!$H$14+СВЦЭМ!$D$10+'СЕТ СН'!$H$5-'СЕТ СН'!$H$24</f>
        <v>5580.9254976000002</v>
      </c>
      <c r="O106" s="36">
        <f>SUMIFS(СВЦЭМ!$D$39:$D$782,СВЦЭМ!$A$39:$A$782,$A106,СВЦЭМ!$B$39:$B$782,O$83)+'СЕТ СН'!$H$14+СВЦЭМ!$D$10+'СЕТ СН'!$H$5-'СЕТ СН'!$H$24</f>
        <v>5588.0779354700007</v>
      </c>
      <c r="P106" s="36">
        <f>SUMIFS(СВЦЭМ!$D$39:$D$782,СВЦЭМ!$A$39:$A$782,$A106,СВЦЭМ!$B$39:$B$782,P$83)+'СЕТ СН'!$H$14+СВЦЭМ!$D$10+'СЕТ СН'!$H$5-'СЕТ СН'!$H$24</f>
        <v>5598.0861982400002</v>
      </c>
      <c r="Q106" s="36">
        <f>SUMIFS(СВЦЭМ!$D$39:$D$782,СВЦЭМ!$A$39:$A$782,$A106,СВЦЭМ!$B$39:$B$782,Q$83)+'СЕТ СН'!$H$14+СВЦЭМ!$D$10+'СЕТ СН'!$H$5-'СЕТ СН'!$H$24</f>
        <v>5610.5955245599998</v>
      </c>
      <c r="R106" s="36">
        <f>SUMIFS(СВЦЭМ!$D$39:$D$782,СВЦЭМ!$A$39:$A$782,$A106,СВЦЭМ!$B$39:$B$782,R$83)+'СЕТ СН'!$H$14+СВЦЭМ!$D$10+'СЕТ СН'!$H$5-'СЕТ СН'!$H$24</f>
        <v>5610.7555323800007</v>
      </c>
      <c r="S106" s="36">
        <f>SUMIFS(СВЦЭМ!$D$39:$D$782,СВЦЭМ!$A$39:$A$782,$A106,СВЦЭМ!$B$39:$B$782,S$83)+'СЕТ СН'!$H$14+СВЦЭМ!$D$10+'СЕТ СН'!$H$5-'СЕТ СН'!$H$24</f>
        <v>5579.5749614100005</v>
      </c>
      <c r="T106" s="36">
        <f>SUMIFS(СВЦЭМ!$D$39:$D$782,СВЦЭМ!$A$39:$A$782,$A106,СВЦЭМ!$B$39:$B$782,T$83)+'СЕТ СН'!$H$14+СВЦЭМ!$D$10+'СЕТ СН'!$H$5-'СЕТ СН'!$H$24</f>
        <v>5534.2387687600003</v>
      </c>
      <c r="U106" s="36">
        <f>SUMIFS(СВЦЭМ!$D$39:$D$782,СВЦЭМ!$A$39:$A$782,$A106,СВЦЭМ!$B$39:$B$782,U$83)+'СЕТ СН'!$H$14+СВЦЭМ!$D$10+'СЕТ СН'!$H$5-'СЕТ СН'!$H$24</f>
        <v>5540.31090769</v>
      </c>
      <c r="V106" s="36">
        <f>SUMIFS(СВЦЭМ!$D$39:$D$782,СВЦЭМ!$A$39:$A$782,$A106,СВЦЭМ!$B$39:$B$782,V$83)+'СЕТ СН'!$H$14+СВЦЭМ!$D$10+'СЕТ СН'!$H$5-'СЕТ СН'!$H$24</f>
        <v>5544.5881663700002</v>
      </c>
      <c r="W106" s="36">
        <f>SUMIFS(СВЦЭМ!$D$39:$D$782,СВЦЭМ!$A$39:$A$782,$A106,СВЦЭМ!$B$39:$B$782,W$83)+'СЕТ СН'!$H$14+СВЦЭМ!$D$10+'СЕТ СН'!$H$5-'СЕТ СН'!$H$24</f>
        <v>5558.7861096100005</v>
      </c>
      <c r="X106" s="36">
        <f>SUMIFS(СВЦЭМ!$D$39:$D$782,СВЦЭМ!$A$39:$A$782,$A106,СВЦЭМ!$B$39:$B$782,X$83)+'СЕТ СН'!$H$14+СВЦЭМ!$D$10+'СЕТ СН'!$H$5-'СЕТ СН'!$H$24</f>
        <v>5594.1790296500003</v>
      </c>
      <c r="Y106" s="36">
        <f>SUMIFS(СВЦЭМ!$D$39:$D$782,СВЦЭМ!$A$39:$A$782,$A106,СВЦЭМ!$B$39:$B$782,Y$83)+'СЕТ СН'!$H$14+СВЦЭМ!$D$10+'СЕТ СН'!$H$5-'СЕТ СН'!$H$24</f>
        <v>5634.2098432700004</v>
      </c>
    </row>
    <row r="107" spans="1:25" ht="15.75" x14ac:dyDescent="0.2">
      <c r="A107" s="35">
        <f t="shared" si="2"/>
        <v>45315</v>
      </c>
      <c r="B107" s="36">
        <f>SUMIFS(СВЦЭМ!$D$39:$D$782,СВЦЭМ!$A$39:$A$782,$A107,СВЦЭМ!$B$39:$B$782,B$83)+'СЕТ СН'!$H$14+СВЦЭМ!$D$10+'СЕТ СН'!$H$5-'СЕТ СН'!$H$24</f>
        <v>5734.9787387300003</v>
      </c>
      <c r="C107" s="36">
        <f>SUMIFS(СВЦЭМ!$D$39:$D$782,СВЦЭМ!$A$39:$A$782,$A107,СВЦЭМ!$B$39:$B$782,C$83)+'СЕТ СН'!$H$14+СВЦЭМ!$D$10+'СЕТ СН'!$H$5-'СЕТ СН'!$H$24</f>
        <v>5782.2109959499994</v>
      </c>
      <c r="D107" s="36">
        <f>SUMIFS(СВЦЭМ!$D$39:$D$782,СВЦЭМ!$A$39:$A$782,$A107,СВЦЭМ!$B$39:$B$782,D$83)+'СЕТ СН'!$H$14+СВЦЭМ!$D$10+'СЕТ СН'!$H$5-'СЕТ СН'!$H$24</f>
        <v>5793.5306059800005</v>
      </c>
      <c r="E107" s="36">
        <f>SUMIFS(СВЦЭМ!$D$39:$D$782,СВЦЭМ!$A$39:$A$782,$A107,СВЦЭМ!$B$39:$B$782,E$83)+'СЕТ СН'!$H$14+СВЦЭМ!$D$10+'СЕТ СН'!$H$5-'СЕТ СН'!$H$24</f>
        <v>5816.0779917600003</v>
      </c>
      <c r="F107" s="36">
        <f>SUMIFS(СВЦЭМ!$D$39:$D$782,СВЦЭМ!$A$39:$A$782,$A107,СВЦЭМ!$B$39:$B$782,F$83)+'СЕТ СН'!$H$14+СВЦЭМ!$D$10+'СЕТ СН'!$H$5-'СЕТ СН'!$H$24</f>
        <v>5803.8686194000002</v>
      </c>
      <c r="G107" s="36">
        <f>SUMIFS(СВЦЭМ!$D$39:$D$782,СВЦЭМ!$A$39:$A$782,$A107,СВЦЭМ!$B$39:$B$782,G$83)+'СЕТ СН'!$H$14+СВЦЭМ!$D$10+'СЕТ СН'!$H$5-'СЕТ СН'!$H$24</f>
        <v>5782.1146831799997</v>
      </c>
      <c r="H107" s="36">
        <f>SUMIFS(СВЦЭМ!$D$39:$D$782,СВЦЭМ!$A$39:$A$782,$A107,СВЦЭМ!$B$39:$B$782,H$83)+'СЕТ СН'!$H$14+СВЦЭМ!$D$10+'СЕТ СН'!$H$5-'СЕТ СН'!$H$24</f>
        <v>5739.66542175</v>
      </c>
      <c r="I107" s="36">
        <f>SUMIFS(СВЦЭМ!$D$39:$D$782,СВЦЭМ!$A$39:$A$782,$A107,СВЦЭМ!$B$39:$B$782,I$83)+'СЕТ СН'!$H$14+СВЦЭМ!$D$10+'СЕТ СН'!$H$5-'СЕТ СН'!$H$24</f>
        <v>5696.5583490299996</v>
      </c>
      <c r="J107" s="36">
        <f>SUMIFS(СВЦЭМ!$D$39:$D$782,СВЦЭМ!$A$39:$A$782,$A107,СВЦЭМ!$B$39:$B$782,J$83)+'СЕТ СН'!$H$14+СВЦЭМ!$D$10+'СЕТ СН'!$H$5-'СЕТ СН'!$H$24</f>
        <v>5643.39883293</v>
      </c>
      <c r="K107" s="36">
        <f>SUMIFS(СВЦЭМ!$D$39:$D$782,СВЦЭМ!$A$39:$A$782,$A107,СВЦЭМ!$B$39:$B$782,K$83)+'СЕТ СН'!$H$14+СВЦЭМ!$D$10+'СЕТ СН'!$H$5-'СЕТ СН'!$H$24</f>
        <v>5622.91390159</v>
      </c>
      <c r="L107" s="36">
        <f>SUMIFS(СВЦЭМ!$D$39:$D$782,СВЦЭМ!$A$39:$A$782,$A107,СВЦЭМ!$B$39:$B$782,L$83)+'СЕТ СН'!$H$14+СВЦЭМ!$D$10+'СЕТ СН'!$H$5-'СЕТ СН'!$H$24</f>
        <v>5607.1116180600002</v>
      </c>
      <c r="M107" s="36">
        <f>SUMIFS(СВЦЭМ!$D$39:$D$782,СВЦЭМ!$A$39:$A$782,$A107,СВЦЭМ!$B$39:$B$782,M$83)+'СЕТ СН'!$H$14+СВЦЭМ!$D$10+'СЕТ СН'!$H$5-'СЕТ СН'!$H$24</f>
        <v>5643.0551874600005</v>
      </c>
      <c r="N107" s="36">
        <f>SUMIFS(СВЦЭМ!$D$39:$D$782,СВЦЭМ!$A$39:$A$782,$A107,СВЦЭМ!$B$39:$B$782,N$83)+'СЕТ СН'!$H$14+СВЦЭМ!$D$10+'СЕТ СН'!$H$5-'СЕТ СН'!$H$24</f>
        <v>5667.46464982</v>
      </c>
      <c r="O107" s="36">
        <f>SUMIFS(СВЦЭМ!$D$39:$D$782,СВЦЭМ!$A$39:$A$782,$A107,СВЦЭМ!$B$39:$B$782,O$83)+'СЕТ СН'!$H$14+СВЦЭМ!$D$10+'СЕТ СН'!$H$5-'СЕТ СН'!$H$24</f>
        <v>5667.0005706900001</v>
      </c>
      <c r="P107" s="36">
        <f>SUMIFS(СВЦЭМ!$D$39:$D$782,СВЦЭМ!$A$39:$A$782,$A107,СВЦЭМ!$B$39:$B$782,P$83)+'СЕТ СН'!$H$14+СВЦЭМ!$D$10+'СЕТ СН'!$H$5-'СЕТ СН'!$H$24</f>
        <v>5685.4082731300005</v>
      </c>
      <c r="Q107" s="36">
        <f>SUMIFS(СВЦЭМ!$D$39:$D$782,СВЦЭМ!$A$39:$A$782,$A107,СВЦЭМ!$B$39:$B$782,Q$83)+'СЕТ СН'!$H$14+СВЦЭМ!$D$10+'СЕТ СН'!$H$5-'СЕТ СН'!$H$24</f>
        <v>5690.7508211900004</v>
      </c>
      <c r="R107" s="36">
        <f>SUMIFS(СВЦЭМ!$D$39:$D$782,СВЦЭМ!$A$39:$A$782,$A107,СВЦЭМ!$B$39:$B$782,R$83)+'СЕТ СН'!$H$14+СВЦЭМ!$D$10+'СЕТ СН'!$H$5-'СЕТ СН'!$H$24</f>
        <v>5689.15192467</v>
      </c>
      <c r="S107" s="36">
        <f>SUMIFS(СВЦЭМ!$D$39:$D$782,СВЦЭМ!$A$39:$A$782,$A107,СВЦЭМ!$B$39:$B$782,S$83)+'СЕТ СН'!$H$14+СВЦЭМ!$D$10+'СЕТ СН'!$H$5-'СЕТ СН'!$H$24</f>
        <v>5664.7195544900005</v>
      </c>
      <c r="T107" s="36">
        <f>SUMIFS(СВЦЭМ!$D$39:$D$782,СВЦЭМ!$A$39:$A$782,$A107,СВЦЭМ!$B$39:$B$782,T$83)+'СЕТ СН'!$H$14+СВЦЭМ!$D$10+'СЕТ СН'!$H$5-'СЕТ СН'!$H$24</f>
        <v>5614.0593262600005</v>
      </c>
      <c r="U107" s="36">
        <f>SUMIFS(СВЦЭМ!$D$39:$D$782,СВЦЭМ!$A$39:$A$782,$A107,СВЦЭМ!$B$39:$B$782,U$83)+'СЕТ СН'!$H$14+СВЦЭМ!$D$10+'СЕТ СН'!$H$5-'СЕТ СН'!$H$24</f>
        <v>5615.5739304700001</v>
      </c>
      <c r="V107" s="36">
        <f>SUMIFS(СВЦЭМ!$D$39:$D$782,СВЦЭМ!$A$39:$A$782,$A107,СВЦЭМ!$B$39:$B$782,V$83)+'СЕТ СН'!$H$14+СВЦЭМ!$D$10+'СЕТ СН'!$H$5-'СЕТ СН'!$H$24</f>
        <v>5625.6638040500002</v>
      </c>
      <c r="W107" s="36">
        <f>SUMIFS(СВЦЭМ!$D$39:$D$782,СВЦЭМ!$A$39:$A$782,$A107,СВЦЭМ!$B$39:$B$782,W$83)+'СЕТ СН'!$H$14+СВЦЭМ!$D$10+'СЕТ СН'!$H$5-'СЕТ СН'!$H$24</f>
        <v>5650.1272049500003</v>
      </c>
      <c r="X107" s="36">
        <f>SUMIFS(СВЦЭМ!$D$39:$D$782,СВЦЭМ!$A$39:$A$782,$A107,СВЦЭМ!$B$39:$B$782,X$83)+'СЕТ СН'!$H$14+СВЦЭМ!$D$10+'СЕТ СН'!$H$5-'СЕТ СН'!$H$24</f>
        <v>5668.2492425800001</v>
      </c>
      <c r="Y107" s="36">
        <f>SUMIFS(СВЦЭМ!$D$39:$D$782,СВЦЭМ!$A$39:$A$782,$A107,СВЦЭМ!$B$39:$B$782,Y$83)+'СЕТ СН'!$H$14+СВЦЭМ!$D$10+'СЕТ СН'!$H$5-'СЕТ СН'!$H$24</f>
        <v>5692.2361010000004</v>
      </c>
    </row>
    <row r="108" spans="1:25" ht="15.75" x14ac:dyDescent="0.2">
      <c r="A108" s="35">
        <f t="shared" si="2"/>
        <v>45316</v>
      </c>
      <c r="B108" s="36">
        <f>SUMIFS(СВЦЭМ!$D$39:$D$782,СВЦЭМ!$A$39:$A$782,$A108,СВЦЭМ!$B$39:$B$782,B$83)+'СЕТ СН'!$H$14+СВЦЭМ!$D$10+'СЕТ СН'!$H$5-'СЕТ СН'!$H$24</f>
        <v>5671.9830166600004</v>
      </c>
      <c r="C108" s="36">
        <f>SUMIFS(СВЦЭМ!$D$39:$D$782,СВЦЭМ!$A$39:$A$782,$A108,СВЦЭМ!$B$39:$B$782,C$83)+'СЕТ СН'!$H$14+СВЦЭМ!$D$10+'СЕТ СН'!$H$5-'СЕТ СН'!$H$24</f>
        <v>5723.4053626499999</v>
      </c>
      <c r="D108" s="36">
        <f>SUMIFS(СВЦЭМ!$D$39:$D$782,СВЦЭМ!$A$39:$A$782,$A108,СВЦЭМ!$B$39:$B$782,D$83)+'СЕТ СН'!$H$14+СВЦЭМ!$D$10+'СЕТ СН'!$H$5-'СЕТ СН'!$H$24</f>
        <v>5765.3757517600006</v>
      </c>
      <c r="E108" s="36">
        <f>SUMIFS(СВЦЭМ!$D$39:$D$782,СВЦЭМ!$A$39:$A$782,$A108,СВЦЭМ!$B$39:$B$782,E$83)+'СЕТ СН'!$H$14+СВЦЭМ!$D$10+'СЕТ СН'!$H$5-'СЕТ СН'!$H$24</f>
        <v>5763.8138417499995</v>
      </c>
      <c r="F108" s="36">
        <f>SUMIFS(СВЦЭМ!$D$39:$D$782,СВЦЭМ!$A$39:$A$782,$A108,СВЦЭМ!$B$39:$B$782,F$83)+'СЕТ СН'!$H$14+СВЦЭМ!$D$10+'СЕТ СН'!$H$5-'СЕТ СН'!$H$24</f>
        <v>5753.7604334500002</v>
      </c>
      <c r="G108" s="36">
        <f>SUMIFS(СВЦЭМ!$D$39:$D$782,СВЦЭМ!$A$39:$A$782,$A108,СВЦЭМ!$B$39:$B$782,G$83)+'СЕТ СН'!$H$14+СВЦЭМ!$D$10+'СЕТ СН'!$H$5-'СЕТ СН'!$H$24</f>
        <v>5745.33436927</v>
      </c>
      <c r="H108" s="36">
        <f>SUMIFS(СВЦЭМ!$D$39:$D$782,СВЦЭМ!$A$39:$A$782,$A108,СВЦЭМ!$B$39:$B$782,H$83)+'СЕТ СН'!$H$14+СВЦЭМ!$D$10+'СЕТ СН'!$H$5-'СЕТ СН'!$H$24</f>
        <v>5649.86704078</v>
      </c>
      <c r="I108" s="36">
        <f>SUMIFS(СВЦЭМ!$D$39:$D$782,СВЦЭМ!$A$39:$A$782,$A108,СВЦЭМ!$B$39:$B$782,I$83)+'СЕТ СН'!$H$14+СВЦЭМ!$D$10+'СЕТ СН'!$H$5-'СЕТ СН'!$H$24</f>
        <v>5591.3460287500002</v>
      </c>
      <c r="J108" s="36">
        <f>SUMIFS(СВЦЭМ!$D$39:$D$782,СВЦЭМ!$A$39:$A$782,$A108,СВЦЭМ!$B$39:$B$782,J$83)+'СЕТ СН'!$H$14+СВЦЭМ!$D$10+'СЕТ СН'!$H$5-'СЕТ СН'!$H$24</f>
        <v>5550.8444048700003</v>
      </c>
      <c r="K108" s="36">
        <f>SUMIFS(СВЦЭМ!$D$39:$D$782,СВЦЭМ!$A$39:$A$782,$A108,СВЦЭМ!$B$39:$B$782,K$83)+'СЕТ СН'!$H$14+СВЦЭМ!$D$10+'СЕТ СН'!$H$5-'СЕТ СН'!$H$24</f>
        <v>5523.7036941700007</v>
      </c>
      <c r="L108" s="36">
        <f>SUMIFS(СВЦЭМ!$D$39:$D$782,СВЦЭМ!$A$39:$A$782,$A108,СВЦЭМ!$B$39:$B$782,L$83)+'СЕТ СН'!$H$14+СВЦЭМ!$D$10+'СЕТ СН'!$H$5-'СЕТ СН'!$H$24</f>
        <v>5510.52637177</v>
      </c>
      <c r="M108" s="36">
        <f>SUMIFS(СВЦЭМ!$D$39:$D$782,СВЦЭМ!$A$39:$A$782,$A108,СВЦЭМ!$B$39:$B$782,M$83)+'СЕТ СН'!$H$14+СВЦЭМ!$D$10+'СЕТ СН'!$H$5-'СЕТ СН'!$H$24</f>
        <v>5534.8733917600002</v>
      </c>
      <c r="N108" s="36">
        <f>SUMIFS(СВЦЭМ!$D$39:$D$782,СВЦЭМ!$A$39:$A$782,$A108,СВЦЭМ!$B$39:$B$782,N$83)+'СЕТ СН'!$H$14+СВЦЭМ!$D$10+'СЕТ СН'!$H$5-'СЕТ СН'!$H$24</f>
        <v>5559.0260167000006</v>
      </c>
      <c r="O108" s="36">
        <f>SUMIFS(СВЦЭМ!$D$39:$D$782,СВЦЭМ!$A$39:$A$782,$A108,СВЦЭМ!$B$39:$B$782,O$83)+'СЕТ СН'!$H$14+СВЦЭМ!$D$10+'СЕТ СН'!$H$5-'СЕТ СН'!$H$24</f>
        <v>5564.1267150600006</v>
      </c>
      <c r="P108" s="36">
        <f>SUMIFS(СВЦЭМ!$D$39:$D$782,СВЦЭМ!$A$39:$A$782,$A108,СВЦЭМ!$B$39:$B$782,P$83)+'СЕТ СН'!$H$14+СВЦЭМ!$D$10+'СЕТ СН'!$H$5-'СЕТ СН'!$H$24</f>
        <v>5575.8184827800005</v>
      </c>
      <c r="Q108" s="36">
        <f>SUMIFS(СВЦЭМ!$D$39:$D$782,СВЦЭМ!$A$39:$A$782,$A108,СВЦЭМ!$B$39:$B$782,Q$83)+'СЕТ СН'!$H$14+СВЦЭМ!$D$10+'СЕТ СН'!$H$5-'СЕТ СН'!$H$24</f>
        <v>5580.2263771300004</v>
      </c>
      <c r="R108" s="36">
        <f>SUMIFS(СВЦЭМ!$D$39:$D$782,СВЦЭМ!$A$39:$A$782,$A108,СВЦЭМ!$B$39:$B$782,R$83)+'СЕТ СН'!$H$14+СВЦЭМ!$D$10+'СЕТ СН'!$H$5-'СЕТ СН'!$H$24</f>
        <v>5578.5920222700006</v>
      </c>
      <c r="S108" s="36">
        <f>SUMIFS(СВЦЭМ!$D$39:$D$782,СВЦЭМ!$A$39:$A$782,$A108,СВЦЭМ!$B$39:$B$782,S$83)+'СЕТ СН'!$H$14+СВЦЭМ!$D$10+'СЕТ СН'!$H$5-'СЕТ СН'!$H$24</f>
        <v>5557.2021282700007</v>
      </c>
      <c r="T108" s="36">
        <f>SUMIFS(СВЦЭМ!$D$39:$D$782,СВЦЭМ!$A$39:$A$782,$A108,СВЦЭМ!$B$39:$B$782,T$83)+'СЕТ СН'!$H$14+СВЦЭМ!$D$10+'СЕТ СН'!$H$5-'СЕТ СН'!$H$24</f>
        <v>5502.21780915</v>
      </c>
      <c r="U108" s="36">
        <f>SUMIFS(СВЦЭМ!$D$39:$D$782,СВЦЭМ!$A$39:$A$782,$A108,СВЦЭМ!$B$39:$B$782,U$83)+'СЕТ СН'!$H$14+СВЦЭМ!$D$10+'СЕТ СН'!$H$5-'СЕТ СН'!$H$24</f>
        <v>5506.4409232400003</v>
      </c>
      <c r="V108" s="36">
        <f>SUMIFS(СВЦЭМ!$D$39:$D$782,СВЦЭМ!$A$39:$A$782,$A108,СВЦЭМ!$B$39:$B$782,V$83)+'СЕТ СН'!$H$14+СВЦЭМ!$D$10+'СЕТ СН'!$H$5-'СЕТ СН'!$H$24</f>
        <v>5564.9281567200005</v>
      </c>
      <c r="W108" s="36">
        <f>SUMIFS(СВЦЭМ!$D$39:$D$782,СВЦЭМ!$A$39:$A$782,$A108,СВЦЭМ!$B$39:$B$782,W$83)+'СЕТ СН'!$H$14+СВЦЭМ!$D$10+'СЕТ СН'!$H$5-'СЕТ СН'!$H$24</f>
        <v>5577.3411147000006</v>
      </c>
      <c r="X108" s="36">
        <f>SUMIFS(СВЦЭМ!$D$39:$D$782,СВЦЭМ!$A$39:$A$782,$A108,СВЦЭМ!$B$39:$B$782,X$83)+'СЕТ СН'!$H$14+СВЦЭМ!$D$10+'СЕТ СН'!$H$5-'СЕТ СН'!$H$24</f>
        <v>5607.6558850500005</v>
      </c>
      <c r="Y108" s="36">
        <f>SUMIFS(СВЦЭМ!$D$39:$D$782,СВЦЭМ!$A$39:$A$782,$A108,СВЦЭМ!$B$39:$B$782,Y$83)+'СЕТ СН'!$H$14+СВЦЭМ!$D$10+'СЕТ СН'!$H$5-'СЕТ СН'!$H$24</f>
        <v>5618.1139468300007</v>
      </c>
    </row>
    <row r="109" spans="1:25" ht="15.75" x14ac:dyDescent="0.2">
      <c r="A109" s="35">
        <f t="shared" si="2"/>
        <v>45317</v>
      </c>
      <c r="B109" s="36">
        <f>SUMIFS(СВЦЭМ!$D$39:$D$782,СВЦЭМ!$A$39:$A$782,$A109,СВЦЭМ!$B$39:$B$782,B$83)+'СЕТ СН'!$H$14+СВЦЭМ!$D$10+'СЕТ СН'!$H$5-'СЕТ СН'!$H$24</f>
        <v>5686.9325653100004</v>
      </c>
      <c r="C109" s="36">
        <f>SUMIFS(СВЦЭМ!$D$39:$D$782,СВЦЭМ!$A$39:$A$782,$A109,СВЦЭМ!$B$39:$B$782,C$83)+'СЕТ СН'!$H$14+СВЦЭМ!$D$10+'СЕТ СН'!$H$5-'СЕТ СН'!$H$24</f>
        <v>5737.1274819800001</v>
      </c>
      <c r="D109" s="36">
        <f>SUMIFS(СВЦЭМ!$D$39:$D$782,СВЦЭМ!$A$39:$A$782,$A109,СВЦЭМ!$B$39:$B$782,D$83)+'СЕТ СН'!$H$14+СВЦЭМ!$D$10+'СЕТ СН'!$H$5-'СЕТ СН'!$H$24</f>
        <v>5754.9584822300003</v>
      </c>
      <c r="E109" s="36">
        <f>SUMIFS(СВЦЭМ!$D$39:$D$782,СВЦЭМ!$A$39:$A$782,$A109,СВЦЭМ!$B$39:$B$782,E$83)+'СЕТ СН'!$H$14+СВЦЭМ!$D$10+'СЕТ СН'!$H$5-'СЕТ СН'!$H$24</f>
        <v>5754.2609377299996</v>
      </c>
      <c r="F109" s="36">
        <f>SUMIFS(СВЦЭМ!$D$39:$D$782,СВЦЭМ!$A$39:$A$782,$A109,СВЦЭМ!$B$39:$B$782,F$83)+'СЕТ СН'!$H$14+СВЦЭМ!$D$10+'СЕТ СН'!$H$5-'СЕТ СН'!$H$24</f>
        <v>5751.3500535799994</v>
      </c>
      <c r="G109" s="36">
        <f>SUMIFS(СВЦЭМ!$D$39:$D$782,СВЦЭМ!$A$39:$A$782,$A109,СВЦЭМ!$B$39:$B$782,G$83)+'СЕТ СН'!$H$14+СВЦЭМ!$D$10+'СЕТ СН'!$H$5-'СЕТ СН'!$H$24</f>
        <v>5738.1947100300004</v>
      </c>
      <c r="H109" s="36">
        <f>SUMIFS(СВЦЭМ!$D$39:$D$782,СВЦЭМ!$A$39:$A$782,$A109,СВЦЭМ!$B$39:$B$782,H$83)+'СЕТ СН'!$H$14+СВЦЭМ!$D$10+'СЕТ СН'!$H$5-'СЕТ СН'!$H$24</f>
        <v>5674.7222500499993</v>
      </c>
      <c r="I109" s="36">
        <f>SUMIFS(СВЦЭМ!$D$39:$D$782,СВЦЭМ!$A$39:$A$782,$A109,СВЦЭМ!$B$39:$B$782,I$83)+'СЕТ СН'!$H$14+СВЦЭМ!$D$10+'СЕТ СН'!$H$5-'СЕТ СН'!$H$24</f>
        <v>5620.4278287200004</v>
      </c>
      <c r="J109" s="36">
        <f>SUMIFS(СВЦЭМ!$D$39:$D$782,СВЦЭМ!$A$39:$A$782,$A109,СВЦЭМ!$B$39:$B$782,J$83)+'СЕТ СН'!$H$14+СВЦЭМ!$D$10+'СЕТ СН'!$H$5-'СЕТ СН'!$H$24</f>
        <v>5549.3909025700004</v>
      </c>
      <c r="K109" s="36">
        <f>SUMIFS(СВЦЭМ!$D$39:$D$782,СВЦЭМ!$A$39:$A$782,$A109,СВЦЭМ!$B$39:$B$782,K$83)+'СЕТ СН'!$H$14+СВЦЭМ!$D$10+'СЕТ СН'!$H$5-'СЕТ СН'!$H$24</f>
        <v>5550.2155768800003</v>
      </c>
      <c r="L109" s="36">
        <f>SUMIFS(СВЦЭМ!$D$39:$D$782,СВЦЭМ!$A$39:$A$782,$A109,СВЦЭМ!$B$39:$B$782,L$83)+'СЕТ СН'!$H$14+СВЦЭМ!$D$10+'СЕТ СН'!$H$5-'СЕТ СН'!$H$24</f>
        <v>5543.9590517900006</v>
      </c>
      <c r="M109" s="36">
        <f>SUMIFS(СВЦЭМ!$D$39:$D$782,СВЦЭМ!$A$39:$A$782,$A109,СВЦЭМ!$B$39:$B$782,M$83)+'СЕТ СН'!$H$14+СВЦЭМ!$D$10+'СЕТ СН'!$H$5-'СЕТ СН'!$H$24</f>
        <v>5556.1473625899998</v>
      </c>
      <c r="N109" s="36">
        <f>SUMIFS(СВЦЭМ!$D$39:$D$782,СВЦЭМ!$A$39:$A$782,$A109,СВЦЭМ!$B$39:$B$782,N$83)+'СЕТ СН'!$H$14+СВЦЭМ!$D$10+'СЕТ СН'!$H$5-'СЕТ СН'!$H$24</f>
        <v>5566.0735100100001</v>
      </c>
      <c r="O109" s="36">
        <f>SUMIFS(СВЦЭМ!$D$39:$D$782,СВЦЭМ!$A$39:$A$782,$A109,СВЦЭМ!$B$39:$B$782,O$83)+'СЕТ СН'!$H$14+СВЦЭМ!$D$10+'СЕТ СН'!$H$5-'СЕТ СН'!$H$24</f>
        <v>5561.6835058900006</v>
      </c>
      <c r="P109" s="36">
        <f>SUMIFS(СВЦЭМ!$D$39:$D$782,СВЦЭМ!$A$39:$A$782,$A109,СВЦЭМ!$B$39:$B$782,P$83)+'СЕТ СН'!$H$14+СВЦЭМ!$D$10+'СЕТ СН'!$H$5-'СЕТ СН'!$H$24</f>
        <v>5557.2163039100005</v>
      </c>
      <c r="Q109" s="36">
        <f>SUMIFS(СВЦЭМ!$D$39:$D$782,СВЦЭМ!$A$39:$A$782,$A109,СВЦЭМ!$B$39:$B$782,Q$83)+'СЕТ СН'!$H$14+СВЦЭМ!$D$10+'СЕТ СН'!$H$5-'СЕТ СН'!$H$24</f>
        <v>5582.2717904199999</v>
      </c>
      <c r="R109" s="36">
        <f>SUMIFS(СВЦЭМ!$D$39:$D$782,СВЦЭМ!$A$39:$A$782,$A109,СВЦЭМ!$B$39:$B$782,R$83)+'СЕТ СН'!$H$14+СВЦЭМ!$D$10+'СЕТ СН'!$H$5-'СЕТ СН'!$H$24</f>
        <v>5603.9182353200003</v>
      </c>
      <c r="S109" s="36">
        <f>SUMIFS(СВЦЭМ!$D$39:$D$782,СВЦЭМ!$A$39:$A$782,$A109,СВЦЭМ!$B$39:$B$782,S$83)+'СЕТ СН'!$H$14+СВЦЭМ!$D$10+'СЕТ СН'!$H$5-'СЕТ СН'!$H$24</f>
        <v>5589.50180946</v>
      </c>
      <c r="T109" s="36">
        <f>SUMIFS(СВЦЭМ!$D$39:$D$782,СВЦЭМ!$A$39:$A$782,$A109,СВЦЭМ!$B$39:$B$782,T$83)+'СЕТ СН'!$H$14+СВЦЭМ!$D$10+'СЕТ СН'!$H$5-'СЕТ СН'!$H$24</f>
        <v>5538.2736847900005</v>
      </c>
      <c r="U109" s="36">
        <f>SUMIFS(СВЦЭМ!$D$39:$D$782,СВЦЭМ!$A$39:$A$782,$A109,СВЦЭМ!$B$39:$B$782,U$83)+'СЕТ СН'!$H$14+СВЦЭМ!$D$10+'СЕТ СН'!$H$5-'СЕТ СН'!$H$24</f>
        <v>5513.0388835700005</v>
      </c>
      <c r="V109" s="36">
        <f>SUMIFS(СВЦЭМ!$D$39:$D$782,СВЦЭМ!$A$39:$A$782,$A109,СВЦЭМ!$B$39:$B$782,V$83)+'СЕТ СН'!$H$14+СВЦЭМ!$D$10+'СЕТ СН'!$H$5-'СЕТ СН'!$H$24</f>
        <v>5562.7548710299998</v>
      </c>
      <c r="W109" s="36">
        <f>SUMIFS(СВЦЭМ!$D$39:$D$782,СВЦЭМ!$A$39:$A$782,$A109,СВЦЭМ!$B$39:$B$782,W$83)+'СЕТ СН'!$H$14+СВЦЭМ!$D$10+'СЕТ СН'!$H$5-'СЕТ СН'!$H$24</f>
        <v>5558.5020260400006</v>
      </c>
      <c r="X109" s="36">
        <f>SUMIFS(СВЦЭМ!$D$39:$D$782,СВЦЭМ!$A$39:$A$782,$A109,СВЦЭМ!$B$39:$B$782,X$83)+'СЕТ СН'!$H$14+СВЦЭМ!$D$10+'СЕТ СН'!$H$5-'СЕТ СН'!$H$24</f>
        <v>5587.5183781900005</v>
      </c>
      <c r="Y109" s="36">
        <f>SUMIFS(СВЦЭМ!$D$39:$D$782,СВЦЭМ!$A$39:$A$782,$A109,СВЦЭМ!$B$39:$B$782,Y$83)+'СЕТ СН'!$H$14+СВЦЭМ!$D$10+'СЕТ СН'!$H$5-'СЕТ СН'!$H$24</f>
        <v>5701.6073240400001</v>
      </c>
    </row>
    <row r="110" spans="1:25" ht="15.75" x14ac:dyDescent="0.2">
      <c r="A110" s="35">
        <f t="shared" si="2"/>
        <v>45318</v>
      </c>
      <c r="B110" s="36">
        <f>SUMIFS(СВЦЭМ!$D$39:$D$782,СВЦЭМ!$A$39:$A$782,$A110,СВЦЭМ!$B$39:$B$782,B$83)+'СЕТ СН'!$H$14+СВЦЭМ!$D$10+'СЕТ СН'!$H$5-'СЕТ СН'!$H$24</f>
        <v>5531.8021663400004</v>
      </c>
      <c r="C110" s="36">
        <f>SUMIFS(СВЦЭМ!$D$39:$D$782,СВЦЭМ!$A$39:$A$782,$A110,СВЦЭМ!$B$39:$B$782,C$83)+'СЕТ СН'!$H$14+СВЦЭМ!$D$10+'СЕТ СН'!$H$5-'СЕТ СН'!$H$24</f>
        <v>5568.4257858000001</v>
      </c>
      <c r="D110" s="36">
        <f>SUMIFS(СВЦЭМ!$D$39:$D$782,СВЦЭМ!$A$39:$A$782,$A110,СВЦЭМ!$B$39:$B$782,D$83)+'СЕТ СН'!$H$14+СВЦЭМ!$D$10+'СЕТ СН'!$H$5-'СЕТ СН'!$H$24</f>
        <v>5594.2344375400007</v>
      </c>
      <c r="E110" s="36">
        <f>SUMIFS(СВЦЭМ!$D$39:$D$782,СВЦЭМ!$A$39:$A$782,$A110,СВЦЭМ!$B$39:$B$782,E$83)+'СЕТ СН'!$H$14+СВЦЭМ!$D$10+'СЕТ СН'!$H$5-'СЕТ СН'!$H$24</f>
        <v>5601.9827848300001</v>
      </c>
      <c r="F110" s="36">
        <f>SUMIFS(СВЦЭМ!$D$39:$D$782,СВЦЭМ!$A$39:$A$782,$A110,СВЦЭМ!$B$39:$B$782,F$83)+'СЕТ СН'!$H$14+СВЦЭМ!$D$10+'СЕТ СН'!$H$5-'СЕТ СН'!$H$24</f>
        <v>5597.31313856</v>
      </c>
      <c r="G110" s="36">
        <f>SUMIFS(СВЦЭМ!$D$39:$D$782,СВЦЭМ!$A$39:$A$782,$A110,СВЦЭМ!$B$39:$B$782,G$83)+'СЕТ СН'!$H$14+СВЦЭМ!$D$10+'СЕТ СН'!$H$5-'СЕТ СН'!$H$24</f>
        <v>5588.62220935</v>
      </c>
      <c r="H110" s="36">
        <f>SUMIFS(СВЦЭМ!$D$39:$D$782,СВЦЭМ!$A$39:$A$782,$A110,СВЦЭМ!$B$39:$B$782,H$83)+'СЕТ СН'!$H$14+СВЦЭМ!$D$10+'СЕТ СН'!$H$5-'СЕТ СН'!$H$24</f>
        <v>5559.7924857500002</v>
      </c>
      <c r="I110" s="36">
        <f>SUMIFS(СВЦЭМ!$D$39:$D$782,СВЦЭМ!$A$39:$A$782,$A110,СВЦЭМ!$B$39:$B$782,I$83)+'СЕТ СН'!$H$14+СВЦЭМ!$D$10+'СЕТ СН'!$H$5-'СЕТ СН'!$H$24</f>
        <v>5538.3942798600001</v>
      </c>
      <c r="J110" s="36">
        <f>SUMIFS(СВЦЭМ!$D$39:$D$782,СВЦЭМ!$A$39:$A$782,$A110,СВЦЭМ!$B$39:$B$782,J$83)+'СЕТ СН'!$H$14+СВЦЭМ!$D$10+'СЕТ СН'!$H$5-'СЕТ СН'!$H$24</f>
        <v>5453.4851153899999</v>
      </c>
      <c r="K110" s="36">
        <f>SUMIFS(СВЦЭМ!$D$39:$D$782,СВЦЭМ!$A$39:$A$782,$A110,СВЦЭМ!$B$39:$B$782,K$83)+'СЕТ СН'!$H$14+СВЦЭМ!$D$10+'СЕТ СН'!$H$5-'СЕТ СН'!$H$24</f>
        <v>5387.2351196</v>
      </c>
      <c r="L110" s="36">
        <f>SUMIFS(СВЦЭМ!$D$39:$D$782,СВЦЭМ!$A$39:$A$782,$A110,СВЦЭМ!$B$39:$B$782,L$83)+'СЕТ СН'!$H$14+СВЦЭМ!$D$10+'СЕТ СН'!$H$5-'СЕТ СН'!$H$24</f>
        <v>5351.4398523899999</v>
      </c>
      <c r="M110" s="36">
        <f>SUMIFS(СВЦЭМ!$D$39:$D$782,СВЦЭМ!$A$39:$A$782,$A110,СВЦЭМ!$B$39:$B$782,M$83)+'СЕТ СН'!$H$14+СВЦЭМ!$D$10+'СЕТ СН'!$H$5-'СЕТ СН'!$H$24</f>
        <v>5368.5220293800003</v>
      </c>
      <c r="N110" s="36">
        <f>SUMIFS(СВЦЭМ!$D$39:$D$782,СВЦЭМ!$A$39:$A$782,$A110,СВЦЭМ!$B$39:$B$782,N$83)+'СЕТ СН'!$H$14+СВЦЭМ!$D$10+'СЕТ СН'!$H$5-'СЕТ СН'!$H$24</f>
        <v>5381.7901464400002</v>
      </c>
      <c r="O110" s="36">
        <f>SUMIFS(СВЦЭМ!$D$39:$D$782,СВЦЭМ!$A$39:$A$782,$A110,СВЦЭМ!$B$39:$B$782,O$83)+'СЕТ СН'!$H$14+СВЦЭМ!$D$10+'СЕТ СН'!$H$5-'СЕТ СН'!$H$24</f>
        <v>5392.3659645200005</v>
      </c>
      <c r="P110" s="36">
        <f>SUMIFS(СВЦЭМ!$D$39:$D$782,СВЦЭМ!$A$39:$A$782,$A110,СВЦЭМ!$B$39:$B$782,P$83)+'СЕТ СН'!$H$14+СВЦЭМ!$D$10+'СЕТ СН'!$H$5-'СЕТ СН'!$H$24</f>
        <v>5407.7959785399999</v>
      </c>
      <c r="Q110" s="36">
        <f>SUMIFS(СВЦЭМ!$D$39:$D$782,СВЦЭМ!$A$39:$A$782,$A110,СВЦЭМ!$B$39:$B$782,Q$83)+'СЕТ СН'!$H$14+СВЦЭМ!$D$10+'СЕТ СН'!$H$5-'СЕТ СН'!$H$24</f>
        <v>5408.566973</v>
      </c>
      <c r="R110" s="36">
        <f>SUMIFS(СВЦЭМ!$D$39:$D$782,СВЦЭМ!$A$39:$A$782,$A110,СВЦЭМ!$B$39:$B$782,R$83)+'СЕТ СН'!$H$14+СВЦЭМ!$D$10+'СЕТ СН'!$H$5-'СЕТ СН'!$H$24</f>
        <v>5413.0157341600006</v>
      </c>
      <c r="S110" s="36">
        <f>SUMIFS(СВЦЭМ!$D$39:$D$782,СВЦЭМ!$A$39:$A$782,$A110,СВЦЭМ!$B$39:$B$782,S$83)+'СЕТ СН'!$H$14+СВЦЭМ!$D$10+'СЕТ СН'!$H$5-'СЕТ СН'!$H$24</f>
        <v>5422.6815335700003</v>
      </c>
      <c r="T110" s="36">
        <f>SUMIFS(СВЦЭМ!$D$39:$D$782,СВЦЭМ!$A$39:$A$782,$A110,СВЦЭМ!$B$39:$B$782,T$83)+'СЕТ СН'!$H$14+СВЦЭМ!$D$10+'СЕТ СН'!$H$5-'СЕТ СН'!$H$24</f>
        <v>5370.5053636100001</v>
      </c>
      <c r="U110" s="36">
        <f>SUMIFS(СВЦЭМ!$D$39:$D$782,СВЦЭМ!$A$39:$A$782,$A110,СВЦЭМ!$B$39:$B$782,U$83)+'СЕТ СН'!$H$14+СВЦЭМ!$D$10+'СЕТ СН'!$H$5-'СЕТ СН'!$H$24</f>
        <v>5382.2351593200001</v>
      </c>
      <c r="V110" s="36">
        <f>SUMIFS(СВЦЭМ!$D$39:$D$782,СВЦЭМ!$A$39:$A$782,$A110,СВЦЭМ!$B$39:$B$782,V$83)+'СЕТ СН'!$H$14+СВЦЭМ!$D$10+'СЕТ СН'!$H$5-'СЕТ СН'!$H$24</f>
        <v>5396.5067937800004</v>
      </c>
      <c r="W110" s="36">
        <f>SUMIFS(СВЦЭМ!$D$39:$D$782,СВЦЭМ!$A$39:$A$782,$A110,СВЦЭМ!$B$39:$B$782,W$83)+'СЕТ СН'!$H$14+СВЦЭМ!$D$10+'СЕТ СН'!$H$5-'СЕТ СН'!$H$24</f>
        <v>5418.6431714700002</v>
      </c>
      <c r="X110" s="36">
        <f>SUMIFS(СВЦЭМ!$D$39:$D$782,СВЦЭМ!$A$39:$A$782,$A110,СВЦЭМ!$B$39:$B$782,X$83)+'СЕТ СН'!$H$14+СВЦЭМ!$D$10+'СЕТ СН'!$H$5-'СЕТ СН'!$H$24</f>
        <v>5449.9757676500003</v>
      </c>
      <c r="Y110" s="36">
        <f>SUMIFS(СВЦЭМ!$D$39:$D$782,СВЦЭМ!$A$39:$A$782,$A110,СВЦЭМ!$B$39:$B$782,Y$83)+'СЕТ СН'!$H$14+СВЦЭМ!$D$10+'СЕТ СН'!$H$5-'СЕТ СН'!$H$24</f>
        <v>5483.5595838700001</v>
      </c>
    </row>
    <row r="111" spans="1:25" ht="15.75" x14ac:dyDescent="0.2">
      <c r="A111" s="35">
        <f t="shared" si="2"/>
        <v>45319</v>
      </c>
      <c r="B111" s="36">
        <f>SUMIFS(СВЦЭМ!$D$39:$D$782,СВЦЭМ!$A$39:$A$782,$A111,СВЦЭМ!$B$39:$B$782,B$83)+'СЕТ СН'!$H$14+СВЦЭМ!$D$10+'СЕТ СН'!$H$5-'СЕТ СН'!$H$24</f>
        <v>5487.3640206600003</v>
      </c>
      <c r="C111" s="36">
        <f>SUMIFS(СВЦЭМ!$D$39:$D$782,СВЦЭМ!$A$39:$A$782,$A111,СВЦЭМ!$B$39:$B$782,C$83)+'СЕТ СН'!$H$14+СВЦЭМ!$D$10+'СЕТ СН'!$H$5-'СЕТ СН'!$H$24</f>
        <v>5528.8979953600001</v>
      </c>
      <c r="D111" s="36">
        <f>SUMIFS(СВЦЭМ!$D$39:$D$782,СВЦЭМ!$A$39:$A$782,$A111,СВЦЭМ!$B$39:$B$782,D$83)+'СЕТ СН'!$H$14+СВЦЭМ!$D$10+'СЕТ СН'!$H$5-'СЕТ СН'!$H$24</f>
        <v>5558.6027047799998</v>
      </c>
      <c r="E111" s="36">
        <f>SUMIFS(СВЦЭМ!$D$39:$D$782,СВЦЭМ!$A$39:$A$782,$A111,СВЦЭМ!$B$39:$B$782,E$83)+'СЕТ СН'!$H$14+СВЦЭМ!$D$10+'СЕТ СН'!$H$5-'СЕТ СН'!$H$24</f>
        <v>5572.3927200300004</v>
      </c>
      <c r="F111" s="36">
        <f>SUMIFS(СВЦЭМ!$D$39:$D$782,СВЦЭМ!$A$39:$A$782,$A111,СВЦЭМ!$B$39:$B$782,F$83)+'СЕТ СН'!$H$14+СВЦЭМ!$D$10+'СЕТ СН'!$H$5-'СЕТ СН'!$H$24</f>
        <v>5566.4991457900005</v>
      </c>
      <c r="G111" s="36">
        <f>SUMIFS(СВЦЭМ!$D$39:$D$782,СВЦЭМ!$A$39:$A$782,$A111,СВЦЭМ!$B$39:$B$782,G$83)+'СЕТ СН'!$H$14+СВЦЭМ!$D$10+'СЕТ СН'!$H$5-'СЕТ СН'!$H$24</f>
        <v>5555.6489600599998</v>
      </c>
      <c r="H111" s="36">
        <f>SUMIFS(СВЦЭМ!$D$39:$D$782,СВЦЭМ!$A$39:$A$782,$A111,СВЦЭМ!$B$39:$B$782,H$83)+'СЕТ СН'!$H$14+СВЦЭМ!$D$10+'СЕТ СН'!$H$5-'СЕТ СН'!$H$24</f>
        <v>5541.6068575999998</v>
      </c>
      <c r="I111" s="36">
        <f>SUMIFS(СВЦЭМ!$D$39:$D$782,СВЦЭМ!$A$39:$A$782,$A111,СВЦЭМ!$B$39:$B$782,I$83)+'СЕТ СН'!$H$14+СВЦЭМ!$D$10+'СЕТ СН'!$H$5-'СЕТ СН'!$H$24</f>
        <v>5530.6689336700001</v>
      </c>
      <c r="J111" s="36">
        <f>SUMIFS(СВЦЭМ!$D$39:$D$782,СВЦЭМ!$A$39:$A$782,$A111,СВЦЭМ!$B$39:$B$782,J$83)+'СЕТ СН'!$H$14+СВЦЭМ!$D$10+'СЕТ СН'!$H$5-'СЕТ СН'!$H$24</f>
        <v>5484.4767166000001</v>
      </c>
      <c r="K111" s="36">
        <f>SUMIFS(СВЦЭМ!$D$39:$D$782,СВЦЭМ!$A$39:$A$782,$A111,СВЦЭМ!$B$39:$B$782,K$83)+'СЕТ СН'!$H$14+СВЦЭМ!$D$10+'СЕТ СН'!$H$5-'СЕТ СН'!$H$24</f>
        <v>5428.0151324600001</v>
      </c>
      <c r="L111" s="36">
        <f>SUMIFS(СВЦЭМ!$D$39:$D$782,СВЦЭМ!$A$39:$A$782,$A111,СВЦЭМ!$B$39:$B$782,L$83)+'СЕТ СН'!$H$14+СВЦЭМ!$D$10+'СЕТ СН'!$H$5-'СЕТ СН'!$H$24</f>
        <v>5383.4045282200004</v>
      </c>
      <c r="M111" s="36">
        <f>SUMIFS(СВЦЭМ!$D$39:$D$782,СВЦЭМ!$A$39:$A$782,$A111,СВЦЭМ!$B$39:$B$782,M$83)+'СЕТ СН'!$H$14+СВЦЭМ!$D$10+'СЕТ СН'!$H$5-'СЕТ СН'!$H$24</f>
        <v>5379.51118726</v>
      </c>
      <c r="N111" s="36">
        <f>SUMIFS(СВЦЭМ!$D$39:$D$782,СВЦЭМ!$A$39:$A$782,$A111,СВЦЭМ!$B$39:$B$782,N$83)+'СЕТ СН'!$H$14+СВЦЭМ!$D$10+'СЕТ СН'!$H$5-'СЕТ СН'!$H$24</f>
        <v>5391.6242123400007</v>
      </c>
      <c r="O111" s="36">
        <f>SUMIFS(СВЦЭМ!$D$39:$D$782,СВЦЭМ!$A$39:$A$782,$A111,СВЦЭМ!$B$39:$B$782,O$83)+'СЕТ СН'!$H$14+СВЦЭМ!$D$10+'СЕТ СН'!$H$5-'СЕТ СН'!$H$24</f>
        <v>5402.8722782000004</v>
      </c>
      <c r="P111" s="36">
        <f>SUMIFS(СВЦЭМ!$D$39:$D$782,СВЦЭМ!$A$39:$A$782,$A111,СВЦЭМ!$B$39:$B$782,P$83)+'СЕТ СН'!$H$14+СВЦЭМ!$D$10+'СЕТ СН'!$H$5-'СЕТ СН'!$H$24</f>
        <v>5412.9761364100004</v>
      </c>
      <c r="Q111" s="36">
        <f>SUMIFS(СВЦЭМ!$D$39:$D$782,СВЦЭМ!$A$39:$A$782,$A111,СВЦЭМ!$B$39:$B$782,Q$83)+'СЕТ СН'!$H$14+СВЦЭМ!$D$10+'СЕТ СН'!$H$5-'СЕТ СН'!$H$24</f>
        <v>5420.72309666</v>
      </c>
      <c r="R111" s="36">
        <f>SUMIFS(СВЦЭМ!$D$39:$D$782,СВЦЭМ!$A$39:$A$782,$A111,СВЦЭМ!$B$39:$B$782,R$83)+'СЕТ СН'!$H$14+СВЦЭМ!$D$10+'СЕТ СН'!$H$5-'СЕТ СН'!$H$24</f>
        <v>5416.7425357800003</v>
      </c>
      <c r="S111" s="36">
        <f>SUMIFS(СВЦЭМ!$D$39:$D$782,СВЦЭМ!$A$39:$A$782,$A111,СВЦЭМ!$B$39:$B$782,S$83)+'СЕТ СН'!$H$14+СВЦЭМ!$D$10+'СЕТ СН'!$H$5-'СЕТ СН'!$H$24</f>
        <v>5390.1093374900001</v>
      </c>
      <c r="T111" s="36">
        <f>SUMIFS(СВЦЭМ!$D$39:$D$782,СВЦЭМ!$A$39:$A$782,$A111,СВЦЭМ!$B$39:$B$782,T$83)+'СЕТ СН'!$H$14+СВЦЭМ!$D$10+'СЕТ СН'!$H$5-'СЕТ СН'!$H$24</f>
        <v>5337.6591376300003</v>
      </c>
      <c r="U111" s="36">
        <f>SUMIFS(СВЦЭМ!$D$39:$D$782,СВЦЭМ!$A$39:$A$782,$A111,СВЦЭМ!$B$39:$B$782,U$83)+'СЕТ СН'!$H$14+СВЦЭМ!$D$10+'СЕТ СН'!$H$5-'СЕТ СН'!$H$24</f>
        <v>5336.1415777500006</v>
      </c>
      <c r="V111" s="36">
        <f>SUMIFS(СВЦЭМ!$D$39:$D$782,СВЦЭМ!$A$39:$A$782,$A111,СВЦЭМ!$B$39:$B$782,V$83)+'СЕТ СН'!$H$14+СВЦЭМ!$D$10+'СЕТ СН'!$H$5-'СЕТ СН'!$H$24</f>
        <v>5359.7344029800006</v>
      </c>
      <c r="W111" s="36">
        <f>SUMIFS(СВЦЭМ!$D$39:$D$782,СВЦЭМ!$A$39:$A$782,$A111,СВЦЭМ!$B$39:$B$782,W$83)+'СЕТ СН'!$H$14+СВЦЭМ!$D$10+'СЕТ СН'!$H$5-'СЕТ СН'!$H$24</f>
        <v>5380.7897597500005</v>
      </c>
      <c r="X111" s="36">
        <f>SUMIFS(СВЦЭМ!$D$39:$D$782,СВЦЭМ!$A$39:$A$782,$A111,СВЦЭМ!$B$39:$B$782,X$83)+'СЕТ СН'!$H$14+СВЦЭМ!$D$10+'СЕТ СН'!$H$5-'СЕТ СН'!$H$24</f>
        <v>5421.5279125300003</v>
      </c>
      <c r="Y111" s="36">
        <f>SUMIFS(СВЦЭМ!$D$39:$D$782,СВЦЭМ!$A$39:$A$782,$A111,СВЦЭМ!$B$39:$B$782,Y$83)+'СЕТ СН'!$H$14+СВЦЭМ!$D$10+'СЕТ СН'!$H$5-'СЕТ СН'!$H$24</f>
        <v>5444.4225486900004</v>
      </c>
    </row>
    <row r="112" spans="1:25" ht="15.75" x14ac:dyDescent="0.2">
      <c r="A112" s="35">
        <f t="shared" si="2"/>
        <v>45320</v>
      </c>
      <c r="B112" s="36">
        <f>SUMIFS(СВЦЭМ!$D$39:$D$782,СВЦЭМ!$A$39:$A$782,$A112,СВЦЭМ!$B$39:$B$782,B$83)+'СЕТ СН'!$H$14+СВЦЭМ!$D$10+'СЕТ СН'!$H$5-'СЕТ СН'!$H$24</f>
        <v>5472.5240641600003</v>
      </c>
      <c r="C112" s="36">
        <f>SUMIFS(СВЦЭМ!$D$39:$D$782,СВЦЭМ!$A$39:$A$782,$A112,СВЦЭМ!$B$39:$B$782,C$83)+'СЕТ СН'!$H$14+СВЦЭМ!$D$10+'СЕТ СН'!$H$5-'СЕТ СН'!$H$24</f>
        <v>5511.2116745700005</v>
      </c>
      <c r="D112" s="36">
        <f>SUMIFS(СВЦЭМ!$D$39:$D$782,СВЦЭМ!$A$39:$A$782,$A112,СВЦЭМ!$B$39:$B$782,D$83)+'СЕТ СН'!$H$14+СВЦЭМ!$D$10+'СЕТ СН'!$H$5-'СЕТ СН'!$H$24</f>
        <v>5523.4972776900004</v>
      </c>
      <c r="E112" s="36">
        <f>SUMIFS(СВЦЭМ!$D$39:$D$782,СВЦЭМ!$A$39:$A$782,$A112,СВЦЭМ!$B$39:$B$782,E$83)+'СЕТ СН'!$H$14+СВЦЭМ!$D$10+'СЕТ СН'!$H$5-'СЕТ СН'!$H$24</f>
        <v>5536.2645272500004</v>
      </c>
      <c r="F112" s="36">
        <f>SUMIFS(СВЦЭМ!$D$39:$D$782,СВЦЭМ!$A$39:$A$782,$A112,СВЦЭМ!$B$39:$B$782,F$83)+'СЕТ СН'!$H$14+СВЦЭМ!$D$10+'СЕТ СН'!$H$5-'СЕТ СН'!$H$24</f>
        <v>5534.8271384100008</v>
      </c>
      <c r="G112" s="36">
        <f>SUMIFS(СВЦЭМ!$D$39:$D$782,СВЦЭМ!$A$39:$A$782,$A112,СВЦЭМ!$B$39:$B$782,G$83)+'СЕТ СН'!$H$14+СВЦЭМ!$D$10+'СЕТ СН'!$H$5-'СЕТ СН'!$H$24</f>
        <v>5506.4631834500005</v>
      </c>
      <c r="H112" s="36">
        <f>SUMIFS(СВЦЭМ!$D$39:$D$782,СВЦЭМ!$A$39:$A$782,$A112,СВЦЭМ!$B$39:$B$782,H$83)+'СЕТ СН'!$H$14+СВЦЭМ!$D$10+'СЕТ СН'!$H$5-'СЕТ СН'!$H$24</f>
        <v>5475.3844848700001</v>
      </c>
      <c r="I112" s="36">
        <f>SUMIFS(СВЦЭМ!$D$39:$D$782,СВЦЭМ!$A$39:$A$782,$A112,СВЦЭМ!$B$39:$B$782,I$83)+'СЕТ СН'!$H$14+СВЦЭМ!$D$10+'СЕТ СН'!$H$5-'СЕТ СН'!$H$24</f>
        <v>5441.1420357799998</v>
      </c>
      <c r="J112" s="36">
        <f>SUMIFS(СВЦЭМ!$D$39:$D$782,СВЦЭМ!$A$39:$A$782,$A112,СВЦЭМ!$B$39:$B$782,J$83)+'СЕТ СН'!$H$14+СВЦЭМ!$D$10+'СЕТ СН'!$H$5-'СЕТ СН'!$H$24</f>
        <v>5399.7088420600003</v>
      </c>
      <c r="K112" s="36">
        <f>SUMIFS(СВЦЭМ!$D$39:$D$782,СВЦЭМ!$A$39:$A$782,$A112,СВЦЭМ!$B$39:$B$782,K$83)+'СЕТ СН'!$H$14+СВЦЭМ!$D$10+'СЕТ СН'!$H$5-'СЕТ СН'!$H$24</f>
        <v>5369.5138772700002</v>
      </c>
      <c r="L112" s="36">
        <f>SUMIFS(СВЦЭМ!$D$39:$D$782,СВЦЭМ!$A$39:$A$782,$A112,СВЦЭМ!$B$39:$B$782,L$83)+'СЕТ СН'!$H$14+СВЦЭМ!$D$10+'СЕТ СН'!$H$5-'СЕТ СН'!$H$24</f>
        <v>5358.2892873600003</v>
      </c>
      <c r="M112" s="36">
        <f>SUMIFS(СВЦЭМ!$D$39:$D$782,СВЦЭМ!$A$39:$A$782,$A112,СВЦЭМ!$B$39:$B$782,M$83)+'СЕТ СН'!$H$14+СВЦЭМ!$D$10+'СЕТ СН'!$H$5-'СЕТ СН'!$H$24</f>
        <v>5378.8130467600004</v>
      </c>
      <c r="N112" s="36">
        <f>SUMIFS(СВЦЭМ!$D$39:$D$782,СВЦЭМ!$A$39:$A$782,$A112,СВЦЭМ!$B$39:$B$782,N$83)+'СЕТ СН'!$H$14+СВЦЭМ!$D$10+'СЕТ СН'!$H$5-'СЕТ СН'!$H$24</f>
        <v>5407.0750719000007</v>
      </c>
      <c r="O112" s="36">
        <f>SUMIFS(СВЦЭМ!$D$39:$D$782,СВЦЭМ!$A$39:$A$782,$A112,СВЦЭМ!$B$39:$B$782,O$83)+'СЕТ СН'!$H$14+СВЦЭМ!$D$10+'СЕТ СН'!$H$5-'СЕТ СН'!$H$24</f>
        <v>5423.0643705500006</v>
      </c>
      <c r="P112" s="36">
        <f>SUMIFS(СВЦЭМ!$D$39:$D$782,СВЦЭМ!$A$39:$A$782,$A112,СВЦЭМ!$B$39:$B$782,P$83)+'СЕТ СН'!$H$14+СВЦЭМ!$D$10+'СЕТ СН'!$H$5-'СЕТ СН'!$H$24</f>
        <v>5433.9788017400006</v>
      </c>
      <c r="Q112" s="36">
        <f>SUMIFS(СВЦЭМ!$D$39:$D$782,СВЦЭМ!$A$39:$A$782,$A112,СВЦЭМ!$B$39:$B$782,Q$83)+'СЕТ СН'!$H$14+СВЦЭМ!$D$10+'СЕТ СН'!$H$5-'СЕТ СН'!$H$24</f>
        <v>5446.7780765400003</v>
      </c>
      <c r="R112" s="36">
        <f>SUMIFS(СВЦЭМ!$D$39:$D$782,СВЦЭМ!$A$39:$A$782,$A112,СВЦЭМ!$B$39:$B$782,R$83)+'СЕТ СН'!$H$14+СВЦЭМ!$D$10+'СЕТ СН'!$H$5-'СЕТ СН'!$H$24</f>
        <v>5439.9579238799997</v>
      </c>
      <c r="S112" s="36">
        <f>SUMIFS(СВЦЭМ!$D$39:$D$782,СВЦЭМ!$A$39:$A$782,$A112,СВЦЭМ!$B$39:$B$782,S$83)+'СЕТ СН'!$H$14+СВЦЭМ!$D$10+'СЕТ СН'!$H$5-'СЕТ СН'!$H$24</f>
        <v>5411.1122781200002</v>
      </c>
      <c r="T112" s="36">
        <f>SUMIFS(СВЦЭМ!$D$39:$D$782,СВЦЭМ!$A$39:$A$782,$A112,СВЦЭМ!$B$39:$B$782,T$83)+'СЕТ СН'!$H$14+СВЦЭМ!$D$10+'СЕТ СН'!$H$5-'СЕТ СН'!$H$24</f>
        <v>5365.5319751300003</v>
      </c>
      <c r="U112" s="36">
        <f>SUMIFS(СВЦЭМ!$D$39:$D$782,СВЦЭМ!$A$39:$A$782,$A112,СВЦЭМ!$B$39:$B$782,U$83)+'СЕТ СН'!$H$14+СВЦЭМ!$D$10+'СЕТ СН'!$H$5-'СЕТ СН'!$H$24</f>
        <v>5369.1244744200003</v>
      </c>
      <c r="V112" s="36">
        <f>SUMIFS(СВЦЭМ!$D$39:$D$782,СВЦЭМ!$A$39:$A$782,$A112,СВЦЭМ!$B$39:$B$782,V$83)+'СЕТ СН'!$H$14+СВЦЭМ!$D$10+'СЕТ СН'!$H$5-'СЕТ СН'!$H$24</f>
        <v>5383.8873722600001</v>
      </c>
      <c r="W112" s="36">
        <f>SUMIFS(СВЦЭМ!$D$39:$D$782,СВЦЭМ!$A$39:$A$782,$A112,СВЦЭМ!$B$39:$B$782,W$83)+'СЕТ СН'!$H$14+СВЦЭМ!$D$10+'СЕТ СН'!$H$5-'СЕТ СН'!$H$24</f>
        <v>5402.64764208</v>
      </c>
      <c r="X112" s="36">
        <f>SUMIFS(СВЦЭМ!$D$39:$D$782,СВЦЭМ!$A$39:$A$782,$A112,СВЦЭМ!$B$39:$B$782,X$83)+'СЕТ СН'!$H$14+СВЦЭМ!$D$10+'СЕТ СН'!$H$5-'СЕТ СН'!$H$24</f>
        <v>5433.1928298800003</v>
      </c>
      <c r="Y112" s="36">
        <f>SUMIFS(СВЦЭМ!$D$39:$D$782,СВЦЭМ!$A$39:$A$782,$A112,СВЦЭМ!$B$39:$B$782,Y$83)+'СЕТ СН'!$H$14+СВЦЭМ!$D$10+'СЕТ СН'!$H$5-'СЕТ СН'!$H$24</f>
        <v>5456.6566243300003</v>
      </c>
    </row>
    <row r="113" spans="1:27" ht="15.75" x14ac:dyDescent="0.2">
      <c r="A113" s="35">
        <f t="shared" si="2"/>
        <v>45321</v>
      </c>
      <c r="B113" s="36">
        <f>SUMIFS(СВЦЭМ!$D$39:$D$782,СВЦЭМ!$A$39:$A$782,$A113,СВЦЭМ!$B$39:$B$782,B$83)+'СЕТ СН'!$H$14+СВЦЭМ!$D$10+'СЕТ СН'!$H$5-'СЕТ СН'!$H$24</f>
        <v>5564.9803918300004</v>
      </c>
      <c r="C113" s="36">
        <f>SUMIFS(СВЦЭМ!$D$39:$D$782,СВЦЭМ!$A$39:$A$782,$A113,СВЦЭМ!$B$39:$B$782,C$83)+'СЕТ СН'!$H$14+СВЦЭМ!$D$10+'СЕТ СН'!$H$5-'СЕТ СН'!$H$24</f>
        <v>5586.6894284099999</v>
      </c>
      <c r="D113" s="36">
        <f>SUMIFS(СВЦЭМ!$D$39:$D$782,СВЦЭМ!$A$39:$A$782,$A113,СВЦЭМ!$B$39:$B$782,D$83)+'СЕТ СН'!$H$14+СВЦЭМ!$D$10+'СЕТ СН'!$H$5-'СЕТ СН'!$H$24</f>
        <v>5615.97504888</v>
      </c>
      <c r="E113" s="36">
        <f>SUMIFS(СВЦЭМ!$D$39:$D$782,СВЦЭМ!$A$39:$A$782,$A113,СВЦЭМ!$B$39:$B$782,E$83)+'СЕТ СН'!$H$14+СВЦЭМ!$D$10+'СЕТ СН'!$H$5-'СЕТ СН'!$H$24</f>
        <v>5629.70581958</v>
      </c>
      <c r="F113" s="36">
        <f>SUMIFS(СВЦЭМ!$D$39:$D$782,СВЦЭМ!$A$39:$A$782,$A113,СВЦЭМ!$B$39:$B$782,F$83)+'СЕТ СН'!$H$14+СВЦЭМ!$D$10+'СЕТ СН'!$H$5-'СЕТ СН'!$H$24</f>
        <v>5621.1030810100001</v>
      </c>
      <c r="G113" s="36">
        <f>SUMIFS(СВЦЭМ!$D$39:$D$782,СВЦЭМ!$A$39:$A$782,$A113,СВЦЭМ!$B$39:$B$782,G$83)+'СЕТ СН'!$H$14+СВЦЭМ!$D$10+'СЕТ СН'!$H$5-'СЕТ СН'!$H$24</f>
        <v>5592.6114859500003</v>
      </c>
      <c r="H113" s="36">
        <f>SUMIFS(СВЦЭМ!$D$39:$D$782,СВЦЭМ!$A$39:$A$782,$A113,СВЦЭМ!$B$39:$B$782,H$83)+'СЕТ СН'!$H$14+СВЦЭМ!$D$10+'СЕТ СН'!$H$5-'СЕТ СН'!$H$24</f>
        <v>5530.9485521300003</v>
      </c>
      <c r="I113" s="36">
        <f>SUMIFS(СВЦЭМ!$D$39:$D$782,СВЦЭМ!$A$39:$A$782,$A113,СВЦЭМ!$B$39:$B$782,I$83)+'СЕТ СН'!$H$14+СВЦЭМ!$D$10+'СЕТ СН'!$H$5-'СЕТ СН'!$H$24</f>
        <v>5497.9586045800006</v>
      </c>
      <c r="J113" s="36">
        <f>SUMIFS(СВЦЭМ!$D$39:$D$782,СВЦЭМ!$A$39:$A$782,$A113,СВЦЭМ!$B$39:$B$782,J$83)+'СЕТ СН'!$H$14+СВЦЭМ!$D$10+'СЕТ СН'!$H$5-'СЕТ СН'!$H$24</f>
        <v>5424.6584637400001</v>
      </c>
      <c r="K113" s="36">
        <f>SUMIFS(СВЦЭМ!$D$39:$D$782,СВЦЭМ!$A$39:$A$782,$A113,СВЦЭМ!$B$39:$B$782,K$83)+'СЕТ СН'!$H$14+СВЦЭМ!$D$10+'СЕТ СН'!$H$5-'СЕТ СН'!$H$24</f>
        <v>5407.2788338500004</v>
      </c>
      <c r="L113" s="36">
        <f>SUMIFS(СВЦЭМ!$D$39:$D$782,СВЦЭМ!$A$39:$A$782,$A113,СВЦЭМ!$B$39:$B$782,L$83)+'СЕТ СН'!$H$14+СВЦЭМ!$D$10+'СЕТ СН'!$H$5-'СЕТ СН'!$H$24</f>
        <v>5425.0513216100007</v>
      </c>
      <c r="M113" s="36">
        <f>SUMIFS(СВЦЭМ!$D$39:$D$782,СВЦЭМ!$A$39:$A$782,$A113,СВЦЭМ!$B$39:$B$782,M$83)+'СЕТ СН'!$H$14+СВЦЭМ!$D$10+'СЕТ СН'!$H$5-'СЕТ СН'!$H$24</f>
        <v>5513.1847350400003</v>
      </c>
      <c r="N113" s="36">
        <f>SUMIFS(СВЦЭМ!$D$39:$D$782,СВЦЭМ!$A$39:$A$782,$A113,СВЦЭМ!$B$39:$B$782,N$83)+'СЕТ СН'!$H$14+СВЦЭМ!$D$10+'СЕТ СН'!$H$5-'СЕТ СН'!$H$24</f>
        <v>5559.0032533600006</v>
      </c>
      <c r="O113" s="36">
        <f>SUMIFS(СВЦЭМ!$D$39:$D$782,СВЦЭМ!$A$39:$A$782,$A113,СВЦЭМ!$B$39:$B$782,O$83)+'СЕТ СН'!$H$14+СВЦЭМ!$D$10+'СЕТ СН'!$H$5-'СЕТ СН'!$H$24</f>
        <v>5579.0244174500003</v>
      </c>
      <c r="P113" s="36">
        <f>SUMIFS(СВЦЭМ!$D$39:$D$782,СВЦЭМ!$A$39:$A$782,$A113,СВЦЭМ!$B$39:$B$782,P$83)+'СЕТ СН'!$H$14+СВЦЭМ!$D$10+'СЕТ СН'!$H$5-'СЕТ СН'!$H$24</f>
        <v>5598.0967013600002</v>
      </c>
      <c r="Q113" s="36">
        <f>SUMIFS(СВЦЭМ!$D$39:$D$782,СВЦЭМ!$A$39:$A$782,$A113,СВЦЭМ!$B$39:$B$782,Q$83)+'СЕТ СН'!$H$14+СВЦЭМ!$D$10+'СЕТ СН'!$H$5-'СЕТ СН'!$H$24</f>
        <v>5615.5955672</v>
      </c>
      <c r="R113" s="36">
        <f>SUMIFS(СВЦЭМ!$D$39:$D$782,СВЦЭМ!$A$39:$A$782,$A113,СВЦЭМ!$B$39:$B$782,R$83)+'СЕТ СН'!$H$14+СВЦЭМ!$D$10+'СЕТ СН'!$H$5-'СЕТ СН'!$H$24</f>
        <v>5614.03824833</v>
      </c>
      <c r="S113" s="36">
        <f>SUMIFS(СВЦЭМ!$D$39:$D$782,СВЦЭМ!$A$39:$A$782,$A113,СВЦЭМ!$B$39:$B$782,S$83)+'СЕТ СН'!$H$14+СВЦЭМ!$D$10+'СЕТ СН'!$H$5-'СЕТ СН'!$H$24</f>
        <v>5591.0232971400001</v>
      </c>
      <c r="T113" s="36">
        <f>SUMIFS(СВЦЭМ!$D$39:$D$782,СВЦЭМ!$A$39:$A$782,$A113,СВЦЭМ!$B$39:$B$782,T$83)+'СЕТ СН'!$H$14+СВЦЭМ!$D$10+'СЕТ СН'!$H$5-'СЕТ СН'!$H$24</f>
        <v>5494.3958977800003</v>
      </c>
      <c r="U113" s="36">
        <f>SUMIFS(СВЦЭМ!$D$39:$D$782,СВЦЭМ!$A$39:$A$782,$A113,СВЦЭМ!$B$39:$B$782,U$83)+'СЕТ СН'!$H$14+СВЦЭМ!$D$10+'СЕТ СН'!$H$5-'СЕТ СН'!$H$24</f>
        <v>5460.3614854100006</v>
      </c>
      <c r="V113" s="36">
        <f>SUMIFS(СВЦЭМ!$D$39:$D$782,СВЦЭМ!$A$39:$A$782,$A113,СВЦЭМ!$B$39:$B$782,V$83)+'СЕТ СН'!$H$14+СВЦЭМ!$D$10+'СЕТ СН'!$H$5-'СЕТ СН'!$H$24</f>
        <v>5488.7718104800006</v>
      </c>
      <c r="W113" s="36">
        <f>SUMIFS(СВЦЭМ!$D$39:$D$782,СВЦЭМ!$A$39:$A$782,$A113,СВЦЭМ!$B$39:$B$782,W$83)+'СЕТ СН'!$H$14+СВЦЭМ!$D$10+'СЕТ СН'!$H$5-'СЕТ СН'!$H$24</f>
        <v>5464.0243367000003</v>
      </c>
      <c r="X113" s="36">
        <f>SUMIFS(СВЦЭМ!$D$39:$D$782,СВЦЭМ!$A$39:$A$782,$A113,СВЦЭМ!$B$39:$B$782,X$83)+'СЕТ СН'!$H$14+СВЦЭМ!$D$10+'СЕТ СН'!$H$5-'СЕТ СН'!$H$24</f>
        <v>5488.3919065200007</v>
      </c>
      <c r="Y113" s="36">
        <f>SUMIFS(СВЦЭМ!$D$39:$D$782,СВЦЭМ!$A$39:$A$782,$A113,СВЦЭМ!$B$39:$B$782,Y$83)+'СЕТ СН'!$H$14+СВЦЭМ!$D$10+'СЕТ СН'!$H$5-'СЕТ СН'!$H$24</f>
        <v>5523.2456385300002</v>
      </c>
    </row>
    <row r="114" spans="1:27" ht="15.75" x14ac:dyDescent="0.2">
      <c r="A114" s="35">
        <f t="shared" si="2"/>
        <v>45322</v>
      </c>
      <c r="B114" s="36">
        <f>SUMIFS(СВЦЭМ!$D$39:$D$782,СВЦЭМ!$A$39:$A$782,$A114,СВЦЭМ!$B$39:$B$782,B$83)+'СЕТ СН'!$H$14+СВЦЭМ!$D$10+'СЕТ СН'!$H$5-'СЕТ СН'!$H$24</f>
        <v>5576.8881468</v>
      </c>
      <c r="C114" s="36">
        <f>SUMIFS(СВЦЭМ!$D$39:$D$782,СВЦЭМ!$A$39:$A$782,$A114,СВЦЭМ!$B$39:$B$782,C$83)+'СЕТ СН'!$H$14+СВЦЭМ!$D$10+'СЕТ СН'!$H$5-'СЕТ СН'!$H$24</f>
        <v>5631.0969945100005</v>
      </c>
      <c r="D114" s="36">
        <f>SUMIFS(СВЦЭМ!$D$39:$D$782,СВЦЭМ!$A$39:$A$782,$A114,СВЦЭМ!$B$39:$B$782,D$83)+'СЕТ СН'!$H$14+СВЦЭМ!$D$10+'СЕТ СН'!$H$5-'СЕТ СН'!$H$24</f>
        <v>5645.7974409800008</v>
      </c>
      <c r="E114" s="36">
        <f>SUMIFS(СВЦЭМ!$D$39:$D$782,СВЦЭМ!$A$39:$A$782,$A114,СВЦЭМ!$B$39:$B$782,E$83)+'СЕТ СН'!$H$14+СВЦЭМ!$D$10+'СЕТ СН'!$H$5-'СЕТ СН'!$H$24</f>
        <v>5665.01566172</v>
      </c>
      <c r="F114" s="36">
        <f>SUMIFS(СВЦЭМ!$D$39:$D$782,СВЦЭМ!$A$39:$A$782,$A114,СВЦЭМ!$B$39:$B$782,F$83)+'СЕТ СН'!$H$14+СВЦЭМ!$D$10+'СЕТ СН'!$H$5-'СЕТ СН'!$H$24</f>
        <v>5656.1576937200007</v>
      </c>
      <c r="G114" s="36">
        <f>SUMIFS(СВЦЭМ!$D$39:$D$782,СВЦЭМ!$A$39:$A$782,$A114,СВЦЭМ!$B$39:$B$782,G$83)+'СЕТ СН'!$H$14+СВЦЭМ!$D$10+'СЕТ СН'!$H$5-'СЕТ СН'!$H$24</f>
        <v>5625.7251896899998</v>
      </c>
      <c r="H114" s="36">
        <f>SUMIFS(СВЦЭМ!$D$39:$D$782,СВЦЭМ!$A$39:$A$782,$A114,СВЦЭМ!$B$39:$B$782,H$83)+'СЕТ СН'!$H$14+СВЦЭМ!$D$10+'СЕТ СН'!$H$5-'СЕТ СН'!$H$24</f>
        <v>5563.2568476500001</v>
      </c>
      <c r="I114" s="36">
        <f>SUMIFS(СВЦЭМ!$D$39:$D$782,СВЦЭМ!$A$39:$A$782,$A114,СВЦЭМ!$B$39:$B$782,I$83)+'СЕТ СН'!$H$14+СВЦЭМ!$D$10+'СЕТ СН'!$H$5-'СЕТ СН'!$H$24</f>
        <v>5516.0162655200002</v>
      </c>
      <c r="J114" s="36">
        <f>SUMIFS(СВЦЭМ!$D$39:$D$782,СВЦЭМ!$A$39:$A$782,$A114,СВЦЭМ!$B$39:$B$782,J$83)+'СЕТ СН'!$H$14+СВЦЭМ!$D$10+'СЕТ СН'!$H$5-'СЕТ СН'!$H$24</f>
        <v>5471.4928327600001</v>
      </c>
      <c r="K114" s="36">
        <f>SUMIFS(СВЦЭМ!$D$39:$D$782,СВЦЭМ!$A$39:$A$782,$A114,СВЦЭМ!$B$39:$B$782,K$83)+'СЕТ СН'!$H$14+СВЦЭМ!$D$10+'СЕТ СН'!$H$5-'СЕТ СН'!$H$24</f>
        <v>5437.6004272500004</v>
      </c>
      <c r="L114" s="36">
        <f>SUMIFS(СВЦЭМ!$D$39:$D$782,СВЦЭМ!$A$39:$A$782,$A114,СВЦЭМ!$B$39:$B$782,L$83)+'СЕТ СН'!$H$14+СВЦЭМ!$D$10+'СЕТ СН'!$H$5-'СЕТ СН'!$H$24</f>
        <v>5437.7454799100005</v>
      </c>
      <c r="M114" s="36">
        <f>SUMIFS(СВЦЭМ!$D$39:$D$782,СВЦЭМ!$A$39:$A$782,$A114,СВЦЭМ!$B$39:$B$782,M$83)+'СЕТ СН'!$H$14+СВЦЭМ!$D$10+'СЕТ СН'!$H$5-'СЕТ СН'!$H$24</f>
        <v>5583.9439877200002</v>
      </c>
      <c r="N114" s="36">
        <f>SUMIFS(СВЦЭМ!$D$39:$D$782,СВЦЭМ!$A$39:$A$782,$A114,СВЦЭМ!$B$39:$B$782,N$83)+'СЕТ СН'!$H$14+СВЦЭМ!$D$10+'СЕТ СН'!$H$5-'СЕТ СН'!$H$24</f>
        <v>5616.63674309</v>
      </c>
      <c r="O114" s="36">
        <f>SUMIFS(СВЦЭМ!$D$39:$D$782,СВЦЭМ!$A$39:$A$782,$A114,СВЦЭМ!$B$39:$B$782,O$83)+'СЕТ СН'!$H$14+СВЦЭМ!$D$10+'СЕТ СН'!$H$5-'СЕТ СН'!$H$24</f>
        <v>5635.5577516100002</v>
      </c>
      <c r="P114" s="36">
        <f>SUMIFS(СВЦЭМ!$D$39:$D$782,СВЦЭМ!$A$39:$A$782,$A114,СВЦЭМ!$B$39:$B$782,P$83)+'СЕТ СН'!$H$14+СВЦЭМ!$D$10+'СЕТ СН'!$H$5-'СЕТ СН'!$H$24</f>
        <v>5655.0101807699994</v>
      </c>
      <c r="Q114" s="36">
        <f>SUMIFS(СВЦЭМ!$D$39:$D$782,СВЦЭМ!$A$39:$A$782,$A114,СВЦЭМ!$B$39:$B$782,Q$83)+'СЕТ СН'!$H$14+СВЦЭМ!$D$10+'СЕТ СН'!$H$5-'СЕТ СН'!$H$24</f>
        <v>5677.78101126</v>
      </c>
      <c r="R114" s="36">
        <f>SUMIFS(СВЦЭМ!$D$39:$D$782,СВЦЭМ!$A$39:$A$782,$A114,СВЦЭМ!$B$39:$B$782,R$83)+'СЕТ СН'!$H$14+СВЦЭМ!$D$10+'СЕТ СН'!$H$5-'СЕТ СН'!$H$24</f>
        <v>5675.5573984900002</v>
      </c>
      <c r="S114" s="36">
        <f>SUMIFS(СВЦЭМ!$D$39:$D$782,СВЦЭМ!$A$39:$A$782,$A114,СВЦЭМ!$B$39:$B$782,S$83)+'СЕТ СН'!$H$14+СВЦЭМ!$D$10+'СЕТ СН'!$H$5-'СЕТ СН'!$H$24</f>
        <v>5634.52792632</v>
      </c>
      <c r="T114" s="36">
        <f>SUMIFS(СВЦЭМ!$D$39:$D$782,СВЦЭМ!$A$39:$A$782,$A114,СВЦЭМ!$B$39:$B$782,T$83)+'СЕТ СН'!$H$14+СВЦЭМ!$D$10+'СЕТ СН'!$H$5-'СЕТ СН'!$H$24</f>
        <v>5549.1935651200001</v>
      </c>
      <c r="U114" s="36">
        <f>SUMIFS(СВЦЭМ!$D$39:$D$782,СВЦЭМ!$A$39:$A$782,$A114,СВЦЭМ!$B$39:$B$782,U$83)+'СЕТ СН'!$H$14+СВЦЭМ!$D$10+'СЕТ СН'!$H$5-'СЕТ СН'!$H$24</f>
        <v>5530.3615231500007</v>
      </c>
      <c r="V114" s="36">
        <f>SUMIFS(СВЦЭМ!$D$39:$D$782,СВЦЭМ!$A$39:$A$782,$A114,СВЦЭМ!$B$39:$B$782,V$83)+'СЕТ СН'!$H$14+СВЦЭМ!$D$10+'СЕТ СН'!$H$5-'СЕТ СН'!$H$24</f>
        <v>5493.6272347399999</v>
      </c>
      <c r="W114" s="36">
        <f>SUMIFS(СВЦЭМ!$D$39:$D$782,СВЦЭМ!$A$39:$A$782,$A114,СВЦЭМ!$B$39:$B$782,W$83)+'СЕТ СН'!$H$14+СВЦЭМ!$D$10+'СЕТ СН'!$H$5-'СЕТ СН'!$H$24</f>
        <v>5473.0338489599999</v>
      </c>
      <c r="X114" s="36">
        <f>SUMIFS(СВЦЭМ!$D$39:$D$782,СВЦЭМ!$A$39:$A$782,$A114,СВЦЭМ!$B$39:$B$782,X$83)+'СЕТ СН'!$H$14+СВЦЭМ!$D$10+'СЕТ СН'!$H$5-'СЕТ СН'!$H$24</f>
        <v>5493.7288533800001</v>
      </c>
      <c r="Y114" s="36">
        <f>SUMIFS(СВЦЭМ!$D$39:$D$782,СВЦЭМ!$A$39:$A$782,$A114,СВЦЭМ!$B$39:$B$782,Y$83)+'СЕТ СН'!$H$14+СВЦЭМ!$D$10+'СЕТ СН'!$H$5-'СЕТ СН'!$H$24</f>
        <v>5529.6536029200006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01.01.2024</v>
      </c>
      <c r="B120" s="36">
        <f>SUMIFS(СВЦЭМ!$D$39:$D$782,СВЦЭМ!$A$39:$A$782,$A120,СВЦЭМ!$B$39:$B$782,B$119)+'СЕТ СН'!$I$14+СВЦЭМ!$D$10+'СЕТ СН'!$I$5-'СЕТ СН'!$I$24</f>
        <v>6025.0089067999997</v>
      </c>
      <c r="C120" s="36">
        <f>SUMIFS(СВЦЭМ!$D$39:$D$782,СВЦЭМ!$A$39:$A$782,$A120,СВЦЭМ!$B$39:$B$782,C$119)+'СЕТ СН'!$I$14+СВЦЭМ!$D$10+'СЕТ СН'!$I$5-'СЕТ СН'!$I$24</f>
        <v>6056.2651823599999</v>
      </c>
      <c r="D120" s="36">
        <f>SUMIFS(СВЦЭМ!$D$39:$D$782,СВЦЭМ!$A$39:$A$782,$A120,СВЦЭМ!$B$39:$B$782,D$119)+'СЕТ СН'!$I$14+СВЦЭМ!$D$10+'СЕТ СН'!$I$5-'СЕТ СН'!$I$24</f>
        <v>6068.1032774300002</v>
      </c>
      <c r="E120" s="36">
        <f>SUMIFS(СВЦЭМ!$D$39:$D$782,СВЦЭМ!$A$39:$A$782,$A120,СВЦЭМ!$B$39:$B$782,E$119)+'СЕТ СН'!$I$14+СВЦЭМ!$D$10+'СЕТ СН'!$I$5-'СЕТ СН'!$I$24</f>
        <v>6099.1845870300003</v>
      </c>
      <c r="F120" s="36">
        <f>SUMIFS(СВЦЭМ!$D$39:$D$782,СВЦЭМ!$A$39:$A$782,$A120,СВЦЭМ!$B$39:$B$782,F$119)+'СЕТ СН'!$I$14+СВЦЭМ!$D$10+'СЕТ СН'!$I$5-'СЕТ СН'!$I$24</f>
        <v>6114.8648328199997</v>
      </c>
      <c r="G120" s="36">
        <f>SUMIFS(СВЦЭМ!$D$39:$D$782,СВЦЭМ!$A$39:$A$782,$A120,СВЦЭМ!$B$39:$B$782,G$119)+'СЕТ СН'!$I$14+СВЦЭМ!$D$10+'СЕТ СН'!$I$5-'СЕТ СН'!$I$24</f>
        <v>6102.08032284</v>
      </c>
      <c r="H120" s="36">
        <f>SUMIFS(СВЦЭМ!$D$39:$D$782,СВЦЭМ!$A$39:$A$782,$A120,СВЦЭМ!$B$39:$B$782,H$119)+'СЕТ СН'!$I$14+СВЦЭМ!$D$10+'СЕТ СН'!$I$5-'СЕТ СН'!$I$24</f>
        <v>6100.7342957599994</v>
      </c>
      <c r="I120" s="36">
        <f>SUMIFS(СВЦЭМ!$D$39:$D$782,СВЦЭМ!$A$39:$A$782,$A120,СВЦЭМ!$B$39:$B$782,I$119)+'СЕТ СН'!$I$14+СВЦЭМ!$D$10+'СЕТ СН'!$I$5-'СЕТ СН'!$I$24</f>
        <v>6104.7744957800005</v>
      </c>
      <c r="J120" s="36">
        <f>SUMIFS(СВЦЭМ!$D$39:$D$782,СВЦЭМ!$A$39:$A$782,$A120,СВЦЭМ!$B$39:$B$782,J$119)+'СЕТ СН'!$I$14+СВЦЭМ!$D$10+'СЕТ СН'!$I$5-'СЕТ СН'!$I$24</f>
        <v>6101.6268913000004</v>
      </c>
      <c r="K120" s="36">
        <f>SUMIFS(СВЦЭМ!$D$39:$D$782,СВЦЭМ!$A$39:$A$782,$A120,СВЦЭМ!$B$39:$B$782,K$119)+'СЕТ СН'!$I$14+СВЦЭМ!$D$10+'СЕТ СН'!$I$5-'СЕТ СН'!$I$24</f>
        <v>6031.6102636199994</v>
      </c>
      <c r="L120" s="36">
        <f>SUMIFS(СВЦЭМ!$D$39:$D$782,СВЦЭМ!$A$39:$A$782,$A120,СВЦЭМ!$B$39:$B$782,L$119)+'СЕТ СН'!$I$14+СВЦЭМ!$D$10+'СЕТ СН'!$I$5-'СЕТ СН'!$I$24</f>
        <v>6021.0021531000002</v>
      </c>
      <c r="M120" s="36">
        <f>SUMIFS(СВЦЭМ!$D$39:$D$782,СВЦЭМ!$A$39:$A$782,$A120,СВЦЭМ!$B$39:$B$782,M$119)+'СЕТ СН'!$I$14+СВЦЭМ!$D$10+'СЕТ СН'!$I$5-'СЕТ СН'!$I$24</f>
        <v>6025.0104201499998</v>
      </c>
      <c r="N120" s="36">
        <f>SUMIFS(СВЦЭМ!$D$39:$D$782,СВЦЭМ!$A$39:$A$782,$A120,СВЦЭМ!$B$39:$B$782,N$119)+'СЕТ СН'!$I$14+СВЦЭМ!$D$10+'СЕТ СН'!$I$5-'СЕТ СН'!$I$24</f>
        <v>6017.1066367500007</v>
      </c>
      <c r="O120" s="36">
        <f>SUMIFS(СВЦЭМ!$D$39:$D$782,СВЦЭМ!$A$39:$A$782,$A120,СВЦЭМ!$B$39:$B$782,O$119)+'СЕТ СН'!$I$14+СВЦЭМ!$D$10+'СЕТ СН'!$I$5-'СЕТ СН'!$I$24</f>
        <v>6029.8647285400002</v>
      </c>
      <c r="P120" s="36">
        <f>SUMIFS(СВЦЭМ!$D$39:$D$782,СВЦЭМ!$A$39:$A$782,$A120,СВЦЭМ!$B$39:$B$782,P$119)+'СЕТ СН'!$I$14+СВЦЭМ!$D$10+'СЕТ СН'!$I$5-'СЕТ СН'!$I$24</f>
        <v>6059.0043702700004</v>
      </c>
      <c r="Q120" s="36">
        <f>SUMIFS(СВЦЭМ!$D$39:$D$782,СВЦЭМ!$A$39:$A$782,$A120,СВЦЭМ!$B$39:$B$782,Q$119)+'СЕТ СН'!$I$14+СВЦЭМ!$D$10+'СЕТ СН'!$I$5-'СЕТ СН'!$I$24</f>
        <v>6057.3530226000003</v>
      </c>
      <c r="R120" s="36">
        <f>SUMIFS(СВЦЭМ!$D$39:$D$782,СВЦЭМ!$A$39:$A$782,$A120,СВЦЭМ!$B$39:$B$782,R$119)+'СЕТ СН'!$I$14+СВЦЭМ!$D$10+'СЕТ СН'!$I$5-'СЕТ СН'!$I$24</f>
        <v>6058.3324767200002</v>
      </c>
      <c r="S120" s="36">
        <f>SUMIFS(СВЦЭМ!$D$39:$D$782,СВЦЭМ!$A$39:$A$782,$A120,СВЦЭМ!$B$39:$B$782,S$119)+'СЕТ СН'!$I$14+СВЦЭМ!$D$10+'СЕТ СН'!$I$5-'СЕТ СН'!$I$24</f>
        <v>6033.6552980100005</v>
      </c>
      <c r="T120" s="36">
        <f>SUMIFS(СВЦЭМ!$D$39:$D$782,СВЦЭМ!$A$39:$A$782,$A120,СВЦЭМ!$B$39:$B$782,T$119)+'СЕТ СН'!$I$14+СВЦЭМ!$D$10+'СЕТ СН'!$I$5-'СЕТ СН'!$I$24</f>
        <v>5984.0788698800006</v>
      </c>
      <c r="U120" s="36">
        <f>SUMIFS(СВЦЭМ!$D$39:$D$782,СВЦЭМ!$A$39:$A$782,$A120,СВЦЭМ!$B$39:$B$782,U$119)+'СЕТ СН'!$I$14+СВЦЭМ!$D$10+'СЕТ СН'!$I$5-'СЕТ СН'!$I$24</f>
        <v>5979.01726934</v>
      </c>
      <c r="V120" s="36">
        <f>SUMIFS(СВЦЭМ!$D$39:$D$782,СВЦЭМ!$A$39:$A$782,$A120,СВЦЭМ!$B$39:$B$782,V$119)+'СЕТ СН'!$I$14+СВЦЭМ!$D$10+'СЕТ СН'!$I$5-'СЕТ СН'!$I$24</f>
        <v>5990.2713720100001</v>
      </c>
      <c r="W120" s="36">
        <f>SUMIFS(СВЦЭМ!$D$39:$D$782,СВЦЭМ!$A$39:$A$782,$A120,СВЦЭМ!$B$39:$B$782,W$119)+'СЕТ СН'!$I$14+СВЦЭМ!$D$10+'СЕТ СН'!$I$5-'СЕТ СН'!$I$24</f>
        <v>5964.4793542099997</v>
      </c>
      <c r="X120" s="36">
        <f>SUMIFS(СВЦЭМ!$D$39:$D$782,СВЦЭМ!$A$39:$A$782,$A120,СВЦЭМ!$B$39:$B$782,X$119)+'СЕТ СН'!$I$14+СВЦЭМ!$D$10+'СЕТ СН'!$I$5-'СЕТ СН'!$I$24</f>
        <v>5987.1479278400002</v>
      </c>
      <c r="Y120" s="36">
        <f>SUMIFS(СВЦЭМ!$D$39:$D$782,СВЦЭМ!$A$39:$A$782,$A120,СВЦЭМ!$B$39:$B$782,Y$119)+'СЕТ СН'!$I$14+СВЦЭМ!$D$10+'СЕТ СН'!$I$5-'СЕТ СН'!$I$24</f>
        <v>5973.7554252099999</v>
      </c>
      <c r="AA120" s="45"/>
    </row>
    <row r="121" spans="1:27" ht="15.75" x14ac:dyDescent="0.2">
      <c r="A121" s="35">
        <f>A120+1</f>
        <v>45293</v>
      </c>
      <c r="B121" s="36">
        <f>SUMIFS(СВЦЭМ!$D$39:$D$782,СВЦЭМ!$A$39:$A$782,$A121,СВЦЭМ!$B$39:$B$782,B$119)+'СЕТ СН'!$I$14+СВЦЭМ!$D$10+'СЕТ СН'!$I$5-'СЕТ СН'!$I$24</f>
        <v>5888.2749325500008</v>
      </c>
      <c r="C121" s="36">
        <f>SUMIFS(СВЦЭМ!$D$39:$D$782,СВЦЭМ!$A$39:$A$782,$A121,СВЦЭМ!$B$39:$B$782,C$119)+'СЕТ СН'!$I$14+СВЦЭМ!$D$10+'СЕТ СН'!$I$5-'СЕТ СН'!$I$24</f>
        <v>5923.9237159200002</v>
      </c>
      <c r="D121" s="36">
        <f>SUMIFS(СВЦЭМ!$D$39:$D$782,СВЦЭМ!$A$39:$A$782,$A121,СВЦЭМ!$B$39:$B$782,D$119)+'СЕТ СН'!$I$14+СВЦЭМ!$D$10+'СЕТ СН'!$I$5-'СЕТ СН'!$I$24</f>
        <v>5944.8493318700002</v>
      </c>
      <c r="E121" s="36">
        <f>SUMIFS(СВЦЭМ!$D$39:$D$782,СВЦЭМ!$A$39:$A$782,$A121,СВЦЭМ!$B$39:$B$782,E$119)+'СЕТ СН'!$I$14+СВЦЭМ!$D$10+'СЕТ СН'!$I$5-'СЕТ СН'!$I$24</f>
        <v>5954.5497453900007</v>
      </c>
      <c r="F121" s="36">
        <f>SUMIFS(СВЦЭМ!$D$39:$D$782,СВЦЭМ!$A$39:$A$782,$A121,СВЦЭМ!$B$39:$B$782,F$119)+'СЕТ СН'!$I$14+СВЦЭМ!$D$10+'СЕТ СН'!$I$5-'СЕТ СН'!$I$24</f>
        <v>5955.2308730999994</v>
      </c>
      <c r="G121" s="36">
        <f>SUMIFS(СВЦЭМ!$D$39:$D$782,СВЦЭМ!$A$39:$A$782,$A121,СВЦЭМ!$B$39:$B$782,G$119)+'СЕТ СН'!$I$14+СВЦЭМ!$D$10+'СЕТ СН'!$I$5-'СЕТ СН'!$I$24</f>
        <v>5946.36970053</v>
      </c>
      <c r="H121" s="36">
        <f>SUMIFS(СВЦЭМ!$D$39:$D$782,СВЦЭМ!$A$39:$A$782,$A121,СВЦЭМ!$B$39:$B$782,H$119)+'СЕТ СН'!$I$14+СВЦЭМ!$D$10+'СЕТ СН'!$I$5-'СЕТ СН'!$I$24</f>
        <v>5945.0521000200006</v>
      </c>
      <c r="I121" s="36">
        <f>SUMIFS(СВЦЭМ!$D$39:$D$782,СВЦЭМ!$A$39:$A$782,$A121,СВЦЭМ!$B$39:$B$782,I$119)+'СЕТ СН'!$I$14+СВЦЭМ!$D$10+'СЕТ СН'!$I$5-'СЕТ СН'!$I$24</f>
        <v>5947.9562755400002</v>
      </c>
      <c r="J121" s="36">
        <f>SUMIFS(СВЦЭМ!$D$39:$D$782,СВЦЭМ!$A$39:$A$782,$A121,СВЦЭМ!$B$39:$B$782,J$119)+'СЕТ СН'!$I$14+СВЦЭМ!$D$10+'СЕТ СН'!$I$5-'СЕТ СН'!$I$24</f>
        <v>5926.2177840700006</v>
      </c>
      <c r="K121" s="36">
        <f>SUMIFS(СВЦЭМ!$D$39:$D$782,СВЦЭМ!$A$39:$A$782,$A121,СВЦЭМ!$B$39:$B$782,K$119)+'СЕТ СН'!$I$14+СВЦЭМ!$D$10+'СЕТ СН'!$I$5-'СЕТ СН'!$I$24</f>
        <v>5887.0453840099999</v>
      </c>
      <c r="L121" s="36">
        <f>SUMIFS(СВЦЭМ!$D$39:$D$782,СВЦЭМ!$A$39:$A$782,$A121,СВЦЭМ!$B$39:$B$782,L$119)+'СЕТ СН'!$I$14+СВЦЭМ!$D$10+'СЕТ СН'!$I$5-'СЕТ СН'!$I$24</f>
        <v>5842.75327741</v>
      </c>
      <c r="M121" s="36">
        <f>SUMIFS(СВЦЭМ!$D$39:$D$782,СВЦЭМ!$A$39:$A$782,$A121,СВЦЭМ!$B$39:$B$782,M$119)+'СЕТ СН'!$I$14+СВЦЭМ!$D$10+'СЕТ СН'!$I$5-'СЕТ СН'!$I$24</f>
        <v>5832.2310675300005</v>
      </c>
      <c r="N121" s="36">
        <f>SUMIFS(СВЦЭМ!$D$39:$D$782,СВЦЭМ!$A$39:$A$782,$A121,СВЦЭМ!$B$39:$B$782,N$119)+'СЕТ СН'!$I$14+СВЦЭМ!$D$10+'СЕТ СН'!$I$5-'СЕТ СН'!$I$24</f>
        <v>5831.2655443100002</v>
      </c>
      <c r="O121" s="36">
        <f>SUMIFS(СВЦЭМ!$D$39:$D$782,СВЦЭМ!$A$39:$A$782,$A121,СВЦЭМ!$B$39:$B$782,O$119)+'СЕТ СН'!$I$14+СВЦЭМ!$D$10+'СЕТ СН'!$I$5-'СЕТ СН'!$I$24</f>
        <v>5856.3263405800008</v>
      </c>
      <c r="P121" s="36">
        <f>SUMIFS(СВЦЭМ!$D$39:$D$782,СВЦЭМ!$A$39:$A$782,$A121,СВЦЭМ!$B$39:$B$782,P$119)+'СЕТ СН'!$I$14+СВЦЭМ!$D$10+'СЕТ СН'!$I$5-'СЕТ СН'!$I$24</f>
        <v>5870.7412109900006</v>
      </c>
      <c r="Q121" s="36">
        <f>SUMIFS(СВЦЭМ!$D$39:$D$782,СВЦЭМ!$A$39:$A$782,$A121,СВЦЭМ!$B$39:$B$782,Q$119)+'СЕТ СН'!$I$14+СВЦЭМ!$D$10+'СЕТ СН'!$I$5-'СЕТ СН'!$I$24</f>
        <v>5906.4332254000001</v>
      </c>
      <c r="R121" s="36">
        <f>SUMIFS(СВЦЭМ!$D$39:$D$782,СВЦЭМ!$A$39:$A$782,$A121,СВЦЭМ!$B$39:$B$782,R$119)+'СЕТ СН'!$I$14+СВЦЭМ!$D$10+'СЕТ СН'!$I$5-'СЕТ СН'!$I$24</f>
        <v>5903.7547263500001</v>
      </c>
      <c r="S121" s="36">
        <f>SUMIFS(СВЦЭМ!$D$39:$D$782,СВЦЭМ!$A$39:$A$782,$A121,СВЦЭМ!$B$39:$B$782,S$119)+'СЕТ СН'!$I$14+СВЦЭМ!$D$10+'СЕТ СН'!$I$5-'СЕТ СН'!$I$24</f>
        <v>5860.5792466500006</v>
      </c>
      <c r="T121" s="36">
        <f>SUMIFS(СВЦЭМ!$D$39:$D$782,СВЦЭМ!$A$39:$A$782,$A121,СВЦЭМ!$B$39:$B$782,T$119)+'СЕТ СН'!$I$14+СВЦЭМ!$D$10+'СЕТ СН'!$I$5-'СЕТ СН'!$I$24</f>
        <v>5808.6360518900001</v>
      </c>
      <c r="U121" s="36">
        <f>SUMIFS(СВЦЭМ!$D$39:$D$782,СВЦЭМ!$A$39:$A$782,$A121,СВЦЭМ!$B$39:$B$782,U$119)+'СЕТ СН'!$I$14+СВЦЭМ!$D$10+'СЕТ СН'!$I$5-'СЕТ СН'!$I$24</f>
        <v>5817.4469620500004</v>
      </c>
      <c r="V121" s="36">
        <f>SUMIFS(СВЦЭМ!$D$39:$D$782,СВЦЭМ!$A$39:$A$782,$A121,СВЦЭМ!$B$39:$B$782,V$119)+'СЕТ СН'!$I$14+СВЦЭМ!$D$10+'СЕТ СН'!$I$5-'СЕТ СН'!$I$24</f>
        <v>5835.3959399800005</v>
      </c>
      <c r="W121" s="36">
        <f>SUMIFS(СВЦЭМ!$D$39:$D$782,СВЦЭМ!$A$39:$A$782,$A121,СВЦЭМ!$B$39:$B$782,W$119)+'СЕТ СН'!$I$14+СВЦЭМ!$D$10+'СЕТ СН'!$I$5-'СЕТ СН'!$I$24</f>
        <v>5847.4497929200006</v>
      </c>
      <c r="X121" s="36">
        <f>SUMIFS(СВЦЭМ!$D$39:$D$782,СВЦЭМ!$A$39:$A$782,$A121,СВЦЭМ!$B$39:$B$782,X$119)+'СЕТ СН'!$I$14+СВЦЭМ!$D$10+'СЕТ СН'!$I$5-'СЕТ СН'!$I$24</f>
        <v>5852.3228638500004</v>
      </c>
      <c r="Y121" s="36">
        <f>SUMIFS(СВЦЭМ!$D$39:$D$782,СВЦЭМ!$A$39:$A$782,$A121,СВЦЭМ!$B$39:$B$782,Y$119)+'СЕТ СН'!$I$14+СВЦЭМ!$D$10+'СЕТ СН'!$I$5-'СЕТ СН'!$I$24</f>
        <v>5872.5999728700008</v>
      </c>
    </row>
    <row r="122" spans="1:27" ht="15.75" x14ac:dyDescent="0.2">
      <c r="A122" s="35">
        <f t="shared" ref="A122:A150" si="3">A121+1</f>
        <v>45294</v>
      </c>
      <c r="B122" s="36">
        <f>SUMIFS(СВЦЭМ!$D$39:$D$782,СВЦЭМ!$A$39:$A$782,$A122,СВЦЭМ!$B$39:$B$782,B$119)+'СЕТ СН'!$I$14+СВЦЭМ!$D$10+'СЕТ СН'!$I$5-'СЕТ СН'!$I$24</f>
        <v>5786.5990157599999</v>
      </c>
      <c r="C122" s="36">
        <f>SUMIFS(СВЦЭМ!$D$39:$D$782,СВЦЭМ!$A$39:$A$782,$A122,СВЦЭМ!$B$39:$B$782,C$119)+'СЕТ СН'!$I$14+СВЦЭМ!$D$10+'СЕТ СН'!$I$5-'СЕТ СН'!$I$24</f>
        <v>5752.2190423800002</v>
      </c>
      <c r="D122" s="36">
        <f>SUMIFS(СВЦЭМ!$D$39:$D$782,СВЦЭМ!$A$39:$A$782,$A122,СВЦЭМ!$B$39:$B$782,D$119)+'СЕТ СН'!$I$14+СВЦЭМ!$D$10+'СЕТ СН'!$I$5-'СЕТ СН'!$I$24</f>
        <v>5824.1438378600005</v>
      </c>
      <c r="E122" s="36">
        <f>SUMIFS(СВЦЭМ!$D$39:$D$782,СВЦЭМ!$A$39:$A$782,$A122,СВЦЭМ!$B$39:$B$782,E$119)+'СЕТ СН'!$I$14+СВЦЭМ!$D$10+'СЕТ СН'!$I$5-'СЕТ СН'!$I$24</f>
        <v>5811.3055111499998</v>
      </c>
      <c r="F122" s="36">
        <f>SUMIFS(СВЦЭМ!$D$39:$D$782,СВЦЭМ!$A$39:$A$782,$A122,СВЦЭМ!$B$39:$B$782,F$119)+'СЕТ СН'!$I$14+СВЦЭМ!$D$10+'СЕТ СН'!$I$5-'СЕТ СН'!$I$24</f>
        <v>5813.6293972900003</v>
      </c>
      <c r="G122" s="36">
        <f>SUMIFS(СВЦЭМ!$D$39:$D$782,СВЦЭМ!$A$39:$A$782,$A122,СВЦЭМ!$B$39:$B$782,G$119)+'СЕТ СН'!$I$14+СВЦЭМ!$D$10+'СЕТ СН'!$I$5-'СЕТ СН'!$I$24</f>
        <v>5822.3514669000006</v>
      </c>
      <c r="H122" s="36">
        <f>SUMIFS(СВЦЭМ!$D$39:$D$782,СВЦЭМ!$A$39:$A$782,$A122,СВЦЭМ!$B$39:$B$782,H$119)+'СЕТ СН'!$I$14+СВЦЭМ!$D$10+'СЕТ СН'!$I$5-'СЕТ СН'!$I$24</f>
        <v>5818.9509577000008</v>
      </c>
      <c r="I122" s="36">
        <f>SUMIFS(СВЦЭМ!$D$39:$D$782,СВЦЭМ!$A$39:$A$782,$A122,СВЦЭМ!$B$39:$B$782,I$119)+'СЕТ СН'!$I$14+СВЦЭМ!$D$10+'СЕТ СН'!$I$5-'СЕТ СН'!$I$24</f>
        <v>5806.6688587400004</v>
      </c>
      <c r="J122" s="36">
        <f>SUMIFS(СВЦЭМ!$D$39:$D$782,СВЦЭМ!$A$39:$A$782,$A122,СВЦЭМ!$B$39:$B$782,J$119)+'СЕТ СН'!$I$14+СВЦЭМ!$D$10+'СЕТ СН'!$I$5-'СЕТ СН'!$I$24</f>
        <v>5769.7549361800002</v>
      </c>
      <c r="K122" s="36">
        <f>SUMIFS(СВЦЭМ!$D$39:$D$782,СВЦЭМ!$A$39:$A$782,$A122,СВЦЭМ!$B$39:$B$782,K$119)+'СЕТ СН'!$I$14+СВЦЭМ!$D$10+'СЕТ СН'!$I$5-'СЕТ СН'!$I$24</f>
        <v>5730.8177676699997</v>
      </c>
      <c r="L122" s="36">
        <f>SUMIFS(СВЦЭМ!$D$39:$D$782,СВЦЭМ!$A$39:$A$782,$A122,СВЦЭМ!$B$39:$B$782,L$119)+'СЕТ СН'!$I$14+СВЦЭМ!$D$10+'СЕТ СН'!$I$5-'СЕТ СН'!$I$24</f>
        <v>5699.8546827500004</v>
      </c>
      <c r="M122" s="36">
        <f>SUMIFS(СВЦЭМ!$D$39:$D$782,СВЦЭМ!$A$39:$A$782,$A122,СВЦЭМ!$B$39:$B$782,M$119)+'СЕТ СН'!$I$14+СВЦЭМ!$D$10+'СЕТ СН'!$I$5-'СЕТ СН'!$I$24</f>
        <v>5713.5435363699999</v>
      </c>
      <c r="N122" s="36">
        <f>SUMIFS(СВЦЭМ!$D$39:$D$782,СВЦЭМ!$A$39:$A$782,$A122,СВЦЭМ!$B$39:$B$782,N$119)+'СЕТ СН'!$I$14+СВЦЭМ!$D$10+'СЕТ СН'!$I$5-'СЕТ СН'!$I$24</f>
        <v>5728.6564623100003</v>
      </c>
      <c r="O122" s="36">
        <f>SUMIFS(СВЦЭМ!$D$39:$D$782,СВЦЭМ!$A$39:$A$782,$A122,СВЦЭМ!$B$39:$B$782,O$119)+'СЕТ СН'!$I$14+СВЦЭМ!$D$10+'СЕТ СН'!$I$5-'СЕТ СН'!$I$24</f>
        <v>5747.3771481100002</v>
      </c>
      <c r="P122" s="36">
        <f>SUMIFS(СВЦЭМ!$D$39:$D$782,СВЦЭМ!$A$39:$A$782,$A122,СВЦЭМ!$B$39:$B$782,P$119)+'СЕТ СН'!$I$14+СВЦЭМ!$D$10+'СЕТ СН'!$I$5-'СЕТ СН'!$I$24</f>
        <v>5761.04586423</v>
      </c>
      <c r="Q122" s="36">
        <f>SUMIFS(СВЦЭМ!$D$39:$D$782,СВЦЭМ!$A$39:$A$782,$A122,СВЦЭМ!$B$39:$B$782,Q$119)+'СЕТ СН'!$I$14+СВЦЭМ!$D$10+'СЕТ СН'!$I$5-'СЕТ СН'!$I$24</f>
        <v>5776.9172474300003</v>
      </c>
      <c r="R122" s="36">
        <f>SUMIFS(СВЦЭМ!$D$39:$D$782,СВЦЭМ!$A$39:$A$782,$A122,СВЦЭМ!$B$39:$B$782,R$119)+'СЕТ СН'!$I$14+СВЦЭМ!$D$10+'СЕТ СН'!$I$5-'СЕТ СН'!$I$24</f>
        <v>5778.9707451900003</v>
      </c>
      <c r="S122" s="36">
        <f>SUMIFS(СВЦЭМ!$D$39:$D$782,СВЦЭМ!$A$39:$A$782,$A122,СВЦЭМ!$B$39:$B$782,S$119)+'СЕТ СН'!$I$14+СВЦЭМ!$D$10+'СЕТ СН'!$I$5-'СЕТ СН'!$I$24</f>
        <v>5740.8013831200005</v>
      </c>
      <c r="T122" s="36">
        <f>SUMIFS(СВЦЭМ!$D$39:$D$782,СВЦЭМ!$A$39:$A$782,$A122,СВЦЭМ!$B$39:$B$782,T$119)+'СЕТ СН'!$I$14+СВЦЭМ!$D$10+'СЕТ СН'!$I$5-'СЕТ СН'!$I$24</f>
        <v>5685.0433074800003</v>
      </c>
      <c r="U122" s="36">
        <f>SUMIFS(СВЦЭМ!$D$39:$D$782,СВЦЭМ!$A$39:$A$782,$A122,СВЦЭМ!$B$39:$B$782,U$119)+'СЕТ СН'!$I$14+СВЦЭМ!$D$10+'СЕТ СН'!$I$5-'СЕТ СН'!$I$24</f>
        <v>5697.2246713500008</v>
      </c>
      <c r="V122" s="36">
        <f>SUMIFS(СВЦЭМ!$D$39:$D$782,СВЦЭМ!$A$39:$A$782,$A122,СВЦЭМ!$B$39:$B$782,V$119)+'СЕТ СН'!$I$14+СВЦЭМ!$D$10+'СЕТ СН'!$I$5-'СЕТ СН'!$I$24</f>
        <v>5714.2032387300005</v>
      </c>
      <c r="W122" s="36">
        <f>SUMIFS(СВЦЭМ!$D$39:$D$782,СВЦЭМ!$A$39:$A$782,$A122,СВЦЭМ!$B$39:$B$782,W$119)+'СЕТ СН'!$I$14+СВЦЭМ!$D$10+'СЕТ СН'!$I$5-'СЕТ СН'!$I$24</f>
        <v>5720.8158876200005</v>
      </c>
      <c r="X122" s="36">
        <f>SUMIFS(СВЦЭМ!$D$39:$D$782,СВЦЭМ!$A$39:$A$782,$A122,СВЦЭМ!$B$39:$B$782,X$119)+'СЕТ СН'!$I$14+СВЦЭМ!$D$10+'СЕТ СН'!$I$5-'СЕТ СН'!$I$24</f>
        <v>5744.0876134500004</v>
      </c>
      <c r="Y122" s="36">
        <f>SUMIFS(СВЦЭМ!$D$39:$D$782,СВЦЭМ!$A$39:$A$782,$A122,СВЦЭМ!$B$39:$B$782,Y$119)+'СЕТ СН'!$I$14+СВЦЭМ!$D$10+'СЕТ СН'!$I$5-'СЕТ СН'!$I$24</f>
        <v>5768.9544787100003</v>
      </c>
    </row>
    <row r="123" spans="1:27" ht="15.75" x14ac:dyDescent="0.2">
      <c r="A123" s="35">
        <f t="shared" si="3"/>
        <v>45295</v>
      </c>
      <c r="B123" s="36">
        <f>SUMIFS(СВЦЭМ!$D$39:$D$782,СВЦЭМ!$A$39:$A$782,$A123,СВЦЭМ!$B$39:$B$782,B$119)+'СЕТ СН'!$I$14+СВЦЭМ!$D$10+'СЕТ СН'!$I$5-'СЕТ СН'!$I$24</f>
        <v>5686.8002401700005</v>
      </c>
      <c r="C123" s="36">
        <f>SUMIFS(СВЦЭМ!$D$39:$D$782,СВЦЭМ!$A$39:$A$782,$A123,СВЦЭМ!$B$39:$B$782,C$119)+'СЕТ СН'!$I$14+СВЦЭМ!$D$10+'СЕТ СН'!$I$5-'СЕТ СН'!$I$24</f>
        <v>5721.8526605400002</v>
      </c>
      <c r="D123" s="36">
        <f>SUMIFS(СВЦЭМ!$D$39:$D$782,СВЦЭМ!$A$39:$A$782,$A123,СВЦЭМ!$B$39:$B$782,D$119)+'СЕТ СН'!$I$14+СВЦЭМ!$D$10+'СЕТ СН'!$I$5-'СЕТ СН'!$I$24</f>
        <v>5724.8217686300004</v>
      </c>
      <c r="E123" s="36">
        <f>SUMIFS(СВЦЭМ!$D$39:$D$782,СВЦЭМ!$A$39:$A$782,$A123,СВЦЭМ!$B$39:$B$782,E$119)+'СЕТ СН'!$I$14+СВЦЭМ!$D$10+'СЕТ СН'!$I$5-'СЕТ СН'!$I$24</f>
        <v>5741.8238933100001</v>
      </c>
      <c r="F123" s="36">
        <f>SUMIFS(СВЦЭМ!$D$39:$D$782,СВЦЭМ!$A$39:$A$782,$A123,СВЦЭМ!$B$39:$B$782,F$119)+'СЕТ СН'!$I$14+СВЦЭМ!$D$10+'СЕТ СН'!$I$5-'СЕТ СН'!$I$24</f>
        <v>5743.32584907</v>
      </c>
      <c r="G123" s="36">
        <f>SUMIFS(СВЦЭМ!$D$39:$D$782,СВЦЭМ!$A$39:$A$782,$A123,СВЦЭМ!$B$39:$B$782,G$119)+'СЕТ СН'!$I$14+СВЦЭМ!$D$10+'СЕТ СН'!$I$5-'СЕТ СН'!$I$24</f>
        <v>5731.4190960000005</v>
      </c>
      <c r="H123" s="36">
        <f>SUMIFS(СВЦЭМ!$D$39:$D$782,СВЦЭМ!$A$39:$A$782,$A123,СВЦЭМ!$B$39:$B$782,H$119)+'СЕТ СН'!$I$14+СВЦЭМ!$D$10+'СЕТ СН'!$I$5-'СЕТ СН'!$I$24</f>
        <v>5721.2344922700004</v>
      </c>
      <c r="I123" s="36">
        <f>SUMIFS(СВЦЭМ!$D$39:$D$782,СВЦЭМ!$A$39:$A$782,$A123,СВЦЭМ!$B$39:$B$782,I$119)+'СЕТ СН'!$I$14+СВЦЭМ!$D$10+'СЕТ СН'!$I$5-'СЕТ СН'!$I$24</f>
        <v>5705.2835608700007</v>
      </c>
      <c r="J123" s="36">
        <f>SUMIFS(СВЦЭМ!$D$39:$D$782,СВЦЭМ!$A$39:$A$782,$A123,СВЦЭМ!$B$39:$B$782,J$119)+'СЕТ СН'!$I$14+СВЦЭМ!$D$10+'СЕТ СН'!$I$5-'СЕТ СН'!$I$24</f>
        <v>5703.0095455299997</v>
      </c>
      <c r="K123" s="36">
        <f>SUMIFS(СВЦЭМ!$D$39:$D$782,СВЦЭМ!$A$39:$A$782,$A123,СВЦЭМ!$B$39:$B$782,K$119)+'СЕТ СН'!$I$14+СВЦЭМ!$D$10+'СЕТ СН'!$I$5-'СЕТ СН'!$I$24</f>
        <v>5656.8819188100006</v>
      </c>
      <c r="L123" s="36">
        <f>SUMIFS(СВЦЭМ!$D$39:$D$782,СВЦЭМ!$A$39:$A$782,$A123,СВЦЭМ!$B$39:$B$782,L$119)+'СЕТ СН'!$I$14+СВЦЭМ!$D$10+'СЕТ СН'!$I$5-'СЕТ СН'!$I$24</f>
        <v>5627.8066760500005</v>
      </c>
      <c r="M123" s="36">
        <f>SUMIFS(СВЦЭМ!$D$39:$D$782,СВЦЭМ!$A$39:$A$782,$A123,СВЦЭМ!$B$39:$B$782,M$119)+'СЕТ СН'!$I$14+СВЦЭМ!$D$10+'СЕТ СН'!$I$5-'СЕТ СН'!$I$24</f>
        <v>5629.2579430200003</v>
      </c>
      <c r="N123" s="36">
        <f>SUMIFS(СВЦЭМ!$D$39:$D$782,СВЦЭМ!$A$39:$A$782,$A123,СВЦЭМ!$B$39:$B$782,N$119)+'СЕТ СН'!$I$14+СВЦЭМ!$D$10+'СЕТ СН'!$I$5-'СЕТ СН'!$I$24</f>
        <v>5644.2724146600003</v>
      </c>
      <c r="O123" s="36">
        <f>SUMIFS(СВЦЭМ!$D$39:$D$782,СВЦЭМ!$A$39:$A$782,$A123,СВЦЭМ!$B$39:$B$782,O$119)+'СЕТ СН'!$I$14+СВЦЭМ!$D$10+'СЕТ СН'!$I$5-'СЕТ СН'!$I$24</f>
        <v>5655.9696405100003</v>
      </c>
      <c r="P123" s="36">
        <f>SUMIFS(СВЦЭМ!$D$39:$D$782,СВЦЭМ!$A$39:$A$782,$A123,СВЦЭМ!$B$39:$B$782,P$119)+'СЕТ СН'!$I$14+СВЦЭМ!$D$10+'СЕТ СН'!$I$5-'СЕТ СН'!$I$24</f>
        <v>5673.2680126200003</v>
      </c>
      <c r="Q123" s="36">
        <f>SUMIFS(СВЦЭМ!$D$39:$D$782,СВЦЭМ!$A$39:$A$782,$A123,СВЦЭМ!$B$39:$B$782,Q$119)+'СЕТ СН'!$I$14+СВЦЭМ!$D$10+'СЕТ СН'!$I$5-'СЕТ СН'!$I$24</f>
        <v>5690.5168592300006</v>
      </c>
      <c r="R123" s="36">
        <f>SUMIFS(СВЦЭМ!$D$39:$D$782,СВЦЭМ!$A$39:$A$782,$A123,СВЦЭМ!$B$39:$B$782,R$119)+'СЕТ СН'!$I$14+СВЦЭМ!$D$10+'СЕТ СН'!$I$5-'СЕТ СН'!$I$24</f>
        <v>5696.6589689400007</v>
      </c>
      <c r="S123" s="36">
        <f>SUMIFS(СВЦЭМ!$D$39:$D$782,СВЦЭМ!$A$39:$A$782,$A123,СВЦЭМ!$B$39:$B$782,S$119)+'СЕТ СН'!$I$14+СВЦЭМ!$D$10+'СЕТ СН'!$I$5-'СЕТ СН'!$I$24</f>
        <v>5649.5001395600002</v>
      </c>
      <c r="T123" s="36">
        <f>SUMIFS(СВЦЭМ!$D$39:$D$782,СВЦЭМ!$A$39:$A$782,$A123,СВЦЭМ!$B$39:$B$782,T$119)+'СЕТ СН'!$I$14+СВЦЭМ!$D$10+'СЕТ СН'!$I$5-'СЕТ СН'!$I$24</f>
        <v>5604.2312268700007</v>
      </c>
      <c r="U123" s="36">
        <f>SUMIFS(СВЦЭМ!$D$39:$D$782,СВЦЭМ!$A$39:$A$782,$A123,СВЦЭМ!$B$39:$B$782,U$119)+'СЕТ СН'!$I$14+СВЦЭМ!$D$10+'СЕТ СН'!$I$5-'СЕТ СН'!$I$24</f>
        <v>5613.4901422500006</v>
      </c>
      <c r="V123" s="36">
        <f>SUMIFS(СВЦЭМ!$D$39:$D$782,СВЦЭМ!$A$39:$A$782,$A123,СВЦЭМ!$B$39:$B$782,V$119)+'СЕТ СН'!$I$14+СВЦЭМ!$D$10+'СЕТ СН'!$I$5-'СЕТ СН'!$I$24</f>
        <v>5640.01369703</v>
      </c>
      <c r="W123" s="36">
        <f>SUMIFS(СВЦЭМ!$D$39:$D$782,СВЦЭМ!$A$39:$A$782,$A123,СВЦЭМ!$B$39:$B$782,W$119)+'СЕТ СН'!$I$14+СВЦЭМ!$D$10+'СЕТ СН'!$I$5-'СЕТ СН'!$I$24</f>
        <v>5650.9131240300003</v>
      </c>
      <c r="X123" s="36">
        <f>SUMIFS(СВЦЭМ!$D$39:$D$782,СВЦЭМ!$A$39:$A$782,$A123,СВЦЭМ!$B$39:$B$782,X$119)+'СЕТ СН'!$I$14+СВЦЭМ!$D$10+'СЕТ СН'!$I$5-'СЕТ СН'!$I$24</f>
        <v>5671.4735641400002</v>
      </c>
      <c r="Y123" s="36">
        <f>SUMIFS(СВЦЭМ!$D$39:$D$782,СВЦЭМ!$A$39:$A$782,$A123,СВЦЭМ!$B$39:$B$782,Y$119)+'СЕТ СН'!$I$14+СВЦЭМ!$D$10+'СЕТ СН'!$I$5-'СЕТ СН'!$I$24</f>
        <v>5690.1150724400004</v>
      </c>
    </row>
    <row r="124" spans="1:27" ht="15.75" x14ac:dyDescent="0.2">
      <c r="A124" s="35">
        <f t="shared" si="3"/>
        <v>45296</v>
      </c>
      <c r="B124" s="36">
        <f>SUMIFS(СВЦЭМ!$D$39:$D$782,СВЦЭМ!$A$39:$A$782,$A124,СВЦЭМ!$B$39:$B$782,B$119)+'СЕТ СН'!$I$14+СВЦЭМ!$D$10+'СЕТ СН'!$I$5-'СЕТ СН'!$I$24</f>
        <v>5741.8432261300004</v>
      </c>
      <c r="C124" s="36">
        <f>SUMIFS(СВЦЭМ!$D$39:$D$782,СВЦЭМ!$A$39:$A$782,$A124,СВЦЭМ!$B$39:$B$782,C$119)+'СЕТ СН'!$I$14+СВЦЭМ!$D$10+'СЕТ СН'!$I$5-'СЕТ СН'!$I$24</f>
        <v>5779.1411017099999</v>
      </c>
      <c r="D124" s="36">
        <f>SUMIFS(СВЦЭМ!$D$39:$D$782,СВЦЭМ!$A$39:$A$782,$A124,СВЦЭМ!$B$39:$B$782,D$119)+'СЕТ СН'!$I$14+СВЦЭМ!$D$10+'СЕТ СН'!$I$5-'СЕТ СН'!$I$24</f>
        <v>5799.7431998000002</v>
      </c>
      <c r="E124" s="36">
        <f>SUMIFS(СВЦЭМ!$D$39:$D$782,СВЦЭМ!$A$39:$A$782,$A124,СВЦЭМ!$B$39:$B$782,E$119)+'СЕТ СН'!$I$14+СВЦЭМ!$D$10+'СЕТ СН'!$I$5-'СЕТ СН'!$I$24</f>
        <v>5808.3648653800001</v>
      </c>
      <c r="F124" s="36">
        <f>SUMIFS(СВЦЭМ!$D$39:$D$782,СВЦЭМ!$A$39:$A$782,$A124,СВЦЭМ!$B$39:$B$782,F$119)+'СЕТ СН'!$I$14+СВЦЭМ!$D$10+'СЕТ СН'!$I$5-'СЕТ СН'!$I$24</f>
        <v>5813.69301834</v>
      </c>
      <c r="G124" s="36">
        <f>SUMIFS(СВЦЭМ!$D$39:$D$782,СВЦЭМ!$A$39:$A$782,$A124,СВЦЭМ!$B$39:$B$782,G$119)+'СЕТ СН'!$I$14+СВЦЭМ!$D$10+'СЕТ СН'!$I$5-'СЕТ СН'!$I$24</f>
        <v>5802.7130355300005</v>
      </c>
      <c r="H124" s="36">
        <f>SUMIFS(СВЦЭМ!$D$39:$D$782,СВЦЭМ!$A$39:$A$782,$A124,СВЦЭМ!$B$39:$B$782,H$119)+'СЕТ СН'!$I$14+СВЦЭМ!$D$10+'СЕТ СН'!$I$5-'СЕТ СН'!$I$24</f>
        <v>5784.2043873600005</v>
      </c>
      <c r="I124" s="36">
        <f>SUMIFS(СВЦЭМ!$D$39:$D$782,СВЦЭМ!$A$39:$A$782,$A124,СВЦЭМ!$B$39:$B$782,I$119)+'СЕТ СН'!$I$14+СВЦЭМ!$D$10+'СЕТ СН'!$I$5-'СЕТ СН'!$I$24</f>
        <v>5765.4421348800006</v>
      </c>
      <c r="J124" s="36">
        <f>SUMIFS(СВЦЭМ!$D$39:$D$782,СВЦЭМ!$A$39:$A$782,$A124,СВЦЭМ!$B$39:$B$782,J$119)+'СЕТ СН'!$I$14+СВЦЭМ!$D$10+'СЕТ СН'!$I$5-'СЕТ СН'!$I$24</f>
        <v>5722.1190388100003</v>
      </c>
      <c r="K124" s="36">
        <f>SUMIFS(СВЦЭМ!$D$39:$D$782,СВЦЭМ!$A$39:$A$782,$A124,СВЦЭМ!$B$39:$B$782,K$119)+'СЕТ СН'!$I$14+СВЦЭМ!$D$10+'СЕТ СН'!$I$5-'СЕТ СН'!$I$24</f>
        <v>5671.3142874300001</v>
      </c>
      <c r="L124" s="36">
        <f>SUMIFS(СВЦЭМ!$D$39:$D$782,СВЦЭМ!$A$39:$A$782,$A124,СВЦЭМ!$B$39:$B$782,L$119)+'СЕТ СН'!$I$14+СВЦЭМ!$D$10+'СЕТ СН'!$I$5-'СЕТ СН'!$I$24</f>
        <v>5624.5088893800003</v>
      </c>
      <c r="M124" s="36">
        <f>SUMIFS(СВЦЭМ!$D$39:$D$782,СВЦЭМ!$A$39:$A$782,$A124,СВЦЭМ!$B$39:$B$782,M$119)+'СЕТ СН'!$I$14+СВЦЭМ!$D$10+'СЕТ СН'!$I$5-'СЕТ СН'!$I$24</f>
        <v>5616.1092959300004</v>
      </c>
      <c r="N124" s="36">
        <f>SUMIFS(СВЦЭМ!$D$39:$D$782,СВЦЭМ!$A$39:$A$782,$A124,СВЦЭМ!$B$39:$B$782,N$119)+'СЕТ СН'!$I$14+СВЦЭМ!$D$10+'СЕТ СН'!$I$5-'СЕТ СН'!$I$24</f>
        <v>5632.7252382700008</v>
      </c>
      <c r="O124" s="36">
        <f>SUMIFS(СВЦЭМ!$D$39:$D$782,СВЦЭМ!$A$39:$A$782,$A124,СВЦЭМ!$B$39:$B$782,O$119)+'СЕТ СН'!$I$14+СВЦЭМ!$D$10+'СЕТ СН'!$I$5-'СЕТ СН'!$I$24</f>
        <v>5660.8579379299999</v>
      </c>
      <c r="P124" s="36">
        <f>SUMIFS(СВЦЭМ!$D$39:$D$782,СВЦЭМ!$A$39:$A$782,$A124,СВЦЭМ!$B$39:$B$782,P$119)+'СЕТ СН'!$I$14+СВЦЭМ!$D$10+'СЕТ СН'!$I$5-'СЕТ СН'!$I$24</f>
        <v>5676.7620911700005</v>
      </c>
      <c r="Q124" s="36">
        <f>SUMIFS(СВЦЭМ!$D$39:$D$782,СВЦЭМ!$A$39:$A$782,$A124,СВЦЭМ!$B$39:$B$782,Q$119)+'СЕТ СН'!$I$14+СВЦЭМ!$D$10+'СЕТ СН'!$I$5-'СЕТ СН'!$I$24</f>
        <v>5694.4589811800006</v>
      </c>
      <c r="R124" s="36">
        <f>SUMIFS(СВЦЭМ!$D$39:$D$782,СВЦЭМ!$A$39:$A$782,$A124,СВЦЭМ!$B$39:$B$782,R$119)+'СЕТ СН'!$I$14+СВЦЭМ!$D$10+'СЕТ СН'!$I$5-'СЕТ СН'!$I$24</f>
        <v>5677.4339330100001</v>
      </c>
      <c r="S124" s="36">
        <f>SUMIFS(СВЦЭМ!$D$39:$D$782,СВЦЭМ!$A$39:$A$782,$A124,СВЦЭМ!$B$39:$B$782,S$119)+'СЕТ СН'!$I$14+СВЦЭМ!$D$10+'СЕТ СН'!$I$5-'СЕТ СН'!$I$24</f>
        <v>5627.1605169000004</v>
      </c>
      <c r="T124" s="36">
        <f>SUMIFS(СВЦЭМ!$D$39:$D$782,СВЦЭМ!$A$39:$A$782,$A124,СВЦЭМ!$B$39:$B$782,T$119)+'СЕТ СН'!$I$14+СВЦЭМ!$D$10+'СЕТ СН'!$I$5-'СЕТ СН'!$I$24</f>
        <v>5607.2722117100002</v>
      </c>
      <c r="U124" s="36">
        <f>SUMIFS(СВЦЭМ!$D$39:$D$782,СВЦЭМ!$A$39:$A$782,$A124,СВЦЭМ!$B$39:$B$782,U$119)+'СЕТ СН'!$I$14+СВЦЭМ!$D$10+'СЕТ СН'!$I$5-'СЕТ СН'!$I$24</f>
        <v>5618.0725391400001</v>
      </c>
      <c r="V124" s="36">
        <f>SUMIFS(СВЦЭМ!$D$39:$D$782,СВЦЭМ!$A$39:$A$782,$A124,СВЦЭМ!$B$39:$B$782,V$119)+'СЕТ СН'!$I$14+СВЦЭМ!$D$10+'СЕТ СН'!$I$5-'СЕТ СН'!$I$24</f>
        <v>5639.3009892099999</v>
      </c>
      <c r="W124" s="36">
        <f>SUMIFS(СВЦЭМ!$D$39:$D$782,СВЦЭМ!$A$39:$A$782,$A124,СВЦЭМ!$B$39:$B$782,W$119)+'СЕТ СН'!$I$14+СВЦЭМ!$D$10+'СЕТ СН'!$I$5-'СЕТ СН'!$I$24</f>
        <v>5644.1402261900002</v>
      </c>
      <c r="X124" s="36">
        <f>SUMIFS(СВЦЭМ!$D$39:$D$782,СВЦЭМ!$A$39:$A$782,$A124,СВЦЭМ!$B$39:$B$782,X$119)+'СЕТ СН'!$I$14+СВЦЭМ!$D$10+'СЕТ СН'!$I$5-'СЕТ СН'!$I$24</f>
        <v>5655.5137296400007</v>
      </c>
      <c r="Y124" s="36">
        <f>SUMIFS(СВЦЭМ!$D$39:$D$782,СВЦЭМ!$A$39:$A$782,$A124,СВЦЭМ!$B$39:$B$782,Y$119)+'СЕТ СН'!$I$14+СВЦЭМ!$D$10+'СЕТ СН'!$I$5-'СЕТ СН'!$I$24</f>
        <v>5670.9267755700002</v>
      </c>
    </row>
    <row r="125" spans="1:27" ht="15.75" x14ac:dyDescent="0.2">
      <c r="A125" s="35">
        <f t="shared" si="3"/>
        <v>45297</v>
      </c>
      <c r="B125" s="36">
        <f>SUMIFS(СВЦЭМ!$D$39:$D$782,СВЦЭМ!$A$39:$A$782,$A125,СВЦЭМ!$B$39:$B$782,B$119)+'СЕТ СН'!$I$14+СВЦЭМ!$D$10+'СЕТ СН'!$I$5-'СЕТ СН'!$I$24</f>
        <v>5850.7954785100001</v>
      </c>
      <c r="C125" s="36">
        <f>SUMIFS(СВЦЭМ!$D$39:$D$782,СВЦЭМ!$A$39:$A$782,$A125,СВЦЭМ!$B$39:$B$782,C$119)+'СЕТ СН'!$I$14+СВЦЭМ!$D$10+'СЕТ СН'!$I$5-'СЕТ СН'!$I$24</f>
        <v>5830.1176527699999</v>
      </c>
      <c r="D125" s="36">
        <f>SUMIFS(СВЦЭМ!$D$39:$D$782,СВЦЭМ!$A$39:$A$782,$A125,СВЦЭМ!$B$39:$B$782,D$119)+'СЕТ СН'!$I$14+СВЦЭМ!$D$10+'СЕТ СН'!$I$5-'СЕТ СН'!$I$24</f>
        <v>5845.29770345</v>
      </c>
      <c r="E125" s="36">
        <f>SUMIFS(СВЦЭМ!$D$39:$D$782,СВЦЭМ!$A$39:$A$782,$A125,СВЦЭМ!$B$39:$B$782,E$119)+'СЕТ СН'!$I$14+СВЦЭМ!$D$10+'СЕТ СН'!$I$5-'СЕТ СН'!$I$24</f>
        <v>5862.7983019900003</v>
      </c>
      <c r="F125" s="36">
        <f>SUMIFS(СВЦЭМ!$D$39:$D$782,СВЦЭМ!$A$39:$A$782,$A125,СВЦЭМ!$B$39:$B$782,F$119)+'СЕТ СН'!$I$14+СВЦЭМ!$D$10+'СЕТ СН'!$I$5-'СЕТ СН'!$I$24</f>
        <v>5860.3642321100006</v>
      </c>
      <c r="G125" s="36">
        <f>SUMIFS(СВЦЭМ!$D$39:$D$782,СВЦЭМ!$A$39:$A$782,$A125,СВЦЭМ!$B$39:$B$782,G$119)+'СЕТ СН'!$I$14+СВЦЭМ!$D$10+'СЕТ СН'!$I$5-'СЕТ СН'!$I$24</f>
        <v>5849.3505467300001</v>
      </c>
      <c r="H125" s="36">
        <f>SUMIFS(СВЦЭМ!$D$39:$D$782,СВЦЭМ!$A$39:$A$782,$A125,СВЦЭМ!$B$39:$B$782,H$119)+'СЕТ СН'!$I$14+СВЦЭМ!$D$10+'СЕТ СН'!$I$5-'СЕТ СН'!$I$24</f>
        <v>5832.4954023700002</v>
      </c>
      <c r="I125" s="36">
        <f>SUMIFS(СВЦЭМ!$D$39:$D$782,СВЦЭМ!$A$39:$A$782,$A125,СВЦЭМ!$B$39:$B$782,I$119)+'СЕТ СН'!$I$14+СВЦЭМ!$D$10+'СЕТ СН'!$I$5-'СЕТ СН'!$I$24</f>
        <v>5786.6936940000005</v>
      </c>
      <c r="J125" s="36">
        <f>SUMIFS(СВЦЭМ!$D$39:$D$782,СВЦЭМ!$A$39:$A$782,$A125,СВЦЭМ!$B$39:$B$782,J$119)+'СЕТ СН'!$I$14+СВЦЭМ!$D$10+'СЕТ СН'!$I$5-'СЕТ СН'!$I$24</f>
        <v>5777.2750357499999</v>
      </c>
      <c r="K125" s="36">
        <f>SUMIFS(СВЦЭМ!$D$39:$D$782,СВЦЭМ!$A$39:$A$782,$A125,СВЦЭМ!$B$39:$B$782,K$119)+'СЕТ СН'!$I$14+СВЦЭМ!$D$10+'СЕТ СН'!$I$5-'СЕТ СН'!$I$24</f>
        <v>5734.6930854800003</v>
      </c>
      <c r="L125" s="36">
        <f>SUMIFS(СВЦЭМ!$D$39:$D$782,СВЦЭМ!$A$39:$A$782,$A125,СВЦЭМ!$B$39:$B$782,L$119)+'СЕТ СН'!$I$14+СВЦЭМ!$D$10+'СЕТ СН'!$I$5-'СЕТ СН'!$I$24</f>
        <v>5689.0751525200003</v>
      </c>
      <c r="M125" s="36">
        <f>SUMIFS(СВЦЭМ!$D$39:$D$782,СВЦЭМ!$A$39:$A$782,$A125,СВЦЭМ!$B$39:$B$782,M$119)+'СЕТ СН'!$I$14+СВЦЭМ!$D$10+'СЕТ СН'!$I$5-'СЕТ СН'!$I$24</f>
        <v>5683.7012908300003</v>
      </c>
      <c r="N125" s="36">
        <f>SUMIFS(СВЦЭМ!$D$39:$D$782,СВЦЭМ!$A$39:$A$782,$A125,СВЦЭМ!$B$39:$B$782,N$119)+'СЕТ СН'!$I$14+СВЦЭМ!$D$10+'СЕТ СН'!$I$5-'СЕТ СН'!$I$24</f>
        <v>5692.5187019800005</v>
      </c>
      <c r="O125" s="36">
        <f>SUMIFS(СВЦЭМ!$D$39:$D$782,СВЦЭМ!$A$39:$A$782,$A125,СВЦЭМ!$B$39:$B$782,O$119)+'СЕТ СН'!$I$14+СВЦЭМ!$D$10+'СЕТ СН'!$I$5-'СЕТ СН'!$I$24</f>
        <v>5706.2665999500005</v>
      </c>
      <c r="P125" s="36">
        <f>SUMIFS(СВЦЭМ!$D$39:$D$782,СВЦЭМ!$A$39:$A$782,$A125,СВЦЭМ!$B$39:$B$782,P$119)+'СЕТ СН'!$I$14+СВЦЭМ!$D$10+'СЕТ СН'!$I$5-'СЕТ СН'!$I$24</f>
        <v>5720.3325457999999</v>
      </c>
      <c r="Q125" s="36">
        <f>SUMIFS(СВЦЭМ!$D$39:$D$782,СВЦЭМ!$A$39:$A$782,$A125,СВЦЭМ!$B$39:$B$782,Q$119)+'СЕТ СН'!$I$14+СВЦЭМ!$D$10+'СЕТ СН'!$I$5-'СЕТ СН'!$I$24</f>
        <v>5733.5054570900002</v>
      </c>
      <c r="R125" s="36">
        <f>SUMIFS(СВЦЭМ!$D$39:$D$782,СВЦЭМ!$A$39:$A$782,$A125,СВЦЭМ!$B$39:$B$782,R$119)+'СЕТ СН'!$I$14+СВЦЭМ!$D$10+'СЕТ СН'!$I$5-'СЕТ СН'!$I$24</f>
        <v>5752.96708339</v>
      </c>
      <c r="S125" s="36">
        <f>SUMIFS(СВЦЭМ!$D$39:$D$782,СВЦЭМ!$A$39:$A$782,$A125,СВЦЭМ!$B$39:$B$782,S$119)+'СЕТ СН'!$I$14+СВЦЭМ!$D$10+'СЕТ СН'!$I$5-'СЕТ СН'!$I$24</f>
        <v>5691.1984772600008</v>
      </c>
      <c r="T125" s="36">
        <f>SUMIFS(СВЦЭМ!$D$39:$D$782,СВЦЭМ!$A$39:$A$782,$A125,СВЦЭМ!$B$39:$B$782,T$119)+'СЕТ СН'!$I$14+СВЦЭМ!$D$10+'СЕТ СН'!$I$5-'СЕТ СН'!$I$24</f>
        <v>5649.9987416700005</v>
      </c>
      <c r="U125" s="36">
        <f>SUMIFS(СВЦЭМ!$D$39:$D$782,СВЦЭМ!$A$39:$A$782,$A125,СВЦЭМ!$B$39:$B$782,U$119)+'СЕТ СН'!$I$14+СВЦЭМ!$D$10+'СЕТ СН'!$I$5-'СЕТ СН'!$I$24</f>
        <v>5660.8552928200006</v>
      </c>
      <c r="V125" s="36">
        <f>SUMIFS(СВЦЭМ!$D$39:$D$782,СВЦЭМ!$A$39:$A$782,$A125,СВЦЭМ!$B$39:$B$782,V$119)+'СЕТ СН'!$I$14+СВЦЭМ!$D$10+'СЕТ СН'!$I$5-'СЕТ СН'!$I$24</f>
        <v>5684.7457011799997</v>
      </c>
      <c r="W125" s="36">
        <f>SUMIFS(СВЦЭМ!$D$39:$D$782,СВЦЭМ!$A$39:$A$782,$A125,СВЦЭМ!$B$39:$B$782,W$119)+'СЕТ СН'!$I$14+СВЦЭМ!$D$10+'СЕТ СН'!$I$5-'СЕТ СН'!$I$24</f>
        <v>5692.3090764300005</v>
      </c>
      <c r="X125" s="36">
        <f>SUMIFS(СВЦЭМ!$D$39:$D$782,СВЦЭМ!$A$39:$A$782,$A125,СВЦЭМ!$B$39:$B$782,X$119)+'СЕТ СН'!$I$14+СВЦЭМ!$D$10+'СЕТ СН'!$I$5-'СЕТ СН'!$I$24</f>
        <v>5708.0757915499998</v>
      </c>
      <c r="Y125" s="36">
        <f>SUMIFS(СВЦЭМ!$D$39:$D$782,СВЦЭМ!$A$39:$A$782,$A125,СВЦЭМ!$B$39:$B$782,Y$119)+'СЕТ СН'!$I$14+СВЦЭМ!$D$10+'СЕТ СН'!$I$5-'СЕТ СН'!$I$24</f>
        <v>5726.0407479900005</v>
      </c>
    </row>
    <row r="126" spans="1:27" ht="15.75" x14ac:dyDescent="0.2">
      <c r="A126" s="35">
        <f t="shared" si="3"/>
        <v>45298</v>
      </c>
      <c r="B126" s="36">
        <f>SUMIFS(СВЦЭМ!$D$39:$D$782,СВЦЭМ!$A$39:$A$782,$A126,СВЦЭМ!$B$39:$B$782,B$119)+'СЕТ СН'!$I$14+СВЦЭМ!$D$10+'СЕТ СН'!$I$5-'СЕТ СН'!$I$24</f>
        <v>5762.9744276900001</v>
      </c>
      <c r="C126" s="36">
        <f>SUMIFS(СВЦЭМ!$D$39:$D$782,СВЦЭМ!$A$39:$A$782,$A126,СВЦЭМ!$B$39:$B$782,C$119)+'СЕТ СН'!$I$14+СВЦЭМ!$D$10+'СЕТ СН'!$I$5-'СЕТ СН'!$I$24</f>
        <v>5854.5106043000005</v>
      </c>
      <c r="D126" s="36">
        <f>SUMIFS(СВЦЭМ!$D$39:$D$782,СВЦЭМ!$A$39:$A$782,$A126,СВЦЭМ!$B$39:$B$782,D$119)+'СЕТ СН'!$I$14+СВЦЭМ!$D$10+'СЕТ СН'!$I$5-'СЕТ СН'!$I$24</f>
        <v>5879.2738292600006</v>
      </c>
      <c r="E126" s="36">
        <f>SUMIFS(СВЦЭМ!$D$39:$D$782,СВЦЭМ!$A$39:$A$782,$A126,СВЦЭМ!$B$39:$B$782,E$119)+'СЕТ СН'!$I$14+СВЦЭМ!$D$10+'СЕТ СН'!$I$5-'СЕТ СН'!$I$24</f>
        <v>5891.6075928999999</v>
      </c>
      <c r="F126" s="36">
        <f>SUMIFS(СВЦЭМ!$D$39:$D$782,СВЦЭМ!$A$39:$A$782,$A126,СВЦЭМ!$B$39:$B$782,F$119)+'СЕТ СН'!$I$14+СВЦЭМ!$D$10+'СЕТ СН'!$I$5-'СЕТ СН'!$I$24</f>
        <v>5890.8505825400007</v>
      </c>
      <c r="G126" s="36">
        <f>SUMIFS(СВЦЭМ!$D$39:$D$782,СВЦЭМ!$A$39:$A$782,$A126,СВЦЭМ!$B$39:$B$782,G$119)+'СЕТ СН'!$I$14+СВЦЭМ!$D$10+'СЕТ СН'!$I$5-'СЕТ СН'!$I$24</f>
        <v>5879.5619193600005</v>
      </c>
      <c r="H126" s="36">
        <f>SUMIFS(СВЦЭМ!$D$39:$D$782,СВЦЭМ!$A$39:$A$782,$A126,СВЦЭМ!$B$39:$B$782,H$119)+'СЕТ СН'!$I$14+СВЦЭМ!$D$10+'СЕТ СН'!$I$5-'СЕТ СН'!$I$24</f>
        <v>5866.2564420400004</v>
      </c>
      <c r="I126" s="36">
        <f>SUMIFS(СВЦЭМ!$D$39:$D$782,СВЦЭМ!$A$39:$A$782,$A126,СВЦЭМ!$B$39:$B$782,I$119)+'СЕТ СН'!$I$14+СВЦЭМ!$D$10+'СЕТ СН'!$I$5-'СЕТ СН'!$I$24</f>
        <v>5867.5166323600006</v>
      </c>
      <c r="J126" s="36">
        <f>SUMIFS(СВЦЭМ!$D$39:$D$782,СВЦЭМ!$A$39:$A$782,$A126,СВЦЭМ!$B$39:$B$782,J$119)+'СЕТ СН'!$I$14+СВЦЭМ!$D$10+'СЕТ СН'!$I$5-'СЕТ СН'!$I$24</f>
        <v>5830.7530995500001</v>
      </c>
      <c r="K126" s="36">
        <f>SUMIFS(СВЦЭМ!$D$39:$D$782,СВЦЭМ!$A$39:$A$782,$A126,СВЦЭМ!$B$39:$B$782,K$119)+'СЕТ СН'!$I$14+СВЦЭМ!$D$10+'СЕТ СН'!$I$5-'СЕТ СН'!$I$24</f>
        <v>5787.4441604100002</v>
      </c>
      <c r="L126" s="36">
        <f>SUMIFS(СВЦЭМ!$D$39:$D$782,СВЦЭМ!$A$39:$A$782,$A126,СВЦЭМ!$B$39:$B$782,L$119)+'СЕТ СН'!$I$14+СВЦЭМ!$D$10+'СЕТ СН'!$I$5-'СЕТ СН'!$I$24</f>
        <v>5751.5729815200002</v>
      </c>
      <c r="M126" s="36">
        <f>SUMIFS(СВЦЭМ!$D$39:$D$782,СВЦЭМ!$A$39:$A$782,$A126,СВЦЭМ!$B$39:$B$782,M$119)+'СЕТ СН'!$I$14+СВЦЭМ!$D$10+'СЕТ СН'!$I$5-'СЕТ СН'!$I$24</f>
        <v>5732.0259152400004</v>
      </c>
      <c r="N126" s="36">
        <f>SUMIFS(СВЦЭМ!$D$39:$D$782,СВЦЭМ!$A$39:$A$782,$A126,СВЦЭМ!$B$39:$B$782,N$119)+'СЕТ СН'!$I$14+СВЦЭМ!$D$10+'СЕТ СН'!$I$5-'СЕТ СН'!$I$24</f>
        <v>5745.4238261</v>
      </c>
      <c r="O126" s="36">
        <f>SUMIFS(СВЦЭМ!$D$39:$D$782,СВЦЭМ!$A$39:$A$782,$A126,СВЦЭМ!$B$39:$B$782,O$119)+'СЕТ СН'!$I$14+СВЦЭМ!$D$10+'СЕТ СН'!$I$5-'СЕТ СН'!$I$24</f>
        <v>5755.0272970400001</v>
      </c>
      <c r="P126" s="36">
        <f>SUMIFS(СВЦЭМ!$D$39:$D$782,СВЦЭМ!$A$39:$A$782,$A126,СВЦЭМ!$B$39:$B$782,P$119)+'СЕТ СН'!$I$14+СВЦЭМ!$D$10+'СЕТ СН'!$I$5-'СЕТ СН'!$I$24</f>
        <v>5777.7554510200007</v>
      </c>
      <c r="Q126" s="36">
        <f>SUMIFS(СВЦЭМ!$D$39:$D$782,СВЦЭМ!$A$39:$A$782,$A126,СВЦЭМ!$B$39:$B$782,Q$119)+'СЕТ СН'!$I$14+СВЦЭМ!$D$10+'СЕТ СН'!$I$5-'СЕТ СН'!$I$24</f>
        <v>5776.8081359500002</v>
      </c>
      <c r="R126" s="36">
        <f>SUMIFS(СВЦЭМ!$D$39:$D$782,СВЦЭМ!$A$39:$A$782,$A126,СВЦЭМ!$B$39:$B$782,R$119)+'СЕТ СН'!$I$14+СВЦЭМ!$D$10+'СЕТ СН'!$I$5-'СЕТ СН'!$I$24</f>
        <v>5766.8727519200002</v>
      </c>
      <c r="S126" s="36">
        <f>SUMIFS(СВЦЭМ!$D$39:$D$782,СВЦЭМ!$A$39:$A$782,$A126,СВЦЭМ!$B$39:$B$782,S$119)+'СЕТ СН'!$I$14+СВЦЭМ!$D$10+'СЕТ СН'!$I$5-'СЕТ СН'!$I$24</f>
        <v>5739.1115721200003</v>
      </c>
      <c r="T126" s="36">
        <f>SUMIFS(СВЦЭМ!$D$39:$D$782,СВЦЭМ!$A$39:$A$782,$A126,СВЦЭМ!$B$39:$B$782,T$119)+'СЕТ СН'!$I$14+СВЦЭМ!$D$10+'СЕТ СН'!$I$5-'СЕТ СН'!$I$24</f>
        <v>5723.7212133900002</v>
      </c>
      <c r="U126" s="36">
        <f>SUMIFS(СВЦЭМ!$D$39:$D$782,СВЦЭМ!$A$39:$A$782,$A126,СВЦЭМ!$B$39:$B$782,U$119)+'СЕТ СН'!$I$14+СВЦЭМ!$D$10+'СЕТ СН'!$I$5-'СЕТ СН'!$I$24</f>
        <v>5746.8654756100004</v>
      </c>
      <c r="V126" s="36">
        <f>SUMIFS(СВЦЭМ!$D$39:$D$782,СВЦЭМ!$A$39:$A$782,$A126,СВЦЭМ!$B$39:$B$782,V$119)+'СЕТ СН'!$I$14+СВЦЭМ!$D$10+'СЕТ СН'!$I$5-'СЕТ СН'!$I$24</f>
        <v>5756.98680814</v>
      </c>
      <c r="W126" s="36">
        <f>SUMIFS(СВЦЭМ!$D$39:$D$782,СВЦЭМ!$A$39:$A$782,$A126,СВЦЭМ!$B$39:$B$782,W$119)+'СЕТ СН'!$I$14+СВЦЭМ!$D$10+'СЕТ СН'!$I$5-'СЕТ СН'!$I$24</f>
        <v>5765.2162037100006</v>
      </c>
      <c r="X126" s="36">
        <f>SUMIFS(СВЦЭМ!$D$39:$D$782,СВЦЭМ!$A$39:$A$782,$A126,СВЦЭМ!$B$39:$B$782,X$119)+'СЕТ СН'!$I$14+СВЦЭМ!$D$10+'СЕТ СН'!$I$5-'СЕТ СН'!$I$24</f>
        <v>5784.5849207400006</v>
      </c>
      <c r="Y126" s="36">
        <f>SUMIFS(СВЦЭМ!$D$39:$D$782,СВЦЭМ!$A$39:$A$782,$A126,СВЦЭМ!$B$39:$B$782,Y$119)+'СЕТ СН'!$I$14+СВЦЭМ!$D$10+'СЕТ СН'!$I$5-'СЕТ СН'!$I$24</f>
        <v>5801.5898644000008</v>
      </c>
    </row>
    <row r="127" spans="1:27" ht="15.75" x14ac:dyDescent="0.2">
      <c r="A127" s="35">
        <f t="shared" si="3"/>
        <v>45299</v>
      </c>
      <c r="B127" s="36">
        <f>SUMIFS(СВЦЭМ!$D$39:$D$782,СВЦЭМ!$A$39:$A$782,$A127,СВЦЭМ!$B$39:$B$782,B$119)+'СЕТ СН'!$I$14+СВЦЭМ!$D$10+'СЕТ СН'!$I$5-'СЕТ СН'!$I$24</f>
        <v>5637.6829856700006</v>
      </c>
      <c r="C127" s="36">
        <f>SUMIFS(СВЦЭМ!$D$39:$D$782,СВЦЭМ!$A$39:$A$782,$A127,СВЦЭМ!$B$39:$B$782,C$119)+'СЕТ СН'!$I$14+СВЦЭМ!$D$10+'СЕТ СН'!$I$5-'СЕТ СН'!$I$24</f>
        <v>5662.7123005100002</v>
      </c>
      <c r="D127" s="36">
        <f>SUMIFS(СВЦЭМ!$D$39:$D$782,СВЦЭМ!$A$39:$A$782,$A127,СВЦЭМ!$B$39:$B$782,D$119)+'СЕТ СН'!$I$14+СВЦЭМ!$D$10+'СЕТ СН'!$I$5-'СЕТ СН'!$I$24</f>
        <v>5689.0907919800002</v>
      </c>
      <c r="E127" s="36">
        <f>SUMIFS(СВЦЭМ!$D$39:$D$782,СВЦЭМ!$A$39:$A$782,$A127,СВЦЭМ!$B$39:$B$782,E$119)+'СЕТ СН'!$I$14+СВЦЭМ!$D$10+'СЕТ СН'!$I$5-'СЕТ СН'!$I$24</f>
        <v>5701.8727200499998</v>
      </c>
      <c r="F127" s="36">
        <f>SUMIFS(СВЦЭМ!$D$39:$D$782,СВЦЭМ!$A$39:$A$782,$A127,СВЦЭМ!$B$39:$B$782,F$119)+'СЕТ СН'!$I$14+СВЦЭМ!$D$10+'СЕТ СН'!$I$5-'СЕТ СН'!$I$24</f>
        <v>5712.9322455600004</v>
      </c>
      <c r="G127" s="36">
        <f>SUMIFS(СВЦЭМ!$D$39:$D$782,СВЦЭМ!$A$39:$A$782,$A127,СВЦЭМ!$B$39:$B$782,G$119)+'СЕТ СН'!$I$14+СВЦЭМ!$D$10+'СЕТ СН'!$I$5-'СЕТ СН'!$I$24</f>
        <v>5702.56535016</v>
      </c>
      <c r="H127" s="36">
        <f>SUMIFS(СВЦЭМ!$D$39:$D$782,СВЦЭМ!$A$39:$A$782,$A127,СВЦЭМ!$B$39:$B$782,H$119)+'СЕТ СН'!$I$14+СВЦЭМ!$D$10+'СЕТ СН'!$I$5-'СЕТ СН'!$I$24</f>
        <v>5686.5586213500001</v>
      </c>
      <c r="I127" s="36">
        <f>SUMIFS(СВЦЭМ!$D$39:$D$782,СВЦЭМ!$A$39:$A$782,$A127,СВЦЭМ!$B$39:$B$782,I$119)+'СЕТ СН'!$I$14+СВЦЭМ!$D$10+'СЕТ СН'!$I$5-'СЕТ СН'!$I$24</f>
        <v>5674.8064376600005</v>
      </c>
      <c r="J127" s="36">
        <f>SUMIFS(СВЦЭМ!$D$39:$D$782,СВЦЭМ!$A$39:$A$782,$A127,СВЦЭМ!$B$39:$B$782,J$119)+'СЕТ СН'!$I$14+СВЦЭМ!$D$10+'СЕТ СН'!$I$5-'СЕТ СН'!$I$24</f>
        <v>5641.1075973200004</v>
      </c>
      <c r="K127" s="36">
        <f>SUMIFS(СВЦЭМ!$D$39:$D$782,СВЦЭМ!$A$39:$A$782,$A127,СВЦЭМ!$B$39:$B$782,K$119)+'СЕТ СН'!$I$14+СВЦЭМ!$D$10+'СЕТ СН'!$I$5-'СЕТ СН'!$I$24</f>
        <v>5628.9319160000005</v>
      </c>
      <c r="L127" s="36">
        <f>SUMIFS(СВЦЭМ!$D$39:$D$782,СВЦЭМ!$A$39:$A$782,$A127,СВЦЭМ!$B$39:$B$782,L$119)+'СЕТ СН'!$I$14+СВЦЭМ!$D$10+'СЕТ СН'!$I$5-'СЕТ СН'!$I$24</f>
        <v>5704.3083578900005</v>
      </c>
      <c r="M127" s="36">
        <f>SUMIFS(СВЦЭМ!$D$39:$D$782,СВЦЭМ!$A$39:$A$782,$A127,СВЦЭМ!$B$39:$B$782,M$119)+'СЕТ СН'!$I$14+СВЦЭМ!$D$10+'СЕТ СН'!$I$5-'СЕТ СН'!$I$24</f>
        <v>5691.2467584100004</v>
      </c>
      <c r="N127" s="36">
        <f>SUMIFS(СВЦЭМ!$D$39:$D$782,СВЦЭМ!$A$39:$A$782,$A127,СВЦЭМ!$B$39:$B$782,N$119)+'СЕТ СН'!$I$14+СВЦЭМ!$D$10+'СЕТ СН'!$I$5-'СЕТ СН'!$I$24</f>
        <v>5699.7727059600002</v>
      </c>
      <c r="O127" s="36">
        <f>SUMIFS(СВЦЭМ!$D$39:$D$782,СВЦЭМ!$A$39:$A$782,$A127,СВЦЭМ!$B$39:$B$782,O$119)+'СЕТ СН'!$I$14+СВЦЭМ!$D$10+'СЕТ СН'!$I$5-'СЕТ СН'!$I$24</f>
        <v>5716.0142041600002</v>
      </c>
      <c r="P127" s="36">
        <f>SUMIFS(СВЦЭМ!$D$39:$D$782,СВЦЭМ!$A$39:$A$782,$A127,СВЦЭМ!$B$39:$B$782,P$119)+'СЕТ СН'!$I$14+СВЦЭМ!$D$10+'СЕТ СН'!$I$5-'СЕТ СН'!$I$24</f>
        <v>5738.2363810000006</v>
      </c>
      <c r="Q127" s="36">
        <f>SUMIFS(СВЦЭМ!$D$39:$D$782,СВЦЭМ!$A$39:$A$782,$A127,СВЦЭМ!$B$39:$B$782,Q$119)+'СЕТ СН'!$I$14+СВЦЭМ!$D$10+'СЕТ СН'!$I$5-'СЕТ СН'!$I$24</f>
        <v>5742.5976564499997</v>
      </c>
      <c r="R127" s="36">
        <f>SUMIFS(СВЦЭМ!$D$39:$D$782,СВЦЭМ!$A$39:$A$782,$A127,СВЦЭМ!$B$39:$B$782,R$119)+'СЕТ СН'!$I$14+СВЦЭМ!$D$10+'СЕТ СН'!$I$5-'СЕТ СН'!$I$24</f>
        <v>5733.5178366100008</v>
      </c>
      <c r="S127" s="36">
        <f>SUMIFS(СВЦЭМ!$D$39:$D$782,СВЦЭМ!$A$39:$A$782,$A127,СВЦЭМ!$B$39:$B$782,S$119)+'СЕТ СН'!$I$14+СВЦЭМ!$D$10+'СЕТ СН'!$I$5-'СЕТ СН'!$I$24</f>
        <v>5704.31906746</v>
      </c>
      <c r="T127" s="36">
        <f>SUMIFS(СВЦЭМ!$D$39:$D$782,СВЦЭМ!$A$39:$A$782,$A127,СВЦЭМ!$B$39:$B$782,T$119)+'СЕТ СН'!$I$14+СВЦЭМ!$D$10+'СЕТ СН'!$I$5-'СЕТ СН'!$I$24</f>
        <v>5667.0950038500005</v>
      </c>
      <c r="U127" s="36">
        <f>SUMIFS(СВЦЭМ!$D$39:$D$782,СВЦЭМ!$A$39:$A$782,$A127,СВЦЭМ!$B$39:$B$782,U$119)+'СЕТ СН'!$I$14+СВЦЭМ!$D$10+'СЕТ СН'!$I$5-'СЕТ СН'!$I$24</f>
        <v>5680.0841581200002</v>
      </c>
      <c r="V127" s="36">
        <f>SUMIFS(СВЦЭМ!$D$39:$D$782,СВЦЭМ!$A$39:$A$782,$A127,СВЦЭМ!$B$39:$B$782,V$119)+'СЕТ СН'!$I$14+СВЦЭМ!$D$10+'СЕТ СН'!$I$5-'СЕТ СН'!$I$24</f>
        <v>5701.3959120400004</v>
      </c>
      <c r="W127" s="36">
        <f>SUMIFS(СВЦЭМ!$D$39:$D$782,СВЦЭМ!$A$39:$A$782,$A127,СВЦЭМ!$B$39:$B$782,W$119)+'СЕТ СН'!$I$14+СВЦЭМ!$D$10+'СЕТ СН'!$I$5-'СЕТ СН'!$I$24</f>
        <v>5698.0961962700003</v>
      </c>
      <c r="X127" s="36">
        <f>SUMIFS(СВЦЭМ!$D$39:$D$782,СВЦЭМ!$A$39:$A$782,$A127,СВЦЭМ!$B$39:$B$782,X$119)+'СЕТ СН'!$I$14+СВЦЭМ!$D$10+'СЕТ СН'!$I$5-'СЕТ СН'!$I$24</f>
        <v>5712.0264399500002</v>
      </c>
      <c r="Y127" s="36">
        <f>SUMIFS(СВЦЭМ!$D$39:$D$782,СВЦЭМ!$A$39:$A$782,$A127,СВЦЭМ!$B$39:$B$782,Y$119)+'СЕТ СН'!$I$14+СВЦЭМ!$D$10+'СЕТ СН'!$I$5-'СЕТ СН'!$I$24</f>
        <v>5722.6414220799998</v>
      </c>
    </row>
    <row r="128" spans="1:27" ht="15.75" x14ac:dyDescent="0.2">
      <c r="A128" s="35">
        <f t="shared" si="3"/>
        <v>45300</v>
      </c>
      <c r="B128" s="36">
        <f>SUMIFS(СВЦЭМ!$D$39:$D$782,СВЦЭМ!$A$39:$A$782,$A128,СВЦЭМ!$B$39:$B$782,B$119)+'СЕТ СН'!$I$14+СВЦЭМ!$D$10+'СЕТ СН'!$I$5-'СЕТ СН'!$I$24</f>
        <v>5730.5809373400007</v>
      </c>
      <c r="C128" s="36">
        <f>SUMIFS(СВЦЭМ!$D$39:$D$782,СВЦЭМ!$A$39:$A$782,$A128,СВЦЭМ!$B$39:$B$782,C$119)+'СЕТ СН'!$I$14+СВЦЭМ!$D$10+'СЕТ СН'!$I$5-'СЕТ СН'!$I$24</f>
        <v>5826.1031880700002</v>
      </c>
      <c r="D128" s="36">
        <f>SUMIFS(СВЦЭМ!$D$39:$D$782,СВЦЭМ!$A$39:$A$782,$A128,СВЦЭМ!$B$39:$B$782,D$119)+'СЕТ СН'!$I$14+СВЦЭМ!$D$10+'СЕТ СН'!$I$5-'СЕТ СН'!$I$24</f>
        <v>5895.6469971200004</v>
      </c>
      <c r="E128" s="36">
        <f>SUMIFS(СВЦЭМ!$D$39:$D$782,СВЦЭМ!$A$39:$A$782,$A128,СВЦЭМ!$B$39:$B$782,E$119)+'СЕТ СН'!$I$14+СВЦЭМ!$D$10+'СЕТ СН'!$I$5-'СЕТ СН'!$I$24</f>
        <v>5918.1426301700003</v>
      </c>
      <c r="F128" s="36">
        <f>SUMIFS(СВЦЭМ!$D$39:$D$782,СВЦЭМ!$A$39:$A$782,$A128,СВЦЭМ!$B$39:$B$782,F$119)+'СЕТ СН'!$I$14+СВЦЭМ!$D$10+'СЕТ СН'!$I$5-'СЕТ СН'!$I$24</f>
        <v>5915.7984933600001</v>
      </c>
      <c r="G128" s="36">
        <f>SUMIFS(СВЦЭМ!$D$39:$D$782,СВЦЭМ!$A$39:$A$782,$A128,СВЦЭМ!$B$39:$B$782,G$119)+'СЕТ СН'!$I$14+СВЦЭМ!$D$10+'СЕТ СН'!$I$5-'СЕТ СН'!$I$24</f>
        <v>5900.4389346899998</v>
      </c>
      <c r="H128" s="36">
        <f>SUMIFS(СВЦЭМ!$D$39:$D$782,СВЦЭМ!$A$39:$A$782,$A128,СВЦЭМ!$B$39:$B$782,H$119)+'СЕТ СН'!$I$14+СВЦЭМ!$D$10+'СЕТ СН'!$I$5-'СЕТ СН'!$I$24</f>
        <v>5834.6354285100006</v>
      </c>
      <c r="I128" s="36">
        <f>SUMIFS(СВЦЭМ!$D$39:$D$782,СВЦЭМ!$A$39:$A$782,$A128,СВЦЭМ!$B$39:$B$782,I$119)+'СЕТ СН'!$I$14+СВЦЭМ!$D$10+'СЕТ СН'!$I$5-'СЕТ СН'!$I$24</f>
        <v>5795.8582837900003</v>
      </c>
      <c r="J128" s="36">
        <f>SUMIFS(СВЦЭМ!$D$39:$D$782,СВЦЭМ!$A$39:$A$782,$A128,СВЦЭМ!$B$39:$B$782,J$119)+'СЕТ СН'!$I$14+СВЦЭМ!$D$10+'СЕТ СН'!$I$5-'СЕТ СН'!$I$24</f>
        <v>5781.4110832000006</v>
      </c>
      <c r="K128" s="36">
        <f>SUMIFS(СВЦЭМ!$D$39:$D$782,СВЦЭМ!$A$39:$A$782,$A128,СВЦЭМ!$B$39:$B$782,K$119)+'СЕТ СН'!$I$14+СВЦЭМ!$D$10+'СЕТ СН'!$I$5-'СЕТ СН'!$I$24</f>
        <v>5761.6774406500008</v>
      </c>
      <c r="L128" s="36">
        <f>SUMIFS(СВЦЭМ!$D$39:$D$782,СВЦЭМ!$A$39:$A$782,$A128,СВЦЭМ!$B$39:$B$782,L$119)+'СЕТ СН'!$I$14+СВЦЭМ!$D$10+'СЕТ СН'!$I$5-'СЕТ СН'!$I$24</f>
        <v>5746.134317</v>
      </c>
      <c r="M128" s="36">
        <f>SUMIFS(СВЦЭМ!$D$39:$D$782,СВЦЭМ!$A$39:$A$782,$A128,СВЦЭМ!$B$39:$B$782,M$119)+'СЕТ СН'!$I$14+СВЦЭМ!$D$10+'СЕТ СН'!$I$5-'СЕТ СН'!$I$24</f>
        <v>5760.9756040600005</v>
      </c>
      <c r="N128" s="36">
        <f>SUMIFS(СВЦЭМ!$D$39:$D$782,СВЦЭМ!$A$39:$A$782,$A128,СВЦЭМ!$B$39:$B$782,N$119)+'СЕТ СН'!$I$14+СВЦЭМ!$D$10+'СЕТ СН'!$I$5-'СЕТ СН'!$I$24</f>
        <v>5776.6846394300001</v>
      </c>
      <c r="O128" s="36">
        <f>SUMIFS(СВЦЭМ!$D$39:$D$782,СВЦЭМ!$A$39:$A$782,$A128,СВЦЭМ!$B$39:$B$782,O$119)+'СЕТ СН'!$I$14+СВЦЭМ!$D$10+'СЕТ СН'!$I$5-'СЕТ СН'!$I$24</f>
        <v>5775.0062780999997</v>
      </c>
      <c r="P128" s="36">
        <f>SUMIFS(СВЦЭМ!$D$39:$D$782,СВЦЭМ!$A$39:$A$782,$A128,СВЦЭМ!$B$39:$B$782,P$119)+'СЕТ СН'!$I$14+СВЦЭМ!$D$10+'СЕТ СН'!$I$5-'СЕТ СН'!$I$24</f>
        <v>5796.14316487</v>
      </c>
      <c r="Q128" s="36">
        <f>SUMIFS(СВЦЭМ!$D$39:$D$782,СВЦЭМ!$A$39:$A$782,$A128,СВЦЭМ!$B$39:$B$782,Q$119)+'СЕТ СН'!$I$14+СВЦЭМ!$D$10+'СЕТ СН'!$I$5-'СЕТ СН'!$I$24</f>
        <v>5800.2743211699999</v>
      </c>
      <c r="R128" s="36">
        <f>SUMIFS(СВЦЭМ!$D$39:$D$782,СВЦЭМ!$A$39:$A$782,$A128,СВЦЭМ!$B$39:$B$782,R$119)+'СЕТ СН'!$I$14+СВЦЭМ!$D$10+'СЕТ СН'!$I$5-'СЕТ СН'!$I$24</f>
        <v>5790.12411522</v>
      </c>
      <c r="S128" s="36">
        <f>SUMIFS(СВЦЭМ!$D$39:$D$782,СВЦЭМ!$A$39:$A$782,$A128,СВЦЭМ!$B$39:$B$782,S$119)+'СЕТ СН'!$I$14+СВЦЭМ!$D$10+'СЕТ СН'!$I$5-'СЕТ СН'!$I$24</f>
        <v>5770.47228937</v>
      </c>
      <c r="T128" s="36">
        <f>SUMIFS(СВЦЭМ!$D$39:$D$782,СВЦЭМ!$A$39:$A$782,$A128,СВЦЭМ!$B$39:$B$782,T$119)+'СЕТ СН'!$I$14+СВЦЭМ!$D$10+'СЕТ СН'!$I$5-'СЕТ СН'!$I$24</f>
        <v>5738.0916455200004</v>
      </c>
      <c r="U128" s="36">
        <f>SUMIFS(СВЦЭМ!$D$39:$D$782,СВЦЭМ!$A$39:$A$782,$A128,СВЦЭМ!$B$39:$B$782,U$119)+'СЕТ СН'!$I$14+СВЦЭМ!$D$10+'СЕТ СН'!$I$5-'СЕТ СН'!$I$24</f>
        <v>5751.2515914100004</v>
      </c>
      <c r="V128" s="36">
        <f>SUMIFS(СВЦЭМ!$D$39:$D$782,СВЦЭМ!$A$39:$A$782,$A128,СВЦЭМ!$B$39:$B$782,V$119)+'СЕТ СН'!$I$14+СВЦЭМ!$D$10+'СЕТ СН'!$I$5-'СЕТ СН'!$I$24</f>
        <v>5764.5690962900007</v>
      </c>
      <c r="W128" s="36">
        <f>SUMIFS(СВЦЭМ!$D$39:$D$782,СВЦЭМ!$A$39:$A$782,$A128,СВЦЭМ!$B$39:$B$782,W$119)+'СЕТ СН'!$I$14+СВЦЭМ!$D$10+'СЕТ СН'!$I$5-'СЕТ СН'!$I$24</f>
        <v>5773.3649558699999</v>
      </c>
      <c r="X128" s="36">
        <f>SUMIFS(СВЦЭМ!$D$39:$D$782,СВЦЭМ!$A$39:$A$782,$A128,СВЦЭМ!$B$39:$B$782,X$119)+'СЕТ СН'!$I$14+СВЦЭМ!$D$10+'СЕТ СН'!$I$5-'СЕТ СН'!$I$24</f>
        <v>5789.9846311399997</v>
      </c>
      <c r="Y128" s="36">
        <f>SUMIFS(СВЦЭМ!$D$39:$D$782,СВЦЭМ!$A$39:$A$782,$A128,СВЦЭМ!$B$39:$B$782,Y$119)+'СЕТ СН'!$I$14+СВЦЭМ!$D$10+'СЕТ СН'!$I$5-'СЕТ СН'!$I$24</f>
        <v>5811.4497449999999</v>
      </c>
    </row>
    <row r="129" spans="1:25" ht="15.75" x14ac:dyDescent="0.2">
      <c r="A129" s="35">
        <f t="shared" si="3"/>
        <v>45301</v>
      </c>
      <c r="B129" s="36">
        <f>SUMIFS(СВЦЭМ!$D$39:$D$782,СВЦЭМ!$A$39:$A$782,$A129,СВЦЭМ!$B$39:$B$782,B$119)+'СЕТ СН'!$I$14+СВЦЭМ!$D$10+'СЕТ СН'!$I$5-'СЕТ СН'!$I$24</f>
        <v>5806.3628158000001</v>
      </c>
      <c r="C129" s="36">
        <f>SUMIFS(СВЦЭМ!$D$39:$D$782,СВЦЭМ!$A$39:$A$782,$A129,СВЦЭМ!$B$39:$B$782,C$119)+'СЕТ СН'!$I$14+СВЦЭМ!$D$10+'СЕТ СН'!$I$5-'СЕТ СН'!$I$24</f>
        <v>5850.3442710199997</v>
      </c>
      <c r="D129" s="36">
        <f>SUMIFS(СВЦЭМ!$D$39:$D$782,СВЦЭМ!$A$39:$A$782,$A129,СВЦЭМ!$B$39:$B$782,D$119)+'СЕТ СН'!$I$14+СВЦЭМ!$D$10+'СЕТ СН'!$I$5-'СЕТ СН'!$I$24</f>
        <v>5884.0896119099998</v>
      </c>
      <c r="E129" s="36">
        <f>SUMIFS(СВЦЭМ!$D$39:$D$782,СВЦЭМ!$A$39:$A$782,$A129,СВЦЭМ!$B$39:$B$782,E$119)+'СЕТ СН'!$I$14+СВЦЭМ!$D$10+'СЕТ СН'!$I$5-'СЕТ СН'!$I$24</f>
        <v>5901.1216750399999</v>
      </c>
      <c r="F129" s="36">
        <f>SUMIFS(СВЦЭМ!$D$39:$D$782,СВЦЭМ!$A$39:$A$782,$A129,СВЦЭМ!$B$39:$B$782,F$119)+'СЕТ СН'!$I$14+СВЦЭМ!$D$10+'СЕТ СН'!$I$5-'СЕТ СН'!$I$24</f>
        <v>5894.7242946599999</v>
      </c>
      <c r="G129" s="36">
        <f>SUMIFS(СВЦЭМ!$D$39:$D$782,СВЦЭМ!$A$39:$A$782,$A129,СВЦЭМ!$B$39:$B$782,G$119)+'СЕТ СН'!$I$14+СВЦЭМ!$D$10+'СЕТ СН'!$I$5-'СЕТ СН'!$I$24</f>
        <v>5872.6962644900004</v>
      </c>
      <c r="H129" s="36">
        <f>SUMIFS(СВЦЭМ!$D$39:$D$782,СВЦЭМ!$A$39:$A$782,$A129,СВЦЭМ!$B$39:$B$782,H$119)+'СЕТ СН'!$I$14+СВЦЭМ!$D$10+'СЕТ СН'!$I$5-'СЕТ СН'!$I$24</f>
        <v>5809.7904155800006</v>
      </c>
      <c r="I129" s="36">
        <f>SUMIFS(СВЦЭМ!$D$39:$D$782,СВЦЭМ!$A$39:$A$782,$A129,СВЦЭМ!$B$39:$B$782,I$119)+'СЕТ СН'!$I$14+СВЦЭМ!$D$10+'СЕТ СН'!$I$5-'СЕТ СН'!$I$24</f>
        <v>5766.0582224600003</v>
      </c>
      <c r="J129" s="36">
        <f>SUMIFS(СВЦЭМ!$D$39:$D$782,СВЦЭМ!$A$39:$A$782,$A129,СВЦЭМ!$B$39:$B$782,J$119)+'СЕТ СН'!$I$14+СВЦЭМ!$D$10+'СЕТ СН'!$I$5-'СЕТ СН'!$I$24</f>
        <v>5778.16269087</v>
      </c>
      <c r="K129" s="36">
        <f>SUMIFS(СВЦЭМ!$D$39:$D$782,СВЦЭМ!$A$39:$A$782,$A129,СВЦЭМ!$B$39:$B$782,K$119)+'СЕТ СН'!$I$14+СВЦЭМ!$D$10+'СЕТ СН'!$I$5-'СЕТ СН'!$I$24</f>
        <v>5757.0608283600004</v>
      </c>
      <c r="L129" s="36">
        <f>SUMIFS(СВЦЭМ!$D$39:$D$782,СВЦЭМ!$A$39:$A$782,$A129,СВЦЭМ!$B$39:$B$782,L$119)+'СЕТ СН'!$I$14+СВЦЭМ!$D$10+'СЕТ СН'!$I$5-'СЕТ СН'!$I$24</f>
        <v>5741.8646463900004</v>
      </c>
      <c r="M129" s="36">
        <f>SUMIFS(СВЦЭМ!$D$39:$D$782,СВЦЭМ!$A$39:$A$782,$A129,СВЦЭМ!$B$39:$B$782,M$119)+'СЕТ СН'!$I$14+СВЦЭМ!$D$10+'СЕТ СН'!$I$5-'СЕТ СН'!$I$24</f>
        <v>5745.4292618700001</v>
      </c>
      <c r="N129" s="36">
        <f>SUMIFS(СВЦЭМ!$D$39:$D$782,СВЦЭМ!$A$39:$A$782,$A129,СВЦЭМ!$B$39:$B$782,N$119)+'СЕТ СН'!$I$14+СВЦЭМ!$D$10+'СЕТ СН'!$I$5-'СЕТ СН'!$I$24</f>
        <v>5733.1106196300007</v>
      </c>
      <c r="O129" s="36">
        <f>SUMIFS(СВЦЭМ!$D$39:$D$782,СВЦЭМ!$A$39:$A$782,$A129,СВЦЭМ!$B$39:$B$782,O$119)+'СЕТ СН'!$I$14+СВЦЭМ!$D$10+'СЕТ СН'!$I$5-'СЕТ СН'!$I$24</f>
        <v>5739.5336110999997</v>
      </c>
      <c r="P129" s="36">
        <f>SUMIFS(СВЦЭМ!$D$39:$D$782,СВЦЭМ!$A$39:$A$782,$A129,СВЦЭМ!$B$39:$B$782,P$119)+'СЕТ СН'!$I$14+СВЦЭМ!$D$10+'СЕТ СН'!$I$5-'СЕТ СН'!$I$24</f>
        <v>5754.0225288000001</v>
      </c>
      <c r="Q129" s="36">
        <f>SUMIFS(СВЦЭМ!$D$39:$D$782,СВЦЭМ!$A$39:$A$782,$A129,СВЦЭМ!$B$39:$B$782,Q$119)+'СЕТ СН'!$I$14+СВЦЭМ!$D$10+'СЕТ СН'!$I$5-'СЕТ СН'!$I$24</f>
        <v>5745.0266053800005</v>
      </c>
      <c r="R129" s="36">
        <f>SUMIFS(СВЦЭМ!$D$39:$D$782,СВЦЭМ!$A$39:$A$782,$A129,СВЦЭМ!$B$39:$B$782,R$119)+'СЕТ СН'!$I$14+СВЦЭМ!$D$10+'СЕТ СН'!$I$5-'СЕТ СН'!$I$24</f>
        <v>5750.9939666500004</v>
      </c>
      <c r="S129" s="36">
        <f>SUMIFS(СВЦЭМ!$D$39:$D$782,СВЦЭМ!$A$39:$A$782,$A129,СВЦЭМ!$B$39:$B$782,S$119)+'СЕТ СН'!$I$14+СВЦЭМ!$D$10+'СЕТ СН'!$I$5-'СЕТ СН'!$I$24</f>
        <v>5730.0450413500002</v>
      </c>
      <c r="T129" s="36">
        <f>SUMIFS(СВЦЭМ!$D$39:$D$782,СВЦЭМ!$A$39:$A$782,$A129,СВЦЭМ!$B$39:$B$782,T$119)+'СЕТ СН'!$I$14+СВЦЭМ!$D$10+'СЕТ СН'!$I$5-'СЕТ СН'!$I$24</f>
        <v>5708.7065290800001</v>
      </c>
      <c r="U129" s="36">
        <f>SUMIFS(СВЦЭМ!$D$39:$D$782,СВЦЭМ!$A$39:$A$782,$A129,СВЦЭМ!$B$39:$B$782,U$119)+'СЕТ СН'!$I$14+СВЦЭМ!$D$10+'СЕТ СН'!$I$5-'СЕТ СН'!$I$24</f>
        <v>5725.7463952300004</v>
      </c>
      <c r="V129" s="36">
        <f>SUMIFS(СВЦЭМ!$D$39:$D$782,СВЦЭМ!$A$39:$A$782,$A129,СВЦЭМ!$B$39:$B$782,V$119)+'СЕТ СН'!$I$14+СВЦЭМ!$D$10+'СЕТ СН'!$I$5-'СЕТ СН'!$I$24</f>
        <v>5744.9657913800002</v>
      </c>
      <c r="W129" s="36">
        <f>SUMIFS(СВЦЭМ!$D$39:$D$782,СВЦЭМ!$A$39:$A$782,$A129,СВЦЭМ!$B$39:$B$782,W$119)+'СЕТ СН'!$I$14+СВЦЭМ!$D$10+'СЕТ СН'!$I$5-'СЕТ СН'!$I$24</f>
        <v>5742.8291041600005</v>
      </c>
      <c r="X129" s="36">
        <f>SUMIFS(СВЦЭМ!$D$39:$D$782,СВЦЭМ!$A$39:$A$782,$A129,СВЦЭМ!$B$39:$B$782,X$119)+'СЕТ СН'!$I$14+СВЦЭМ!$D$10+'СЕТ СН'!$I$5-'СЕТ СН'!$I$24</f>
        <v>5765.5931586900006</v>
      </c>
      <c r="Y129" s="36">
        <f>SUMIFS(СВЦЭМ!$D$39:$D$782,СВЦЭМ!$A$39:$A$782,$A129,СВЦЭМ!$B$39:$B$782,Y$119)+'СЕТ СН'!$I$14+СВЦЭМ!$D$10+'СЕТ СН'!$I$5-'СЕТ СН'!$I$24</f>
        <v>5792.2774636200002</v>
      </c>
    </row>
    <row r="130" spans="1:25" ht="15.75" x14ac:dyDescent="0.2">
      <c r="A130" s="35">
        <f t="shared" si="3"/>
        <v>45302</v>
      </c>
      <c r="B130" s="36">
        <f>SUMIFS(СВЦЭМ!$D$39:$D$782,СВЦЭМ!$A$39:$A$782,$A130,СВЦЭМ!$B$39:$B$782,B$119)+'СЕТ СН'!$I$14+СВЦЭМ!$D$10+'СЕТ СН'!$I$5-'СЕТ СН'!$I$24</f>
        <v>5824.1487886699997</v>
      </c>
      <c r="C130" s="36">
        <f>SUMIFS(СВЦЭМ!$D$39:$D$782,СВЦЭМ!$A$39:$A$782,$A130,СВЦЭМ!$B$39:$B$782,C$119)+'СЕТ СН'!$I$14+СВЦЭМ!$D$10+'СЕТ СН'!$I$5-'СЕТ СН'!$I$24</f>
        <v>5868.5715434600006</v>
      </c>
      <c r="D130" s="36">
        <f>SUMIFS(СВЦЭМ!$D$39:$D$782,СВЦЭМ!$A$39:$A$782,$A130,СВЦЭМ!$B$39:$B$782,D$119)+'СЕТ СН'!$I$14+СВЦЭМ!$D$10+'СЕТ СН'!$I$5-'СЕТ СН'!$I$24</f>
        <v>5889.12651147</v>
      </c>
      <c r="E130" s="36">
        <f>SUMIFS(СВЦЭМ!$D$39:$D$782,СВЦЭМ!$A$39:$A$782,$A130,СВЦЭМ!$B$39:$B$782,E$119)+'СЕТ СН'!$I$14+СВЦЭМ!$D$10+'СЕТ СН'!$I$5-'СЕТ СН'!$I$24</f>
        <v>5913.7195564499998</v>
      </c>
      <c r="F130" s="36">
        <f>SUMIFS(СВЦЭМ!$D$39:$D$782,СВЦЭМ!$A$39:$A$782,$A130,СВЦЭМ!$B$39:$B$782,F$119)+'СЕТ СН'!$I$14+СВЦЭМ!$D$10+'СЕТ СН'!$I$5-'СЕТ СН'!$I$24</f>
        <v>5909.6337326800003</v>
      </c>
      <c r="G130" s="36">
        <f>SUMIFS(СВЦЭМ!$D$39:$D$782,СВЦЭМ!$A$39:$A$782,$A130,СВЦЭМ!$B$39:$B$782,G$119)+'СЕТ СН'!$I$14+СВЦЭМ!$D$10+'СЕТ СН'!$I$5-'СЕТ СН'!$I$24</f>
        <v>5890.1593348000006</v>
      </c>
      <c r="H130" s="36">
        <f>SUMIFS(СВЦЭМ!$D$39:$D$782,СВЦЭМ!$A$39:$A$782,$A130,СВЦЭМ!$B$39:$B$782,H$119)+'СЕТ СН'!$I$14+СВЦЭМ!$D$10+'СЕТ СН'!$I$5-'СЕТ СН'!$I$24</f>
        <v>5830.76831012</v>
      </c>
      <c r="I130" s="36">
        <f>SUMIFS(СВЦЭМ!$D$39:$D$782,СВЦЭМ!$A$39:$A$782,$A130,СВЦЭМ!$B$39:$B$782,I$119)+'СЕТ СН'!$I$14+СВЦЭМ!$D$10+'СЕТ СН'!$I$5-'СЕТ СН'!$I$24</f>
        <v>5786.4844090300003</v>
      </c>
      <c r="J130" s="36">
        <f>SUMIFS(СВЦЭМ!$D$39:$D$782,СВЦЭМ!$A$39:$A$782,$A130,СВЦЭМ!$B$39:$B$782,J$119)+'СЕТ СН'!$I$14+СВЦЭМ!$D$10+'СЕТ СН'!$I$5-'СЕТ СН'!$I$24</f>
        <v>5771.7150304900006</v>
      </c>
      <c r="K130" s="36">
        <f>SUMIFS(СВЦЭМ!$D$39:$D$782,СВЦЭМ!$A$39:$A$782,$A130,СВЦЭМ!$B$39:$B$782,K$119)+'СЕТ СН'!$I$14+СВЦЭМ!$D$10+'СЕТ СН'!$I$5-'СЕТ СН'!$I$24</f>
        <v>5757.0799420000003</v>
      </c>
      <c r="L130" s="36">
        <f>SUMIFS(СВЦЭМ!$D$39:$D$782,СВЦЭМ!$A$39:$A$782,$A130,СВЦЭМ!$B$39:$B$782,L$119)+'СЕТ СН'!$I$14+СВЦЭМ!$D$10+'СЕТ СН'!$I$5-'СЕТ СН'!$I$24</f>
        <v>5739.9058388400008</v>
      </c>
      <c r="M130" s="36">
        <f>SUMIFS(СВЦЭМ!$D$39:$D$782,СВЦЭМ!$A$39:$A$782,$A130,СВЦЭМ!$B$39:$B$782,M$119)+'СЕТ СН'!$I$14+СВЦЭМ!$D$10+'СЕТ СН'!$I$5-'СЕТ СН'!$I$24</f>
        <v>5748.3447592000002</v>
      </c>
      <c r="N130" s="36">
        <f>SUMIFS(СВЦЭМ!$D$39:$D$782,СВЦЭМ!$A$39:$A$782,$A130,СВЦЭМ!$B$39:$B$782,N$119)+'СЕТ СН'!$I$14+СВЦЭМ!$D$10+'СЕТ СН'!$I$5-'СЕТ СН'!$I$24</f>
        <v>5748.4431460000005</v>
      </c>
      <c r="O130" s="36">
        <f>SUMIFS(СВЦЭМ!$D$39:$D$782,СВЦЭМ!$A$39:$A$782,$A130,СВЦЭМ!$B$39:$B$782,O$119)+'СЕТ СН'!$I$14+СВЦЭМ!$D$10+'СЕТ СН'!$I$5-'СЕТ СН'!$I$24</f>
        <v>5765.3708390500005</v>
      </c>
      <c r="P130" s="36">
        <f>SUMIFS(СВЦЭМ!$D$39:$D$782,СВЦЭМ!$A$39:$A$782,$A130,СВЦЭМ!$B$39:$B$782,P$119)+'СЕТ СН'!$I$14+СВЦЭМ!$D$10+'СЕТ СН'!$I$5-'СЕТ СН'!$I$24</f>
        <v>5768.5693223500002</v>
      </c>
      <c r="Q130" s="36">
        <f>SUMIFS(СВЦЭМ!$D$39:$D$782,СВЦЭМ!$A$39:$A$782,$A130,СВЦЭМ!$B$39:$B$782,Q$119)+'СЕТ СН'!$I$14+СВЦЭМ!$D$10+'СЕТ СН'!$I$5-'СЕТ СН'!$I$24</f>
        <v>5782.2576044899997</v>
      </c>
      <c r="R130" s="36">
        <f>SUMIFS(СВЦЭМ!$D$39:$D$782,СВЦЭМ!$A$39:$A$782,$A130,СВЦЭМ!$B$39:$B$782,R$119)+'СЕТ СН'!$I$14+СВЦЭМ!$D$10+'СЕТ СН'!$I$5-'СЕТ СН'!$I$24</f>
        <v>5770.3797698400003</v>
      </c>
      <c r="S130" s="36">
        <f>SUMIFS(СВЦЭМ!$D$39:$D$782,СВЦЭМ!$A$39:$A$782,$A130,СВЦЭМ!$B$39:$B$782,S$119)+'СЕТ СН'!$I$14+СВЦЭМ!$D$10+'СЕТ СН'!$I$5-'СЕТ СН'!$I$24</f>
        <v>5738.8883235499998</v>
      </c>
      <c r="T130" s="36">
        <f>SUMIFS(СВЦЭМ!$D$39:$D$782,СВЦЭМ!$A$39:$A$782,$A130,СВЦЭМ!$B$39:$B$782,T$119)+'СЕТ СН'!$I$14+СВЦЭМ!$D$10+'СЕТ СН'!$I$5-'СЕТ СН'!$I$24</f>
        <v>5719.6123429500003</v>
      </c>
      <c r="U130" s="36">
        <f>SUMIFS(СВЦЭМ!$D$39:$D$782,СВЦЭМ!$A$39:$A$782,$A130,СВЦЭМ!$B$39:$B$782,U$119)+'СЕТ СН'!$I$14+СВЦЭМ!$D$10+'СЕТ СН'!$I$5-'СЕТ СН'!$I$24</f>
        <v>5745.3880634699999</v>
      </c>
      <c r="V130" s="36">
        <f>SUMIFS(СВЦЭМ!$D$39:$D$782,СВЦЭМ!$A$39:$A$782,$A130,СВЦЭМ!$B$39:$B$782,V$119)+'СЕТ СН'!$I$14+СВЦЭМ!$D$10+'СЕТ СН'!$I$5-'СЕТ СН'!$I$24</f>
        <v>5771.9313787200008</v>
      </c>
      <c r="W130" s="36">
        <f>SUMIFS(СВЦЭМ!$D$39:$D$782,СВЦЭМ!$A$39:$A$782,$A130,СВЦЭМ!$B$39:$B$782,W$119)+'СЕТ СН'!$I$14+СВЦЭМ!$D$10+'СЕТ СН'!$I$5-'СЕТ СН'!$I$24</f>
        <v>5775.8006579800003</v>
      </c>
      <c r="X130" s="36">
        <f>SUMIFS(СВЦЭМ!$D$39:$D$782,СВЦЭМ!$A$39:$A$782,$A130,СВЦЭМ!$B$39:$B$782,X$119)+'СЕТ СН'!$I$14+СВЦЭМ!$D$10+'СЕТ СН'!$I$5-'СЕТ СН'!$I$24</f>
        <v>5804.13332464</v>
      </c>
      <c r="Y130" s="36">
        <f>SUMIFS(СВЦЭМ!$D$39:$D$782,СВЦЭМ!$A$39:$A$782,$A130,СВЦЭМ!$B$39:$B$782,Y$119)+'СЕТ СН'!$I$14+СВЦЭМ!$D$10+'СЕТ СН'!$I$5-'СЕТ СН'!$I$24</f>
        <v>5838.8705750300005</v>
      </c>
    </row>
    <row r="131" spans="1:25" ht="15.75" x14ac:dyDescent="0.2">
      <c r="A131" s="35">
        <f t="shared" si="3"/>
        <v>45303</v>
      </c>
      <c r="B131" s="36">
        <f>SUMIFS(СВЦЭМ!$D$39:$D$782,СВЦЭМ!$A$39:$A$782,$A131,СВЦЭМ!$B$39:$B$782,B$119)+'СЕТ СН'!$I$14+СВЦЭМ!$D$10+'СЕТ СН'!$I$5-'СЕТ СН'!$I$24</f>
        <v>5872.9421112400005</v>
      </c>
      <c r="C131" s="36">
        <f>SUMIFS(СВЦЭМ!$D$39:$D$782,СВЦЭМ!$A$39:$A$782,$A131,СВЦЭМ!$B$39:$B$782,C$119)+'СЕТ СН'!$I$14+СВЦЭМ!$D$10+'СЕТ СН'!$I$5-'СЕТ СН'!$I$24</f>
        <v>5915.2398352299997</v>
      </c>
      <c r="D131" s="36">
        <f>SUMIFS(СВЦЭМ!$D$39:$D$782,СВЦЭМ!$A$39:$A$782,$A131,СВЦЭМ!$B$39:$B$782,D$119)+'СЕТ СН'!$I$14+СВЦЭМ!$D$10+'СЕТ СН'!$I$5-'СЕТ СН'!$I$24</f>
        <v>5931.2138266000002</v>
      </c>
      <c r="E131" s="36">
        <f>SUMIFS(СВЦЭМ!$D$39:$D$782,СВЦЭМ!$A$39:$A$782,$A131,СВЦЭМ!$B$39:$B$782,E$119)+'СЕТ СН'!$I$14+СВЦЭМ!$D$10+'СЕТ СН'!$I$5-'СЕТ СН'!$I$24</f>
        <v>5945.6950202600001</v>
      </c>
      <c r="F131" s="36">
        <f>SUMIFS(СВЦЭМ!$D$39:$D$782,СВЦЭМ!$A$39:$A$782,$A131,СВЦЭМ!$B$39:$B$782,F$119)+'СЕТ СН'!$I$14+СВЦЭМ!$D$10+'СЕТ СН'!$I$5-'СЕТ СН'!$I$24</f>
        <v>5944.8535296</v>
      </c>
      <c r="G131" s="36">
        <f>SUMIFS(СВЦЭМ!$D$39:$D$782,СВЦЭМ!$A$39:$A$782,$A131,СВЦЭМ!$B$39:$B$782,G$119)+'СЕТ СН'!$I$14+СВЦЭМ!$D$10+'СЕТ СН'!$I$5-'СЕТ СН'!$I$24</f>
        <v>5916.0009817</v>
      </c>
      <c r="H131" s="36">
        <f>SUMIFS(СВЦЭМ!$D$39:$D$782,СВЦЭМ!$A$39:$A$782,$A131,СВЦЭМ!$B$39:$B$782,H$119)+'СЕТ СН'!$I$14+СВЦЭМ!$D$10+'СЕТ СН'!$I$5-'СЕТ СН'!$I$24</f>
        <v>5860.5940974100004</v>
      </c>
      <c r="I131" s="36">
        <f>SUMIFS(СВЦЭМ!$D$39:$D$782,СВЦЭМ!$A$39:$A$782,$A131,СВЦЭМ!$B$39:$B$782,I$119)+'СЕТ СН'!$I$14+СВЦЭМ!$D$10+'СЕТ СН'!$I$5-'СЕТ СН'!$I$24</f>
        <v>5839.5781797300006</v>
      </c>
      <c r="J131" s="36">
        <f>SUMIFS(СВЦЭМ!$D$39:$D$782,СВЦЭМ!$A$39:$A$782,$A131,СВЦЭМ!$B$39:$B$782,J$119)+'СЕТ СН'!$I$14+СВЦЭМ!$D$10+'СЕТ СН'!$I$5-'СЕТ СН'!$I$24</f>
        <v>5804.0555910500007</v>
      </c>
      <c r="K131" s="36">
        <f>SUMIFS(СВЦЭМ!$D$39:$D$782,СВЦЭМ!$A$39:$A$782,$A131,СВЦЭМ!$B$39:$B$782,K$119)+'СЕТ СН'!$I$14+СВЦЭМ!$D$10+'СЕТ СН'!$I$5-'СЕТ СН'!$I$24</f>
        <v>5781.3123116400002</v>
      </c>
      <c r="L131" s="36">
        <f>SUMIFS(СВЦЭМ!$D$39:$D$782,СВЦЭМ!$A$39:$A$782,$A131,СВЦЭМ!$B$39:$B$782,L$119)+'СЕТ СН'!$I$14+СВЦЭМ!$D$10+'СЕТ СН'!$I$5-'СЕТ СН'!$I$24</f>
        <v>5760.0793820199997</v>
      </c>
      <c r="M131" s="36">
        <f>SUMIFS(СВЦЭМ!$D$39:$D$782,СВЦЭМ!$A$39:$A$782,$A131,СВЦЭМ!$B$39:$B$782,M$119)+'СЕТ СН'!$I$14+СВЦЭМ!$D$10+'СЕТ СН'!$I$5-'СЕТ СН'!$I$24</f>
        <v>5780.1983210600001</v>
      </c>
      <c r="N131" s="36">
        <f>SUMIFS(СВЦЭМ!$D$39:$D$782,СВЦЭМ!$A$39:$A$782,$A131,СВЦЭМ!$B$39:$B$782,N$119)+'СЕТ СН'!$I$14+СВЦЭМ!$D$10+'СЕТ СН'!$I$5-'СЕТ СН'!$I$24</f>
        <v>5807.0307835200001</v>
      </c>
      <c r="O131" s="36">
        <f>SUMIFS(СВЦЭМ!$D$39:$D$782,СВЦЭМ!$A$39:$A$782,$A131,СВЦЭМ!$B$39:$B$782,O$119)+'СЕТ СН'!$I$14+СВЦЭМ!$D$10+'СЕТ СН'!$I$5-'СЕТ СН'!$I$24</f>
        <v>5819.5957033499999</v>
      </c>
      <c r="P131" s="36">
        <f>SUMIFS(СВЦЭМ!$D$39:$D$782,СВЦЭМ!$A$39:$A$782,$A131,СВЦЭМ!$B$39:$B$782,P$119)+'СЕТ СН'!$I$14+СВЦЭМ!$D$10+'СЕТ СН'!$I$5-'СЕТ СН'!$I$24</f>
        <v>5823.6780423600003</v>
      </c>
      <c r="Q131" s="36">
        <f>SUMIFS(СВЦЭМ!$D$39:$D$782,СВЦЭМ!$A$39:$A$782,$A131,СВЦЭМ!$B$39:$B$782,Q$119)+'СЕТ СН'!$I$14+СВЦЭМ!$D$10+'СЕТ СН'!$I$5-'СЕТ СН'!$I$24</f>
        <v>5834.1685458800002</v>
      </c>
      <c r="R131" s="36">
        <f>SUMIFS(СВЦЭМ!$D$39:$D$782,СВЦЭМ!$A$39:$A$782,$A131,СВЦЭМ!$B$39:$B$782,R$119)+'СЕТ СН'!$I$14+СВЦЭМ!$D$10+'СЕТ СН'!$I$5-'СЕТ СН'!$I$24</f>
        <v>5837.9132484600004</v>
      </c>
      <c r="S131" s="36">
        <f>SUMIFS(СВЦЭМ!$D$39:$D$782,СВЦЭМ!$A$39:$A$782,$A131,СВЦЭМ!$B$39:$B$782,S$119)+'СЕТ СН'!$I$14+СВЦЭМ!$D$10+'СЕТ СН'!$I$5-'СЕТ СН'!$I$24</f>
        <v>5797.9685276300006</v>
      </c>
      <c r="T131" s="36">
        <f>SUMIFS(СВЦЭМ!$D$39:$D$782,СВЦЭМ!$A$39:$A$782,$A131,СВЦЭМ!$B$39:$B$782,T$119)+'СЕТ СН'!$I$14+СВЦЭМ!$D$10+'СЕТ СН'!$I$5-'СЕТ СН'!$I$24</f>
        <v>5749.3359793899999</v>
      </c>
      <c r="U131" s="36">
        <f>SUMIFS(СВЦЭМ!$D$39:$D$782,СВЦЭМ!$A$39:$A$782,$A131,СВЦЭМ!$B$39:$B$782,U$119)+'СЕТ СН'!$I$14+СВЦЭМ!$D$10+'СЕТ СН'!$I$5-'СЕТ СН'!$I$24</f>
        <v>5762.5372296800006</v>
      </c>
      <c r="V131" s="36">
        <f>SUMIFS(СВЦЭМ!$D$39:$D$782,СВЦЭМ!$A$39:$A$782,$A131,СВЦЭМ!$B$39:$B$782,V$119)+'СЕТ СН'!$I$14+СВЦЭМ!$D$10+'СЕТ СН'!$I$5-'СЕТ СН'!$I$24</f>
        <v>5783.4271001500001</v>
      </c>
      <c r="W131" s="36">
        <f>SUMIFS(СВЦЭМ!$D$39:$D$782,СВЦЭМ!$A$39:$A$782,$A131,СВЦЭМ!$B$39:$B$782,W$119)+'СЕТ СН'!$I$14+СВЦЭМ!$D$10+'СЕТ СН'!$I$5-'СЕТ СН'!$I$24</f>
        <v>5798.8507594800003</v>
      </c>
      <c r="X131" s="36">
        <f>SUMIFS(СВЦЭМ!$D$39:$D$782,СВЦЭМ!$A$39:$A$782,$A131,СВЦЭМ!$B$39:$B$782,X$119)+'СЕТ СН'!$I$14+СВЦЭМ!$D$10+'СЕТ СН'!$I$5-'СЕТ СН'!$I$24</f>
        <v>5827.6634748100005</v>
      </c>
      <c r="Y131" s="36">
        <f>SUMIFS(СВЦЭМ!$D$39:$D$782,СВЦЭМ!$A$39:$A$782,$A131,СВЦЭМ!$B$39:$B$782,Y$119)+'СЕТ СН'!$I$14+СВЦЭМ!$D$10+'СЕТ СН'!$I$5-'СЕТ СН'!$I$24</f>
        <v>5835.2968579000008</v>
      </c>
    </row>
    <row r="132" spans="1:25" ht="15.75" x14ac:dyDescent="0.2">
      <c r="A132" s="35">
        <f t="shared" si="3"/>
        <v>45304</v>
      </c>
      <c r="B132" s="36">
        <f>SUMIFS(СВЦЭМ!$D$39:$D$782,СВЦЭМ!$A$39:$A$782,$A132,СВЦЭМ!$B$39:$B$782,B$119)+'СЕТ СН'!$I$14+СВЦЭМ!$D$10+'СЕТ СН'!$I$5-'СЕТ СН'!$I$24</f>
        <v>5687.3258984000004</v>
      </c>
      <c r="C132" s="36">
        <f>SUMIFS(СВЦЭМ!$D$39:$D$782,СВЦЭМ!$A$39:$A$782,$A132,СВЦЭМ!$B$39:$B$782,C$119)+'СЕТ СН'!$I$14+СВЦЭМ!$D$10+'СЕТ СН'!$I$5-'СЕТ СН'!$I$24</f>
        <v>5654.0375534200002</v>
      </c>
      <c r="D132" s="36">
        <f>SUMIFS(СВЦЭМ!$D$39:$D$782,СВЦЭМ!$A$39:$A$782,$A132,СВЦЭМ!$B$39:$B$782,D$119)+'СЕТ СН'!$I$14+СВЦЭМ!$D$10+'СЕТ СН'!$I$5-'СЕТ СН'!$I$24</f>
        <v>5680.0967757500002</v>
      </c>
      <c r="E132" s="36">
        <f>SUMIFS(СВЦЭМ!$D$39:$D$782,СВЦЭМ!$A$39:$A$782,$A132,СВЦЭМ!$B$39:$B$782,E$119)+'СЕТ СН'!$I$14+СВЦЭМ!$D$10+'СЕТ СН'!$I$5-'СЕТ СН'!$I$24</f>
        <v>5693.0785205800003</v>
      </c>
      <c r="F132" s="36">
        <f>SUMIFS(СВЦЭМ!$D$39:$D$782,СВЦЭМ!$A$39:$A$782,$A132,СВЦЭМ!$B$39:$B$782,F$119)+'СЕТ СН'!$I$14+СВЦЭМ!$D$10+'СЕТ СН'!$I$5-'СЕТ СН'!$I$24</f>
        <v>5700.0714403300008</v>
      </c>
      <c r="G132" s="36">
        <f>SUMIFS(СВЦЭМ!$D$39:$D$782,СВЦЭМ!$A$39:$A$782,$A132,СВЦЭМ!$B$39:$B$782,G$119)+'СЕТ СН'!$I$14+СВЦЭМ!$D$10+'СЕТ СН'!$I$5-'СЕТ СН'!$I$24</f>
        <v>5689.4638437700005</v>
      </c>
      <c r="H132" s="36">
        <f>SUMIFS(СВЦЭМ!$D$39:$D$782,СВЦЭМ!$A$39:$A$782,$A132,СВЦЭМ!$B$39:$B$782,H$119)+'СЕТ СН'!$I$14+СВЦЭМ!$D$10+'СЕТ СН'!$I$5-'СЕТ СН'!$I$24</f>
        <v>5677.7919344000002</v>
      </c>
      <c r="I132" s="36">
        <f>SUMIFS(СВЦЭМ!$D$39:$D$782,СВЦЭМ!$A$39:$A$782,$A132,СВЦЭМ!$B$39:$B$782,I$119)+'СЕТ СН'!$I$14+СВЦЭМ!$D$10+'СЕТ СН'!$I$5-'СЕТ СН'!$I$24</f>
        <v>5689.3459877300002</v>
      </c>
      <c r="J132" s="36">
        <f>SUMIFS(СВЦЭМ!$D$39:$D$782,СВЦЭМ!$A$39:$A$782,$A132,СВЦЭМ!$B$39:$B$782,J$119)+'СЕТ СН'!$I$14+СВЦЭМ!$D$10+'СЕТ СН'!$I$5-'СЕТ СН'!$I$24</f>
        <v>5645.4514214800001</v>
      </c>
      <c r="K132" s="36">
        <f>SUMIFS(СВЦЭМ!$D$39:$D$782,СВЦЭМ!$A$39:$A$782,$A132,СВЦЭМ!$B$39:$B$782,K$119)+'СЕТ СН'!$I$14+СВЦЭМ!$D$10+'СЕТ СН'!$I$5-'СЕТ СН'!$I$24</f>
        <v>5616.3601004000002</v>
      </c>
      <c r="L132" s="36">
        <f>SUMIFS(СВЦЭМ!$D$39:$D$782,СВЦЭМ!$A$39:$A$782,$A132,СВЦЭМ!$B$39:$B$782,L$119)+'СЕТ СН'!$I$14+СВЦЭМ!$D$10+'СЕТ СН'!$I$5-'СЕТ СН'!$I$24</f>
        <v>5555.7017937600003</v>
      </c>
      <c r="M132" s="36">
        <f>SUMIFS(СВЦЭМ!$D$39:$D$782,СВЦЭМ!$A$39:$A$782,$A132,СВЦЭМ!$B$39:$B$782,M$119)+'СЕТ СН'!$I$14+СВЦЭМ!$D$10+'СЕТ СН'!$I$5-'СЕТ СН'!$I$24</f>
        <v>5543.0604458100006</v>
      </c>
      <c r="N132" s="36">
        <f>SUMIFS(СВЦЭМ!$D$39:$D$782,СВЦЭМ!$A$39:$A$782,$A132,СВЦЭМ!$B$39:$B$782,N$119)+'СЕТ СН'!$I$14+СВЦЭМ!$D$10+'СЕТ СН'!$I$5-'СЕТ СН'!$I$24</f>
        <v>5551.5541469500004</v>
      </c>
      <c r="O132" s="36">
        <f>SUMIFS(СВЦЭМ!$D$39:$D$782,СВЦЭМ!$A$39:$A$782,$A132,СВЦЭМ!$B$39:$B$782,O$119)+'СЕТ СН'!$I$14+СВЦЭМ!$D$10+'СЕТ СН'!$I$5-'СЕТ СН'!$I$24</f>
        <v>5568.2473777499999</v>
      </c>
      <c r="P132" s="36">
        <f>SUMIFS(СВЦЭМ!$D$39:$D$782,СВЦЭМ!$A$39:$A$782,$A132,СВЦЭМ!$B$39:$B$782,P$119)+'СЕТ СН'!$I$14+СВЦЭМ!$D$10+'СЕТ СН'!$I$5-'СЕТ СН'!$I$24</f>
        <v>5588.5970784900001</v>
      </c>
      <c r="Q132" s="36">
        <f>SUMIFS(СВЦЭМ!$D$39:$D$782,СВЦЭМ!$A$39:$A$782,$A132,СВЦЭМ!$B$39:$B$782,Q$119)+'СЕТ СН'!$I$14+СВЦЭМ!$D$10+'СЕТ СН'!$I$5-'СЕТ СН'!$I$24</f>
        <v>5601.4519441900002</v>
      </c>
      <c r="R132" s="36">
        <f>SUMIFS(СВЦЭМ!$D$39:$D$782,СВЦЭМ!$A$39:$A$782,$A132,СВЦЭМ!$B$39:$B$782,R$119)+'СЕТ СН'!$I$14+СВЦЭМ!$D$10+'СЕТ СН'!$I$5-'СЕТ СН'!$I$24</f>
        <v>5583.7369887500008</v>
      </c>
      <c r="S132" s="36">
        <f>SUMIFS(СВЦЭМ!$D$39:$D$782,СВЦЭМ!$A$39:$A$782,$A132,СВЦЭМ!$B$39:$B$782,S$119)+'СЕТ СН'!$I$14+СВЦЭМ!$D$10+'СЕТ СН'!$I$5-'СЕТ СН'!$I$24</f>
        <v>5560.1617598900002</v>
      </c>
      <c r="T132" s="36">
        <f>SUMIFS(СВЦЭМ!$D$39:$D$782,СВЦЭМ!$A$39:$A$782,$A132,СВЦЭМ!$B$39:$B$782,T$119)+'СЕТ СН'!$I$14+СВЦЭМ!$D$10+'СЕТ СН'!$I$5-'СЕТ СН'!$I$24</f>
        <v>5517.7905669100001</v>
      </c>
      <c r="U132" s="36">
        <f>SUMIFS(СВЦЭМ!$D$39:$D$782,СВЦЭМ!$A$39:$A$782,$A132,СВЦЭМ!$B$39:$B$782,U$119)+'СЕТ СН'!$I$14+СВЦЭМ!$D$10+'СЕТ СН'!$I$5-'СЕТ СН'!$I$24</f>
        <v>5517.2984547300002</v>
      </c>
      <c r="V132" s="36">
        <f>SUMIFS(СВЦЭМ!$D$39:$D$782,СВЦЭМ!$A$39:$A$782,$A132,СВЦЭМ!$B$39:$B$782,V$119)+'СЕТ СН'!$I$14+СВЦЭМ!$D$10+'СЕТ СН'!$I$5-'СЕТ СН'!$I$24</f>
        <v>5543.25219414</v>
      </c>
      <c r="W132" s="36">
        <f>SUMIFS(СВЦЭМ!$D$39:$D$782,СВЦЭМ!$A$39:$A$782,$A132,СВЦЭМ!$B$39:$B$782,W$119)+'СЕТ СН'!$I$14+СВЦЭМ!$D$10+'СЕТ СН'!$I$5-'СЕТ СН'!$I$24</f>
        <v>5553.3965079899999</v>
      </c>
      <c r="X132" s="36">
        <f>SUMIFS(СВЦЭМ!$D$39:$D$782,СВЦЭМ!$A$39:$A$782,$A132,СВЦЭМ!$B$39:$B$782,X$119)+'СЕТ СН'!$I$14+СВЦЭМ!$D$10+'СЕТ СН'!$I$5-'СЕТ СН'!$I$24</f>
        <v>5579.4312256700005</v>
      </c>
      <c r="Y132" s="36">
        <f>SUMIFS(СВЦЭМ!$D$39:$D$782,СВЦЭМ!$A$39:$A$782,$A132,СВЦЭМ!$B$39:$B$782,Y$119)+'СЕТ СН'!$I$14+СВЦЭМ!$D$10+'СЕТ СН'!$I$5-'СЕТ СН'!$I$24</f>
        <v>5610.6467631800006</v>
      </c>
    </row>
    <row r="133" spans="1:25" ht="15.75" x14ac:dyDescent="0.2">
      <c r="A133" s="35">
        <f t="shared" si="3"/>
        <v>45305</v>
      </c>
      <c r="B133" s="36">
        <f>SUMIFS(СВЦЭМ!$D$39:$D$782,СВЦЭМ!$A$39:$A$782,$A133,СВЦЭМ!$B$39:$B$782,B$119)+'СЕТ СН'!$I$14+СВЦЭМ!$D$10+'СЕТ СН'!$I$5-'СЕТ СН'!$I$24</f>
        <v>5763.9766605300001</v>
      </c>
      <c r="C133" s="36">
        <f>SUMIFS(СВЦЭМ!$D$39:$D$782,СВЦЭМ!$A$39:$A$782,$A133,СВЦЭМ!$B$39:$B$782,C$119)+'СЕТ СН'!$I$14+СВЦЭМ!$D$10+'СЕТ СН'!$I$5-'СЕТ СН'!$I$24</f>
        <v>5785.9940196000007</v>
      </c>
      <c r="D133" s="36">
        <f>SUMIFS(СВЦЭМ!$D$39:$D$782,СВЦЭМ!$A$39:$A$782,$A133,СВЦЭМ!$B$39:$B$782,D$119)+'СЕТ СН'!$I$14+СВЦЭМ!$D$10+'СЕТ СН'!$I$5-'СЕТ СН'!$I$24</f>
        <v>5802.2400003700004</v>
      </c>
      <c r="E133" s="36">
        <f>SUMIFS(СВЦЭМ!$D$39:$D$782,СВЦЭМ!$A$39:$A$782,$A133,СВЦЭМ!$B$39:$B$782,E$119)+'СЕТ СН'!$I$14+СВЦЭМ!$D$10+'СЕТ СН'!$I$5-'СЕТ СН'!$I$24</f>
        <v>5819.4744116300008</v>
      </c>
      <c r="F133" s="36">
        <f>SUMIFS(СВЦЭМ!$D$39:$D$782,СВЦЭМ!$A$39:$A$782,$A133,СВЦЭМ!$B$39:$B$782,F$119)+'СЕТ СН'!$I$14+СВЦЭМ!$D$10+'СЕТ СН'!$I$5-'СЕТ СН'!$I$24</f>
        <v>5826.5851785200002</v>
      </c>
      <c r="G133" s="36">
        <f>SUMIFS(СВЦЭМ!$D$39:$D$782,СВЦЭМ!$A$39:$A$782,$A133,СВЦЭМ!$B$39:$B$782,G$119)+'СЕТ СН'!$I$14+СВЦЭМ!$D$10+'СЕТ СН'!$I$5-'СЕТ СН'!$I$24</f>
        <v>5813.97246154</v>
      </c>
      <c r="H133" s="36">
        <f>SUMIFS(СВЦЭМ!$D$39:$D$782,СВЦЭМ!$A$39:$A$782,$A133,СВЦЭМ!$B$39:$B$782,H$119)+'СЕТ СН'!$I$14+СВЦЭМ!$D$10+'СЕТ СН'!$I$5-'СЕТ СН'!$I$24</f>
        <v>5790.430413</v>
      </c>
      <c r="I133" s="36">
        <f>SUMIFS(СВЦЭМ!$D$39:$D$782,СВЦЭМ!$A$39:$A$782,$A133,СВЦЭМ!$B$39:$B$782,I$119)+'СЕТ СН'!$I$14+СВЦЭМ!$D$10+'СЕТ СН'!$I$5-'СЕТ СН'!$I$24</f>
        <v>5778.8446977100002</v>
      </c>
      <c r="J133" s="36">
        <f>SUMIFS(СВЦЭМ!$D$39:$D$782,СВЦЭМ!$A$39:$A$782,$A133,СВЦЭМ!$B$39:$B$782,J$119)+'СЕТ СН'!$I$14+СВЦЭМ!$D$10+'СЕТ СН'!$I$5-'СЕТ СН'!$I$24</f>
        <v>5757.63631274</v>
      </c>
      <c r="K133" s="36">
        <f>SUMIFS(СВЦЭМ!$D$39:$D$782,СВЦЭМ!$A$39:$A$782,$A133,СВЦЭМ!$B$39:$B$782,K$119)+'СЕТ СН'!$I$14+СВЦЭМ!$D$10+'СЕТ СН'!$I$5-'СЕТ СН'!$I$24</f>
        <v>5711.4686128499998</v>
      </c>
      <c r="L133" s="36">
        <f>SUMIFS(СВЦЭМ!$D$39:$D$782,СВЦЭМ!$A$39:$A$782,$A133,СВЦЭМ!$B$39:$B$782,L$119)+'СЕТ СН'!$I$14+СВЦЭМ!$D$10+'СЕТ СН'!$I$5-'СЕТ СН'!$I$24</f>
        <v>5672.6548180999998</v>
      </c>
      <c r="M133" s="36">
        <f>SUMIFS(СВЦЭМ!$D$39:$D$782,СВЦЭМ!$A$39:$A$782,$A133,СВЦЭМ!$B$39:$B$782,M$119)+'СЕТ СН'!$I$14+СВЦЭМ!$D$10+'СЕТ СН'!$I$5-'СЕТ СН'!$I$24</f>
        <v>5661.0771001499998</v>
      </c>
      <c r="N133" s="36">
        <f>SUMIFS(СВЦЭМ!$D$39:$D$782,СВЦЭМ!$A$39:$A$782,$A133,СВЦЭМ!$B$39:$B$782,N$119)+'СЕТ СН'!$I$14+СВЦЭМ!$D$10+'СЕТ СН'!$I$5-'СЕТ СН'!$I$24</f>
        <v>5658.8260761399997</v>
      </c>
      <c r="O133" s="36">
        <f>SUMIFS(СВЦЭМ!$D$39:$D$782,СВЦЭМ!$A$39:$A$782,$A133,СВЦЭМ!$B$39:$B$782,O$119)+'СЕТ СН'!$I$14+СВЦЭМ!$D$10+'СЕТ СН'!$I$5-'СЕТ СН'!$I$24</f>
        <v>5681.02862654</v>
      </c>
      <c r="P133" s="36">
        <f>SUMIFS(СВЦЭМ!$D$39:$D$782,СВЦЭМ!$A$39:$A$782,$A133,СВЦЭМ!$B$39:$B$782,P$119)+'СЕТ СН'!$I$14+СВЦЭМ!$D$10+'СЕТ СН'!$I$5-'СЕТ СН'!$I$24</f>
        <v>5699.8759813699999</v>
      </c>
      <c r="Q133" s="36">
        <f>SUMIFS(СВЦЭМ!$D$39:$D$782,СВЦЭМ!$A$39:$A$782,$A133,СВЦЭМ!$B$39:$B$782,Q$119)+'СЕТ СН'!$I$14+СВЦЭМ!$D$10+'СЕТ СН'!$I$5-'СЕТ СН'!$I$24</f>
        <v>5695.0533358700004</v>
      </c>
      <c r="R133" s="36">
        <f>SUMIFS(СВЦЭМ!$D$39:$D$782,СВЦЭМ!$A$39:$A$782,$A133,СВЦЭМ!$B$39:$B$782,R$119)+'СЕТ СН'!$I$14+СВЦЭМ!$D$10+'СЕТ СН'!$I$5-'СЕТ СН'!$I$24</f>
        <v>5687.0901724200003</v>
      </c>
      <c r="S133" s="36">
        <f>SUMIFS(СВЦЭМ!$D$39:$D$782,СВЦЭМ!$A$39:$A$782,$A133,СВЦЭМ!$B$39:$B$782,S$119)+'СЕТ СН'!$I$14+СВЦЭМ!$D$10+'СЕТ СН'!$I$5-'СЕТ СН'!$I$24</f>
        <v>5649.3829936700004</v>
      </c>
      <c r="T133" s="36">
        <f>SUMIFS(СВЦЭМ!$D$39:$D$782,СВЦЭМ!$A$39:$A$782,$A133,СВЦЭМ!$B$39:$B$782,T$119)+'СЕТ СН'!$I$14+СВЦЭМ!$D$10+'СЕТ СН'!$I$5-'СЕТ СН'!$I$24</f>
        <v>5606.5389273600003</v>
      </c>
      <c r="U133" s="36">
        <f>SUMIFS(СВЦЭМ!$D$39:$D$782,СВЦЭМ!$A$39:$A$782,$A133,СВЦЭМ!$B$39:$B$782,U$119)+'СЕТ СН'!$I$14+СВЦЭМ!$D$10+'СЕТ СН'!$I$5-'СЕТ СН'!$I$24</f>
        <v>5623.6056555000005</v>
      </c>
      <c r="V133" s="36">
        <f>SUMIFS(СВЦЭМ!$D$39:$D$782,СВЦЭМ!$A$39:$A$782,$A133,СВЦЭМ!$B$39:$B$782,V$119)+'СЕТ СН'!$I$14+СВЦЭМ!$D$10+'СЕТ СН'!$I$5-'СЕТ СН'!$I$24</f>
        <v>5640.8767377900003</v>
      </c>
      <c r="W133" s="36">
        <f>SUMIFS(СВЦЭМ!$D$39:$D$782,СВЦЭМ!$A$39:$A$782,$A133,СВЦЭМ!$B$39:$B$782,W$119)+'СЕТ СН'!$I$14+СВЦЭМ!$D$10+'СЕТ СН'!$I$5-'СЕТ СН'!$I$24</f>
        <v>5669.4945399999997</v>
      </c>
      <c r="X133" s="36">
        <f>SUMIFS(СВЦЭМ!$D$39:$D$782,СВЦЭМ!$A$39:$A$782,$A133,СВЦЭМ!$B$39:$B$782,X$119)+'СЕТ СН'!$I$14+СВЦЭМ!$D$10+'СЕТ СН'!$I$5-'СЕТ СН'!$I$24</f>
        <v>5705.5954418900001</v>
      </c>
      <c r="Y133" s="36">
        <f>SUMIFS(СВЦЭМ!$D$39:$D$782,СВЦЭМ!$A$39:$A$782,$A133,СВЦЭМ!$B$39:$B$782,Y$119)+'СЕТ СН'!$I$14+СВЦЭМ!$D$10+'СЕТ СН'!$I$5-'СЕТ СН'!$I$24</f>
        <v>5729.4265098000005</v>
      </c>
    </row>
    <row r="134" spans="1:25" ht="15.75" x14ac:dyDescent="0.2">
      <c r="A134" s="35">
        <f t="shared" si="3"/>
        <v>45306</v>
      </c>
      <c r="B134" s="36">
        <f>SUMIFS(СВЦЭМ!$D$39:$D$782,СВЦЭМ!$A$39:$A$782,$A134,СВЦЭМ!$B$39:$B$782,B$119)+'СЕТ СН'!$I$14+СВЦЭМ!$D$10+'СЕТ СН'!$I$5-'СЕТ СН'!$I$24</f>
        <v>5731.6272015499999</v>
      </c>
      <c r="C134" s="36">
        <f>SUMIFS(СВЦЭМ!$D$39:$D$782,СВЦЭМ!$A$39:$A$782,$A134,СВЦЭМ!$B$39:$B$782,C$119)+'СЕТ СН'!$I$14+СВЦЭМ!$D$10+'СЕТ СН'!$I$5-'СЕТ СН'!$I$24</f>
        <v>5778.3448809900001</v>
      </c>
      <c r="D134" s="36">
        <f>SUMIFS(СВЦЭМ!$D$39:$D$782,СВЦЭМ!$A$39:$A$782,$A134,СВЦЭМ!$B$39:$B$782,D$119)+'СЕТ СН'!$I$14+СВЦЭМ!$D$10+'СЕТ СН'!$I$5-'СЕТ СН'!$I$24</f>
        <v>5795.0645866800005</v>
      </c>
      <c r="E134" s="36">
        <f>SUMIFS(СВЦЭМ!$D$39:$D$782,СВЦЭМ!$A$39:$A$782,$A134,СВЦЭМ!$B$39:$B$782,E$119)+'СЕТ СН'!$I$14+СВЦЭМ!$D$10+'СЕТ СН'!$I$5-'СЕТ СН'!$I$24</f>
        <v>5819.2405471900001</v>
      </c>
      <c r="F134" s="36">
        <f>SUMIFS(СВЦЭМ!$D$39:$D$782,СВЦЭМ!$A$39:$A$782,$A134,СВЦЭМ!$B$39:$B$782,F$119)+'СЕТ СН'!$I$14+СВЦЭМ!$D$10+'СЕТ СН'!$I$5-'СЕТ СН'!$I$24</f>
        <v>5820.4342983900005</v>
      </c>
      <c r="G134" s="36">
        <f>SUMIFS(СВЦЭМ!$D$39:$D$782,СВЦЭМ!$A$39:$A$782,$A134,СВЦЭМ!$B$39:$B$782,G$119)+'СЕТ СН'!$I$14+СВЦЭМ!$D$10+'СЕТ СН'!$I$5-'СЕТ СН'!$I$24</f>
        <v>5790.3910190799998</v>
      </c>
      <c r="H134" s="36">
        <f>SUMIFS(СВЦЭМ!$D$39:$D$782,СВЦЭМ!$A$39:$A$782,$A134,СВЦЭМ!$B$39:$B$782,H$119)+'СЕТ СН'!$I$14+СВЦЭМ!$D$10+'СЕТ СН'!$I$5-'СЕТ СН'!$I$24</f>
        <v>5761.2023458500007</v>
      </c>
      <c r="I134" s="36">
        <f>SUMIFS(СВЦЭМ!$D$39:$D$782,СВЦЭМ!$A$39:$A$782,$A134,СВЦЭМ!$B$39:$B$782,I$119)+'СЕТ СН'!$I$14+СВЦЭМ!$D$10+'СЕТ СН'!$I$5-'СЕТ СН'!$I$24</f>
        <v>5720.6610562599999</v>
      </c>
      <c r="J134" s="36">
        <f>SUMIFS(СВЦЭМ!$D$39:$D$782,СВЦЭМ!$A$39:$A$782,$A134,СВЦЭМ!$B$39:$B$782,J$119)+'СЕТ СН'!$I$14+СВЦЭМ!$D$10+'СЕТ СН'!$I$5-'СЕТ СН'!$I$24</f>
        <v>5674.8819089400004</v>
      </c>
      <c r="K134" s="36">
        <f>SUMIFS(СВЦЭМ!$D$39:$D$782,СВЦЭМ!$A$39:$A$782,$A134,СВЦЭМ!$B$39:$B$782,K$119)+'СЕТ СН'!$I$14+СВЦЭМ!$D$10+'СЕТ СН'!$I$5-'СЕТ СН'!$I$24</f>
        <v>5640.6151131700008</v>
      </c>
      <c r="L134" s="36">
        <f>SUMIFS(СВЦЭМ!$D$39:$D$782,СВЦЭМ!$A$39:$A$782,$A134,СВЦЭМ!$B$39:$B$782,L$119)+'СЕТ СН'!$I$14+СВЦЭМ!$D$10+'СЕТ СН'!$I$5-'СЕТ СН'!$I$24</f>
        <v>5617.5891548400004</v>
      </c>
      <c r="M134" s="36">
        <f>SUMIFS(СВЦЭМ!$D$39:$D$782,СВЦЭМ!$A$39:$A$782,$A134,СВЦЭМ!$B$39:$B$782,M$119)+'СЕТ СН'!$I$14+СВЦЭМ!$D$10+'СЕТ СН'!$I$5-'СЕТ СН'!$I$24</f>
        <v>5630.1495744200001</v>
      </c>
      <c r="N134" s="36">
        <f>SUMIFS(СВЦЭМ!$D$39:$D$782,СВЦЭМ!$A$39:$A$782,$A134,СВЦЭМ!$B$39:$B$782,N$119)+'СЕТ СН'!$I$14+СВЦЭМ!$D$10+'СЕТ СН'!$I$5-'СЕТ СН'!$I$24</f>
        <v>5667.1582097500004</v>
      </c>
      <c r="O134" s="36">
        <f>SUMIFS(СВЦЭМ!$D$39:$D$782,СВЦЭМ!$A$39:$A$782,$A134,СВЦЭМ!$B$39:$B$782,O$119)+'СЕТ СН'!$I$14+СВЦЭМ!$D$10+'СЕТ СН'!$I$5-'СЕТ СН'!$I$24</f>
        <v>5678.3437714000002</v>
      </c>
      <c r="P134" s="36">
        <f>SUMIFS(СВЦЭМ!$D$39:$D$782,СВЦЭМ!$A$39:$A$782,$A134,СВЦЭМ!$B$39:$B$782,P$119)+'СЕТ СН'!$I$14+СВЦЭМ!$D$10+'СЕТ СН'!$I$5-'СЕТ СН'!$I$24</f>
        <v>5703.2090404700002</v>
      </c>
      <c r="Q134" s="36">
        <f>SUMIFS(СВЦЭМ!$D$39:$D$782,СВЦЭМ!$A$39:$A$782,$A134,СВЦЭМ!$B$39:$B$782,Q$119)+'СЕТ СН'!$I$14+СВЦЭМ!$D$10+'СЕТ СН'!$I$5-'СЕТ СН'!$I$24</f>
        <v>5711.6704240500003</v>
      </c>
      <c r="R134" s="36">
        <f>SUMIFS(СВЦЭМ!$D$39:$D$782,СВЦЭМ!$A$39:$A$782,$A134,СВЦЭМ!$B$39:$B$782,R$119)+'СЕТ СН'!$I$14+СВЦЭМ!$D$10+'СЕТ СН'!$I$5-'СЕТ СН'!$I$24</f>
        <v>5732.9635710700004</v>
      </c>
      <c r="S134" s="36">
        <f>SUMIFS(СВЦЭМ!$D$39:$D$782,СВЦЭМ!$A$39:$A$782,$A134,СВЦЭМ!$B$39:$B$782,S$119)+'СЕТ СН'!$I$14+СВЦЭМ!$D$10+'СЕТ СН'!$I$5-'СЕТ СН'!$I$24</f>
        <v>5697.2312074300007</v>
      </c>
      <c r="T134" s="36">
        <f>SUMIFS(СВЦЭМ!$D$39:$D$782,СВЦЭМ!$A$39:$A$782,$A134,СВЦЭМ!$B$39:$B$782,T$119)+'СЕТ СН'!$I$14+СВЦЭМ!$D$10+'СЕТ СН'!$I$5-'СЕТ СН'!$I$24</f>
        <v>5653.0508378800005</v>
      </c>
      <c r="U134" s="36">
        <f>SUMIFS(СВЦЭМ!$D$39:$D$782,СВЦЭМ!$A$39:$A$782,$A134,СВЦЭМ!$B$39:$B$782,U$119)+'СЕТ СН'!$I$14+СВЦЭМ!$D$10+'СЕТ СН'!$I$5-'СЕТ СН'!$I$24</f>
        <v>5667.0902357699997</v>
      </c>
      <c r="V134" s="36">
        <f>SUMIFS(СВЦЭМ!$D$39:$D$782,СВЦЭМ!$A$39:$A$782,$A134,СВЦЭМ!$B$39:$B$782,V$119)+'СЕТ СН'!$I$14+СВЦЭМ!$D$10+'СЕТ СН'!$I$5-'СЕТ СН'!$I$24</f>
        <v>5691.8205198699998</v>
      </c>
      <c r="W134" s="36">
        <f>SUMIFS(СВЦЭМ!$D$39:$D$782,СВЦЭМ!$A$39:$A$782,$A134,СВЦЭМ!$B$39:$B$782,W$119)+'СЕТ СН'!$I$14+СВЦЭМ!$D$10+'СЕТ СН'!$I$5-'СЕТ СН'!$I$24</f>
        <v>5700.2873655600006</v>
      </c>
      <c r="X134" s="36">
        <f>SUMIFS(СВЦЭМ!$D$39:$D$782,СВЦЭМ!$A$39:$A$782,$A134,СВЦЭМ!$B$39:$B$782,X$119)+'СЕТ СН'!$I$14+СВЦЭМ!$D$10+'СЕТ СН'!$I$5-'СЕТ СН'!$I$24</f>
        <v>5695.5723544700004</v>
      </c>
      <c r="Y134" s="36">
        <f>SUMIFS(СВЦЭМ!$D$39:$D$782,СВЦЭМ!$A$39:$A$782,$A134,СВЦЭМ!$B$39:$B$782,Y$119)+'СЕТ СН'!$I$14+СВЦЭМ!$D$10+'СЕТ СН'!$I$5-'СЕТ СН'!$I$24</f>
        <v>5723.4623545300001</v>
      </c>
    </row>
    <row r="135" spans="1:25" ht="15.75" x14ac:dyDescent="0.2">
      <c r="A135" s="35">
        <f t="shared" si="3"/>
        <v>45307</v>
      </c>
      <c r="B135" s="36">
        <f>SUMIFS(СВЦЭМ!$D$39:$D$782,СВЦЭМ!$A$39:$A$782,$A135,СВЦЭМ!$B$39:$B$782,B$119)+'СЕТ СН'!$I$14+СВЦЭМ!$D$10+'СЕТ СН'!$I$5-'СЕТ СН'!$I$24</f>
        <v>5806.4845199000001</v>
      </c>
      <c r="C135" s="36">
        <f>SUMIFS(СВЦЭМ!$D$39:$D$782,СВЦЭМ!$A$39:$A$782,$A135,СВЦЭМ!$B$39:$B$782,C$119)+'СЕТ СН'!$I$14+СВЦЭМ!$D$10+'СЕТ СН'!$I$5-'СЕТ СН'!$I$24</f>
        <v>5848.39260861</v>
      </c>
      <c r="D135" s="36">
        <f>SUMIFS(СВЦЭМ!$D$39:$D$782,СВЦЭМ!$A$39:$A$782,$A135,СВЦЭМ!$B$39:$B$782,D$119)+'СЕТ СН'!$I$14+СВЦЭМ!$D$10+'СЕТ СН'!$I$5-'СЕТ СН'!$I$24</f>
        <v>5871.7215517700006</v>
      </c>
      <c r="E135" s="36">
        <f>SUMIFS(СВЦЭМ!$D$39:$D$782,СВЦЭМ!$A$39:$A$782,$A135,СВЦЭМ!$B$39:$B$782,E$119)+'СЕТ СН'!$I$14+СВЦЭМ!$D$10+'СЕТ СН'!$I$5-'СЕТ СН'!$I$24</f>
        <v>5883.42125098</v>
      </c>
      <c r="F135" s="36">
        <f>SUMIFS(СВЦЭМ!$D$39:$D$782,СВЦЭМ!$A$39:$A$782,$A135,СВЦЭМ!$B$39:$B$782,F$119)+'СЕТ СН'!$I$14+СВЦЭМ!$D$10+'СЕТ СН'!$I$5-'СЕТ СН'!$I$24</f>
        <v>5883.44781865</v>
      </c>
      <c r="G135" s="36">
        <f>SUMIFS(СВЦЭМ!$D$39:$D$782,СВЦЭМ!$A$39:$A$782,$A135,СВЦЭМ!$B$39:$B$782,G$119)+'СЕТ СН'!$I$14+СВЦЭМ!$D$10+'СЕТ СН'!$I$5-'СЕТ СН'!$I$24</f>
        <v>5865.8679701000001</v>
      </c>
      <c r="H135" s="36">
        <f>SUMIFS(СВЦЭМ!$D$39:$D$782,СВЦЭМ!$A$39:$A$782,$A135,СВЦЭМ!$B$39:$B$782,H$119)+'СЕТ СН'!$I$14+СВЦЭМ!$D$10+'СЕТ СН'!$I$5-'СЕТ СН'!$I$24</f>
        <v>5792.8677304900002</v>
      </c>
      <c r="I135" s="36">
        <f>SUMIFS(СВЦЭМ!$D$39:$D$782,СВЦЭМ!$A$39:$A$782,$A135,СВЦЭМ!$B$39:$B$782,I$119)+'СЕТ СН'!$I$14+СВЦЭМ!$D$10+'СЕТ СН'!$I$5-'СЕТ СН'!$I$24</f>
        <v>5746.20304734</v>
      </c>
      <c r="J135" s="36">
        <f>SUMIFS(СВЦЭМ!$D$39:$D$782,СВЦЭМ!$A$39:$A$782,$A135,СВЦЭМ!$B$39:$B$782,J$119)+'СЕТ СН'!$I$14+СВЦЭМ!$D$10+'СЕТ СН'!$I$5-'СЕТ СН'!$I$24</f>
        <v>5699.7580006600001</v>
      </c>
      <c r="K135" s="36">
        <f>SUMIFS(СВЦЭМ!$D$39:$D$782,СВЦЭМ!$A$39:$A$782,$A135,СВЦЭМ!$B$39:$B$782,K$119)+'СЕТ СН'!$I$14+СВЦЭМ!$D$10+'СЕТ СН'!$I$5-'СЕТ СН'!$I$24</f>
        <v>5666.8734686500002</v>
      </c>
      <c r="L135" s="36">
        <f>SUMIFS(СВЦЭМ!$D$39:$D$782,СВЦЭМ!$A$39:$A$782,$A135,СВЦЭМ!$B$39:$B$782,L$119)+'СЕТ СН'!$I$14+СВЦЭМ!$D$10+'СЕТ СН'!$I$5-'СЕТ СН'!$I$24</f>
        <v>5662.3179501100003</v>
      </c>
      <c r="M135" s="36">
        <f>SUMIFS(СВЦЭМ!$D$39:$D$782,СВЦЭМ!$A$39:$A$782,$A135,СВЦЭМ!$B$39:$B$782,M$119)+'СЕТ СН'!$I$14+СВЦЭМ!$D$10+'СЕТ СН'!$I$5-'СЕТ СН'!$I$24</f>
        <v>5692.6230169700002</v>
      </c>
      <c r="N135" s="36">
        <f>SUMIFS(СВЦЭМ!$D$39:$D$782,СВЦЭМ!$A$39:$A$782,$A135,СВЦЭМ!$B$39:$B$782,N$119)+'СЕТ СН'!$I$14+СВЦЭМ!$D$10+'СЕТ СН'!$I$5-'СЕТ СН'!$I$24</f>
        <v>5713.2596082400005</v>
      </c>
      <c r="O135" s="36">
        <f>SUMIFS(СВЦЭМ!$D$39:$D$782,СВЦЭМ!$A$39:$A$782,$A135,СВЦЭМ!$B$39:$B$782,O$119)+'СЕТ СН'!$I$14+СВЦЭМ!$D$10+'СЕТ СН'!$I$5-'СЕТ СН'!$I$24</f>
        <v>5717.8227020800005</v>
      </c>
      <c r="P135" s="36">
        <f>SUMIFS(СВЦЭМ!$D$39:$D$782,СВЦЭМ!$A$39:$A$782,$A135,СВЦЭМ!$B$39:$B$782,P$119)+'СЕТ СН'!$I$14+СВЦЭМ!$D$10+'СЕТ СН'!$I$5-'СЕТ СН'!$I$24</f>
        <v>5737.5266260600001</v>
      </c>
      <c r="Q135" s="36">
        <f>SUMIFS(СВЦЭМ!$D$39:$D$782,СВЦЭМ!$A$39:$A$782,$A135,СВЦЭМ!$B$39:$B$782,Q$119)+'СЕТ СН'!$I$14+СВЦЭМ!$D$10+'СЕТ СН'!$I$5-'СЕТ СН'!$I$24</f>
        <v>5742.6955068100006</v>
      </c>
      <c r="R135" s="36">
        <f>SUMIFS(СВЦЭМ!$D$39:$D$782,СВЦЭМ!$A$39:$A$782,$A135,СВЦЭМ!$B$39:$B$782,R$119)+'СЕТ СН'!$I$14+СВЦЭМ!$D$10+'СЕТ СН'!$I$5-'СЕТ СН'!$I$24</f>
        <v>5742.5753970599999</v>
      </c>
      <c r="S135" s="36">
        <f>SUMIFS(СВЦЭМ!$D$39:$D$782,СВЦЭМ!$A$39:$A$782,$A135,СВЦЭМ!$B$39:$B$782,S$119)+'СЕТ СН'!$I$14+СВЦЭМ!$D$10+'СЕТ СН'!$I$5-'СЕТ СН'!$I$24</f>
        <v>5709.9279254600006</v>
      </c>
      <c r="T135" s="36">
        <f>SUMIFS(СВЦЭМ!$D$39:$D$782,СВЦЭМ!$A$39:$A$782,$A135,СВЦЭМ!$B$39:$B$782,T$119)+'СЕТ СН'!$I$14+СВЦЭМ!$D$10+'СЕТ СН'!$I$5-'СЕТ СН'!$I$24</f>
        <v>5659.2287768599999</v>
      </c>
      <c r="U135" s="36">
        <f>SUMIFS(СВЦЭМ!$D$39:$D$782,СВЦЭМ!$A$39:$A$782,$A135,СВЦЭМ!$B$39:$B$782,U$119)+'СЕТ СН'!$I$14+СВЦЭМ!$D$10+'СЕТ СН'!$I$5-'СЕТ СН'!$I$24</f>
        <v>5672.6130883300002</v>
      </c>
      <c r="V135" s="36">
        <f>SUMIFS(СВЦЭМ!$D$39:$D$782,СВЦЭМ!$A$39:$A$782,$A135,СВЦЭМ!$B$39:$B$782,V$119)+'СЕТ СН'!$I$14+СВЦЭМ!$D$10+'СЕТ СН'!$I$5-'СЕТ СН'!$I$24</f>
        <v>5698.5373038500002</v>
      </c>
      <c r="W135" s="36">
        <f>SUMIFS(СВЦЭМ!$D$39:$D$782,СВЦЭМ!$A$39:$A$782,$A135,СВЦЭМ!$B$39:$B$782,W$119)+'СЕТ СН'!$I$14+СВЦЭМ!$D$10+'СЕТ СН'!$I$5-'СЕТ СН'!$I$24</f>
        <v>5707.07117793</v>
      </c>
      <c r="X135" s="36">
        <f>SUMIFS(СВЦЭМ!$D$39:$D$782,СВЦЭМ!$A$39:$A$782,$A135,СВЦЭМ!$B$39:$B$782,X$119)+'СЕТ СН'!$I$14+СВЦЭМ!$D$10+'СЕТ СН'!$I$5-'СЕТ СН'!$I$24</f>
        <v>5725.4642245000005</v>
      </c>
      <c r="Y135" s="36">
        <f>SUMIFS(СВЦЭМ!$D$39:$D$782,СВЦЭМ!$A$39:$A$782,$A135,СВЦЭМ!$B$39:$B$782,Y$119)+'СЕТ СН'!$I$14+СВЦЭМ!$D$10+'СЕТ СН'!$I$5-'СЕТ СН'!$I$24</f>
        <v>5752.4882262500005</v>
      </c>
    </row>
    <row r="136" spans="1:25" ht="15.75" x14ac:dyDescent="0.2">
      <c r="A136" s="35">
        <f t="shared" si="3"/>
        <v>45308</v>
      </c>
      <c r="B136" s="36">
        <f>SUMIFS(СВЦЭМ!$D$39:$D$782,СВЦЭМ!$A$39:$A$782,$A136,СВЦЭМ!$B$39:$B$782,B$119)+'СЕТ СН'!$I$14+СВЦЭМ!$D$10+'СЕТ СН'!$I$5-'СЕТ СН'!$I$24</f>
        <v>5703.39950933</v>
      </c>
      <c r="C136" s="36">
        <f>SUMIFS(СВЦЭМ!$D$39:$D$782,СВЦЭМ!$A$39:$A$782,$A136,СВЦЭМ!$B$39:$B$782,C$119)+'СЕТ СН'!$I$14+СВЦЭМ!$D$10+'СЕТ СН'!$I$5-'СЕТ СН'!$I$24</f>
        <v>5751.93336275</v>
      </c>
      <c r="D136" s="36">
        <f>SUMIFS(СВЦЭМ!$D$39:$D$782,СВЦЭМ!$A$39:$A$782,$A136,СВЦЭМ!$B$39:$B$782,D$119)+'СЕТ СН'!$I$14+СВЦЭМ!$D$10+'СЕТ СН'!$I$5-'СЕТ СН'!$I$24</f>
        <v>5781.4607382800004</v>
      </c>
      <c r="E136" s="36">
        <f>SUMIFS(СВЦЭМ!$D$39:$D$782,СВЦЭМ!$A$39:$A$782,$A136,СВЦЭМ!$B$39:$B$782,E$119)+'СЕТ СН'!$I$14+СВЦЭМ!$D$10+'СЕТ СН'!$I$5-'СЕТ СН'!$I$24</f>
        <v>5795.6394783300002</v>
      </c>
      <c r="F136" s="36">
        <f>SUMIFS(СВЦЭМ!$D$39:$D$782,СВЦЭМ!$A$39:$A$782,$A136,СВЦЭМ!$B$39:$B$782,F$119)+'СЕТ СН'!$I$14+СВЦЭМ!$D$10+'СЕТ СН'!$I$5-'СЕТ СН'!$I$24</f>
        <v>5783.2491607600004</v>
      </c>
      <c r="G136" s="36">
        <f>SUMIFS(СВЦЭМ!$D$39:$D$782,СВЦЭМ!$A$39:$A$782,$A136,СВЦЭМ!$B$39:$B$782,G$119)+'СЕТ СН'!$I$14+СВЦЭМ!$D$10+'СЕТ СН'!$I$5-'СЕТ СН'!$I$24</f>
        <v>5754.8324372100005</v>
      </c>
      <c r="H136" s="36">
        <f>SUMIFS(СВЦЭМ!$D$39:$D$782,СВЦЭМ!$A$39:$A$782,$A136,СВЦЭМ!$B$39:$B$782,H$119)+'СЕТ СН'!$I$14+СВЦЭМ!$D$10+'СЕТ СН'!$I$5-'СЕТ СН'!$I$24</f>
        <v>5698.8510623800003</v>
      </c>
      <c r="I136" s="36">
        <f>SUMIFS(СВЦЭМ!$D$39:$D$782,СВЦЭМ!$A$39:$A$782,$A136,СВЦЭМ!$B$39:$B$782,I$119)+'СЕТ СН'!$I$14+СВЦЭМ!$D$10+'СЕТ СН'!$I$5-'СЕТ СН'!$I$24</f>
        <v>5655.9808529800002</v>
      </c>
      <c r="J136" s="36">
        <f>SUMIFS(СВЦЭМ!$D$39:$D$782,СВЦЭМ!$A$39:$A$782,$A136,СВЦЭМ!$B$39:$B$782,J$119)+'СЕТ СН'!$I$14+СВЦЭМ!$D$10+'СЕТ СН'!$I$5-'СЕТ СН'!$I$24</f>
        <v>5619.8945548700003</v>
      </c>
      <c r="K136" s="36">
        <f>SUMIFS(СВЦЭМ!$D$39:$D$782,СВЦЭМ!$A$39:$A$782,$A136,СВЦЭМ!$B$39:$B$782,K$119)+'СЕТ СН'!$I$14+СВЦЭМ!$D$10+'СЕТ СН'!$I$5-'СЕТ СН'!$I$24</f>
        <v>5598.9060574300001</v>
      </c>
      <c r="L136" s="36">
        <f>SUMIFS(СВЦЭМ!$D$39:$D$782,СВЦЭМ!$A$39:$A$782,$A136,СВЦЭМ!$B$39:$B$782,L$119)+'СЕТ СН'!$I$14+СВЦЭМ!$D$10+'СЕТ СН'!$I$5-'СЕТ СН'!$I$24</f>
        <v>5582.8293598600003</v>
      </c>
      <c r="M136" s="36">
        <f>SUMIFS(СВЦЭМ!$D$39:$D$782,СВЦЭМ!$A$39:$A$782,$A136,СВЦЭМ!$B$39:$B$782,M$119)+'СЕТ СН'!$I$14+СВЦЭМ!$D$10+'СЕТ СН'!$I$5-'СЕТ СН'!$I$24</f>
        <v>5603.6682015799997</v>
      </c>
      <c r="N136" s="36">
        <f>SUMIFS(СВЦЭМ!$D$39:$D$782,СВЦЭМ!$A$39:$A$782,$A136,СВЦЭМ!$B$39:$B$782,N$119)+'СЕТ СН'!$I$14+СВЦЭМ!$D$10+'СЕТ СН'!$I$5-'СЕТ СН'!$I$24</f>
        <v>5626.7554606900003</v>
      </c>
      <c r="O136" s="36">
        <f>SUMIFS(СВЦЭМ!$D$39:$D$782,СВЦЭМ!$A$39:$A$782,$A136,СВЦЭМ!$B$39:$B$782,O$119)+'СЕТ СН'!$I$14+СВЦЭМ!$D$10+'СЕТ СН'!$I$5-'СЕТ СН'!$I$24</f>
        <v>5622.8391930899998</v>
      </c>
      <c r="P136" s="36">
        <f>SUMIFS(СВЦЭМ!$D$39:$D$782,СВЦЭМ!$A$39:$A$782,$A136,СВЦЭМ!$B$39:$B$782,P$119)+'СЕТ СН'!$I$14+СВЦЭМ!$D$10+'СЕТ СН'!$I$5-'СЕТ СН'!$I$24</f>
        <v>5637.5898017199997</v>
      </c>
      <c r="Q136" s="36">
        <f>SUMIFS(СВЦЭМ!$D$39:$D$782,СВЦЭМ!$A$39:$A$782,$A136,СВЦЭМ!$B$39:$B$782,Q$119)+'СЕТ СН'!$I$14+СВЦЭМ!$D$10+'СЕТ СН'!$I$5-'СЕТ СН'!$I$24</f>
        <v>5645.3220481600001</v>
      </c>
      <c r="R136" s="36">
        <f>SUMIFS(СВЦЭМ!$D$39:$D$782,СВЦЭМ!$A$39:$A$782,$A136,СВЦЭМ!$B$39:$B$782,R$119)+'СЕТ СН'!$I$14+СВЦЭМ!$D$10+'СЕТ СН'!$I$5-'СЕТ СН'!$I$24</f>
        <v>5645.1489357200007</v>
      </c>
      <c r="S136" s="36">
        <f>SUMIFS(СВЦЭМ!$D$39:$D$782,СВЦЭМ!$A$39:$A$782,$A136,СВЦЭМ!$B$39:$B$782,S$119)+'СЕТ СН'!$I$14+СВЦЭМ!$D$10+'СЕТ СН'!$I$5-'СЕТ СН'!$I$24</f>
        <v>5614.35439477</v>
      </c>
      <c r="T136" s="36">
        <f>SUMIFS(СВЦЭМ!$D$39:$D$782,СВЦЭМ!$A$39:$A$782,$A136,СВЦЭМ!$B$39:$B$782,T$119)+'СЕТ СН'!$I$14+СВЦЭМ!$D$10+'СЕТ СН'!$I$5-'СЕТ СН'!$I$24</f>
        <v>5567.6163360600003</v>
      </c>
      <c r="U136" s="36">
        <f>SUMIFS(СВЦЭМ!$D$39:$D$782,СВЦЭМ!$A$39:$A$782,$A136,СВЦЭМ!$B$39:$B$782,U$119)+'СЕТ СН'!$I$14+СВЦЭМ!$D$10+'СЕТ СН'!$I$5-'СЕТ СН'!$I$24</f>
        <v>5573.9441719100005</v>
      </c>
      <c r="V136" s="36">
        <f>SUMIFS(СВЦЭМ!$D$39:$D$782,СВЦЭМ!$A$39:$A$782,$A136,СВЦЭМ!$B$39:$B$782,V$119)+'СЕТ СН'!$I$14+СВЦЭМ!$D$10+'СЕТ СН'!$I$5-'СЕТ СН'!$I$24</f>
        <v>5596.1855525500005</v>
      </c>
      <c r="W136" s="36">
        <f>SUMIFS(СВЦЭМ!$D$39:$D$782,СВЦЭМ!$A$39:$A$782,$A136,СВЦЭМ!$B$39:$B$782,W$119)+'СЕТ СН'!$I$14+СВЦЭМ!$D$10+'СЕТ СН'!$I$5-'СЕТ СН'!$I$24</f>
        <v>5607.3431785100001</v>
      </c>
      <c r="X136" s="36">
        <f>SUMIFS(СВЦЭМ!$D$39:$D$782,СВЦЭМ!$A$39:$A$782,$A136,СВЦЭМ!$B$39:$B$782,X$119)+'СЕТ СН'!$I$14+СВЦЭМ!$D$10+'СЕТ СН'!$I$5-'СЕТ СН'!$I$24</f>
        <v>5638.4077157199999</v>
      </c>
      <c r="Y136" s="36">
        <f>SUMIFS(СВЦЭМ!$D$39:$D$782,СВЦЭМ!$A$39:$A$782,$A136,СВЦЭМ!$B$39:$B$782,Y$119)+'СЕТ СН'!$I$14+СВЦЭМ!$D$10+'СЕТ СН'!$I$5-'СЕТ СН'!$I$24</f>
        <v>5667.6530628400005</v>
      </c>
    </row>
    <row r="137" spans="1:25" ht="15.75" x14ac:dyDescent="0.2">
      <c r="A137" s="35">
        <f t="shared" si="3"/>
        <v>45309</v>
      </c>
      <c r="B137" s="36">
        <f>SUMIFS(СВЦЭМ!$D$39:$D$782,СВЦЭМ!$A$39:$A$782,$A137,СВЦЭМ!$B$39:$B$782,B$119)+'СЕТ СН'!$I$14+СВЦЭМ!$D$10+'СЕТ СН'!$I$5-'СЕТ СН'!$I$24</f>
        <v>5729.90744421</v>
      </c>
      <c r="C137" s="36">
        <f>SUMIFS(СВЦЭМ!$D$39:$D$782,СВЦЭМ!$A$39:$A$782,$A137,СВЦЭМ!$B$39:$B$782,C$119)+'СЕТ СН'!$I$14+СВЦЭМ!$D$10+'СЕТ СН'!$I$5-'СЕТ СН'!$I$24</f>
        <v>5722.3634732400005</v>
      </c>
      <c r="D137" s="36">
        <f>SUMIFS(СВЦЭМ!$D$39:$D$782,СВЦЭМ!$A$39:$A$782,$A137,СВЦЭМ!$B$39:$B$782,D$119)+'СЕТ СН'!$I$14+СВЦЭМ!$D$10+'СЕТ СН'!$I$5-'СЕТ СН'!$I$24</f>
        <v>5764.9503875200007</v>
      </c>
      <c r="E137" s="36">
        <f>SUMIFS(СВЦЭМ!$D$39:$D$782,СВЦЭМ!$A$39:$A$782,$A137,СВЦЭМ!$B$39:$B$782,E$119)+'СЕТ СН'!$I$14+СВЦЭМ!$D$10+'СЕТ СН'!$I$5-'СЕТ СН'!$I$24</f>
        <v>5798.7723101900001</v>
      </c>
      <c r="F137" s="36">
        <f>SUMIFS(СВЦЭМ!$D$39:$D$782,СВЦЭМ!$A$39:$A$782,$A137,СВЦЭМ!$B$39:$B$782,F$119)+'СЕТ СН'!$I$14+СВЦЭМ!$D$10+'СЕТ СН'!$I$5-'СЕТ СН'!$I$24</f>
        <v>5803.4906460600005</v>
      </c>
      <c r="G137" s="36">
        <f>SUMIFS(СВЦЭМ!$D$39:$D$782,СВЦЭМ!$A$39:$A$782,$A137,СВЦЭМ!$B$39:$B$782,G$119)+'СЕТ СН'!$I$14+СВЦЭМ!$D$10+'СЕТ СН'!$I$5-'СЕТ СН'!$I$24</f>
        <v>5787.3733719900001</v>
      </c>
      <c r="H137" s="36">
        <f>SUMIFS(СВЦЭМ!$D$39:$D$782,СВЦЭМ!$A$39:$A$782,$A137,СВЦЭМ!$B$39:$B$782,H$119)+'СЕТ СН'!$I$14+СВЦЭМ!$D$10+'СЕТ СН'!$I$5-'СЕТ СН'!$I$24</f>
        <v>5757.9241991400004</v>
      </c>
      <c r="I137" s="36">
        <f>SUMIFS(СВЦЭМ!$D$39:$D$782,СВЦЭМ!$A$39:$A$782,$A137,СВЦЭМ!$B$39:$B$782,I$119)+'СЕТ СН'!$I$14+СВЦЭМ!$D$10+'СЕТ СН'!$I$5-'СЕТ СН'!$I$24</f>
        <v>5768.1074574499999</v>
      </c>
      <c r="J137" s="36">
        <f>SUMIFS(СВЦЭМ!$D$39:$D$782,СВЦЭМ!$A$39:$A$782,$A137,СВЦЭМ!$B$39:$B$782,J$119)+'СЕТ СН'!$I$14+СВЦЭМ!$D$10+'СЕТ СН'!$I$5-'СЕТ СН'!$I$24</f>
        <v>5748.3323123</v>
      </c>
      <c r="K137" s="36">
        <f>SUMIFS(СВЦЭМ!$D$39:$D$782,СВЦЭМ!$A$39:$A$782,$A137,СВЦЭМ!$B$39:$B$782,K$119)+'СЕТ СН'!$I$14+СВЦЭМ!$D$10+'СЕТ СН'!$I$5-'СЕТ СН'!$I$24</f>
        <v>5713.9626305300008</v>
      </c>
      <c r="L137" s="36">
        <f>SUMIFS(СВЦЭМ!$D$39:$D$782,СВЦЭМ!$A$39:$A$782,$A137,СВЦЭМ!$B$39:$B$782,L$119)+'СЕТ СН'!$I$14+СВЦЭМ!$D$10+'СЕТ СН'!$I$5-'СЕТ СН'!$I$24</f>
        <v>5720.2255292</v>
      </c>
      <c r="M137" s="36">
        <f>SUMIFS(СВЦЭМ!$D$39:$D$782,СВЦЭМ!$A$39:$A$782,$A137,СВЦЭМ!$B$39:$B$782,M$119)+'СЕТ СН'!$I$14+СВЦЭМ!$D$10+'СЕТ СН'!$I$5-'СЕТ СН'!$I$24</f>
        <v>5735.2153145400007</v>
      </c>
      <c r="N137" s="36">
        <f>SUMIFS(СВЦЭМ!$D$39:$D$782,СВЦЭМ!$A$39:$A$782,$A137,СВЦЭМ!$B$39:$B$782,N$119)+'СЕТ СН'!$I$14+СВЦЭМ!$D$10+'СЕТ СН'!$I$5-'СЕТ СН'!$I$24</f>
        <v>5759.2827603100004</v>
      </c>
      <c r="O137" s="36">
        <f>SUMIFS(СВЦЭМ!$D$39:$D$782,СВЦЭМ!$A$39:$A$782,$A137,СВЦЭМ!$B$39:$B$782,O$119)+'СЕТ СН'!$I$14+СВЦЭМ!$D$10+'СЕТ СН'!$I$5-'СЕТ СН'!$I$24</f>
        <v>5770.8597295300005</v>
      </c>
      <c r="P137" s="36">
        <f>SUMIFS(СВЦЭМ!$D$39:$D$782,СВЦЭМ!$A$39:$A$782,$A137,СВЦЭМ!$B$39:$B$782,P$119)+'СЕТ СН'!$I$14+СВЦЭМ!$D$10+'СЕТ СН'!$I$5-'СЕТ СН'!$I$24</f>
        <v>5785.6775826900002</v>
      </c>
      <c r="Q137" s="36">
        <f>SUMIFS(СВЦЭМ!$D$39:$D$782,СВЦЭМ!$A$39:$A$782,$A137,СВЦЭМ!$B$39:$B$782,Q$119)+'СЕТ СН'!$I$14+СВЦЭМ!$D$10+'СЕТ СН'!$I$5-'СЕТ СН'!$I$24</f>
        <v>5792.3395035800004</v>
      </c>
      <c r="R137" s="36">
        <f>SUMIFS(СВЦЭМ!$D$39:$D$782,СВЦЭМ!$A$39:$A$782,$A137,СВЦЭМ!$B$39:$B$782,R$119)+'СЕТ СН'!$I$14+СВЦЭМ!$D$10+'СЕТ СН'!$I$5-'СЕТ СН'!$I$24</f>
        <v>5792.722178</v>
      </c>
      <c r="S137" s="36">
        <f>SUMIFS(СВЦЭМ!$D$39:$D$782,СВЦЭМ!$A$39:$A$782,$A137,СВЦЭМ!$B$39:$B$782,S$119)+'СЕТ СН'!$I$14+СВЦЭМ!$D$10+'СЕТ СН'!$I$5-'СЕТ СН'!$I$24</f>
        <v>5752.2195413600002</v>
      </c>
      <c r="T137" s="36">
        <f>SUMIFS(СВЦЭМ!$D$39:$D$782,СВЦЭМ!$A$39:$A$782,$A137,СВЦЭМ!$B$39:$B$782,T$119)+'СЕТ СН'!$I$14+СВЦЭМ!$D$10+'СЕТ СН'!$I$5-'СЕТ СН'!$I$24</f>
        <v>5696.2552191600007</v>
      </c>
      <c r="U137" s="36">
        <f>SUMIFS(СВЦЭМ!$D$39:$D$782,СВЦЭМ!$A$39:$A$782,$A137,СВЦЭМ!$B$39:$B$782,U$119)+'СЕТ СН'!$I$14+СВЦЭМ!$D$10+'СЕТ СН'!$I$5-'СЕТ СН'!$I$24</f>
        <v>5708.3024029500002</v>
      </c>
      <c r="V137" s="36">
        <f>SUMIFS(СВЦЭМ!$D$39:$D$782,СВЦЭМ!$A$39:$A$782,$A137,СВЦЭМ!$B$39:$B$782,V$119)+'СЕТ СН'!$I$14+СВЦЭМ!$D$10+'СЕТ СН'!$I$5-'СЕТ СН'!$I$24</f>
        <v>5726.0864949700008</v>
      </c>
      <c r="W137" s="36">
        <f>SUMIFS(СВЦЭМ!$D$39:$D$782,СВЦЭМ!$A$39:$A$782,$A137,СВЦЭМ!$B$39:$B$782,W$119)+'СЕТ СН'!$I$14+СВЦЭМ!$D$10+'СЕТ СН'!$I$5-'СЕТ СН'!$I$24</f>
        <v>5731.4950330400006</v>
      </c>
      <c r="X137" s="36">
        <f>SUMIFS(СВЦЭМ!$D$39:$D$782,СВЦЭМ!$A$39:$A$782,$A137,СВЦЭМ!$B$39:$B$782,X$119)+'СЕТ СН'!$I$14+СВЦЭМ!$D$10+'СЕТ СН'!$I$5-'СЕТ СН'!$I$24</f>
        <v>5759.5169978399999</v>
      </c>
      <c r="Y137" s="36">
        <f>SUMIFS(СВЦЭМ!$D$39:$D$782,СВЦЭМ!$A$39:$A$782,$A137,СВЦЭМ!$B$39:$B$782,Y$119)+'СЕТ СН'!$I$14+СВЦЭМ!$D$10+'СЕТ СН'!$I$5-'СЕТ СН'!$I$24</f>
        <v>5792.3158798800005</v>
      </c>
    </row>
    <row r="138" spans="1:25" ht="15.75" x14ac:dyDescent="0.2">
      <c r="A138" s="35">
        <f t="shared" si="3"/>
        <v>45310</v>
      </c>
      <c r="B138" s="36">
        <f>SUMIFS(СВЦЭМ!$D$39:$D$782,СВЦЭМ!$A$39:$A$782,$A138,СВЦЭМ!$B$39:$B$782,B$119)+'СЕТ СН'!$I$14+СВЦЭМ!$D$10+'СЕТ СН'!$I$5-'СЕТ СН'!$I$24</f>
        <v>5830.4317344700003</v>
      </c>
      <c r="C138" s="36">
        <f>SUMIFS(СВЦЭМ!$D$39:$D$782,СВЦЭМ!$A$39:$A$782,$A138,СВЦЭМ!$B$39:$B$782,C$119)+'СЕТ СН'!$I$14+СВЦЭМ!$D$10+'СЕТ СН'!$I$5-'СЕТ СН'!$I$24</f>
        <v>5873.0124900200008</v>
      </c>
      <c r="D138" s="36">
        <f>SUMIFS(СВЦЭМ!$D$39:$D$782,СВЦЭМ!$A$39:$A$782,$A138,СВЦЭМ!$B$39:$B$782,D$119)+'СЕТ СН'!$I$14+СВЦЭМ!$D$10+'СЕТ СН'!$I$5-'СЕТ СН'!$I$24</f>
        <v>5885.5531667699997</v>
      </c>
      <c r="E138" s="36">
        <f>SUMIFS(СВЦЭМ!$D$39:$D$782,СВЦЭМ!$A$39:$A$782,$A138,СВЦЭМ!$B$39:$B$782,E$119)+'СЕТ СН'!$I$14+СВЦЭМ!$D$10+'СЕТ СН'!$I$5-'СЕТ СН'!$I$24</f>
        <v>5897.8499360099995</v>
      </c>
      <c r="F138" s="36">
        <f>SUMIFS(СВЦЭМ!$D$39:$D$782,СВЦЭМ!$A$39:$A$782,$A138,СВЦЭМ!$B$39:$B$782,F$119)+'СЕТ СН'!$I$14+СВЦЭМ!$D$10+'СЕТ СН'!$I$5-'СЕТ СН'!$I$24</f>
        <v>5894.2270233199997</v>
      </c>
      <c r="G138" s="36">
        <f>SUMIFS(СВЦЭМ!$D$39:$D$782,СВЦЭМ!$A$39:$A$782,$A138,СВЦЭМ!$B$39:$B$782,G$119)+'СЕТ СН'!$I$14+СВЦЭМ!$D$10+'СЕТ СН'!$I$5-'СЕТ СН'!$I$24</f>
        <v>5879.5920065299997</v>
      </c>
      <c r="H138" s="36">
        <f>SUMIFS(СВЦЭМ!$D$39:$D$782,СВЦЭМ!$A$39:$A$782,$A138,СВЦЭМ!$B$39:$B$782,H$119)+'СЕТ СН'!$I$14+СВЦЭМ!$D$10+'СЕТ СН'!$I$5-'СЕТ СН'!$I$24</f>
        <v>5814.7079123800004</v>
      </c>
      <c r="I138" s="36">
        <f>SUMIFS(СВЦЭМ!$D$39:$D$782,СВЦЭМ!$A$39:$A$782,$A138,СВЦЭМ!$B$39:$B$782,I$119)+'СЕТ СН'!$I$14+СВЦЭМ!$D$10+'СЕТ СН'!$I$5-'СЕТ СН'!$I$24</f>
        <v>5759.0131781600003</v>
      </c>
      <c r="J138" s="36">
        <f>SUMIFS(СВЦЭМ!$D$39:$D$782,СВЦЭМ!$A$39:$A$782,$A138,СВЦЭМ!$B$39:$B$782,J$119)+'СЕТ СН'!$I$14+СВЦЭМ!$D$10+'СЕТ СН'!$I$5-'СЕТ СН'!$I$24</f>
        <v>5728.8956613400005</v>
      </c>
      <c r="K138" s="36">
        <f>SUMIFS(СВЦЭМ!$D$39:$D$782,СВЦЭМ!$A$39:$A$782,$A138,СВЦЭМ!$B$39:$B$782,K$119)+'СЕТ СН'!$I$14+СВЦЭМ!$D$10+'СЕТ СН'!$I$5-'СЕТ СН'!$I$24</f>
        <v>5711.08737028</v>
      </c>
      <c r="L138" s="36">
        <f>SUMIFS(СВЦЭМ!$D$39:$D$782,СВЦЭМ!$A$39:$A$782,$A138,СВЦЭМ!$B$39:$B$782,L$119)+'СЕТ СН'!$I$14+СВЦЭМ!$D$10+'СЕТ СН'!$I$5-'СЕТ СН'!$I$24</f>
        <v>5694.4478651900008</v>
      </c>
      <c r="M138" s="36">
        <f>SUMIFS(СВЦЭМ!$D$39:$D$782,СВЦЭМ!$A$39:$A$782,$A138,СВЦЭМ!$B$39:$B$782,M$119)+'СЕТ СН'!$I$14+СВЦЭМ!$D$10+'СЕТ СН'!$I$5-'СЕТ СН'!$I$24</f>
        <v>5694.8772338899998</v>
      </c>
      <c r="N138" s="36">
        <f>SUMIFS(СВЦЭМ!$D$39:$D$782,СВЦЭМ!$A$39:$A$782,$A138,СВЦЭМ!$B$39:$B$782,N$119)+'СЕТ СН'!$I$14+СВЦЭМ!$D$10+'СЕТ СН'!$I$5-'СЕТ СН'!$I$24</f>
        <v>5709.6133210600001</v>
      </c>
      <c r="O138" s="36">
        <f>SUMIFS(СВЦЭМ!$D$39:$D$782,СВЦЭМ!$A$39:$A$782,$A138,СВЦЭМ!$B$39:$B$782,O$119)+'СЕТ СН'!$I$14+СВЦЭМ!$D$10+'СЕТ СН'!$I$5-'СЕТ СН'!$I$24</f>
        <v>5712.50224411</v>
      </c>
      <c r="P138" s="36">
        <f>SUMIFS(СВЦЭМ!$D$39:$D$782,СВЦЭМ!$A$39:$A$782,$A138,СВЦЭМ!$B$39:$B$782,P$119)+'СЕТ СН'!$I$14+СВЦЭМ!$D$10+'СЕТ СН'!$I$5-'СЕТ СН'!$I$24</f>
        <v>5722.6233250499999</v>
      </c>
      <c r="Q138" s="36">
        <f>SUMIFS(СВЦЭМ!$D$39:$D$782,СВЦЭМ!$A$39:$A$782,$A138,СВЦЭМ!$B$39:$B$782,Q$119)+'СЕТ СН'!$I$14+СВЦЭМ!$D$10+'СЕТ СН'!$I$5-'СЕТ СН'!$I$24</f>
        <v>5744.6522724400002</v>
      </c>
      <c r="R138" s="36">
        <f>SUMIFS(СВЦЭМ!$D$39:$D$782,СВЦЭМ!$A$39:$A$782,$A138,СВЦЭМ!$B$39:$B$782,R$119)+'СЕТ СН'!$I$14+СВЦЭМ!$D$10+'СЕТ СН'!$I$5-'СЕТ СН'!$I$24</f>
        <v>5758.7507530600005</v>
      </c>
      <c r="S138" s="36">
        <f>SUMIFS(СВЦЭМ!$D$39:$D$782,СВЦЭМ!$A$39:$A$782,$A138,СВЦЭМ!$B$39:$B$782,S$119)+'СЕТ СН'!$I$14+СВЦЭМ!$D$10+'СЕТ СН'!$I$5-'СЕТ СН'!$I$24</f>
        <v>5712.60330497</v>
      </c>
      <c r="T138" s="36">
        <f>SUMIFS(СВЦЭМ!$D$39:$D$782,СВЦЭМ!$A$39:$A$782,$A138,СВЦЭМ!$B$39:$B$782,T$119)+'СЕТ СН'!$I$14+СВЦЭМ!$D$10+'СЕТ СН'!$I$5-'СЕТ СН'!$I$24</f>
        <v>5656.9811115600005</v>
      </c>
      <c r="U138" s="36">
        <f>SUMIFS(СВЦЭМ!$D$39:$D$782,СВЦЭМ!$A$39:$A$782,$A138,СВЦЭМ!$B$39:$B$782,U$119)+'СЕТ СН'!$I$14+СВЦЭМ!$D$10+'СЕТ СН'!$I$5-'СЕТ СН'!$I$24</f>
        <v>5676.3832042600006</v>
      </c>
      <c r="V138" s="36">
        <f>SUMIFS(СВЦЭМ!$D$39:$D$782,СВЦЭМ!$A$39:$A$782,$A138,СВЦЭМ!$B$39:$B$782,V$119)+'СЕТ СН'!$I$14+СВЦЭМ!$D$10+'СЕТ СН'!$I$5-'СЕТ СН'!$I$24</f>
        <v>5691.8207548</v>
      </c>
      <c r="W138" s="36">
        <f>SUMIFS(СВЦЭМ!$D$39:$D$782,СВЦЭМ!$A$39:$A$782,$A138,СВЦЭМ!$B$39:$B$782,W$119)+'СЕТ СН'!$I$14+СВЦЭМ!$D$10+'СЕТ СН'!$I$5-'СЕТ СН'!$I$24</f>
        <v>5698.7135027700006</v>
      </c>
      <c r="X138" s="36">
        <f>SUMIFS(СВЦЭМ!$D$39:$D$782,СВЦЭМ!$A$39:$A$782,$A138,СВЦЭМ!$B$39:$B$782,X$119)+'СЕТ СН'!$I$14+СВЦЭМ!$D$10+'СЕТ СН'!$I$5-'СЕТ СН'!$I$24</f>
        <v>5725.9878447299998</v>
      </c>
      <c r="Y138" s="36">
        <f>SUMIFS(СВЦЭМ!$D$39:$D$782,СВЦЭМ!$A$39:$A$782,$A138,СВЦЭМ!$B$39:$B$782,Y$119)+'СЕТ СН'!$I$14+СВЦЭМ!$D$10+'СЕТ СН'!$I$5-'СЕТ СН'!$I$24</f>
        <v>5829.3839581900002</v>
      </c>
    </row>
    <row r="139" spans="1:25" ht="15.75" x14ac:dyDescent="0.2">
      <c r="A139" s="35">
        <f t="shared" si="3"/>
        <v>45311</v>
      </c>
      <c r="B139" s="36">
        <f>SUMIFS(СВЦЭМ!$D$39:$D$782,СВЦЭМ!$A$39:$A$782,$A139,СВЦЭМ!$B$39:$B$782,B$119)+'СЕТ СН'!$I$14+СВЦЭМ!$D$10+'СЕТ СН'!$I$5-'СЕТ СН'!$I$24</f>
        <v>5826.9170816000005</v>
      </c>
      <c r="C139" s="36">
        <f>SUMIFS(СВЦЭМ!$D$39:$D$782,СВЦЭМ!$A$39:$A$782,$A139,СВЦЭМ!$B$39:$B$782,C$119)+'СЕТ СН'!$I$14+СВЦЭМ!$D$10+'СЕТ СН'!$I$5-'СЕТ СН'!$I$24</f>
        <v>5834.7597537199999</v>
      </c>
      <c r="D139" s="36">
        <f>SUMIFS(СВЦЭМ!$D$39:$D$782,СВЦЭМ!$A$39:$A$782,$A139,СВЦЭМ!$B$39:$B$782,D$119)+'СЕТ СН'!$I$14+СВЦЭМ!$D$10+'СЕТ СН'!$I$5-'СЕТ СН'!$I$24</f>
        <v>5865.4614298500001</v>
      </c>
      <c r="E139" s="36">
        <f>SUMIFS(СВЦЭМ!$D$39:$D$782,СВЦЭМ!$A$39:$A$782,$A139,СВЦЭМ!$B$39:$B$782,E$119)+'СЕТ СН'!$I$14+СВЦЭМ!$D$10+'СЕТ СН'!$I$5-'СЕТ СН'!$I$24</f>
        <v>5875.0935528500004</v>
      </c>
      <c r="F139" s="36">
        <f>SUMIFS(СВЦЭМ!$D$39:$D$782,СВЦЭМ!$A$39:$A$782,$A139,СВЦЭМ!$B$39:$B$782,F$119)+'СЕТ СН'!$I$14+СВЦЭМ!$D$10+'СЕТ СН'!$I$5-'СЕТ СН'!$I$24</f>
        <v>5873.4736766200003</v>
      </c>
      <c r="G139" s="36">
        <f>SUMIFS(СВЦЭМ!$D$39:$D$782,СВЦЭМ!$A$39:$A$782,$A139,СВЦЭМ!$B$39:$B$782,G$119)+'СЕТ СН'!$I$14+СВЦЭМ!$D$10+'СЕТ СН'!$I$5-'СЕТ СН'!$I$24</f>
        <v>5860.4332042799997</v>
      </c>
      <c r="H139" s="36">
        <f>SUMIFS(СВЦЭМ!$D$39:$D$782,СВЦЭМ!$A$39:$A$782,$A139,СВЦЭМ!$B$39:$B$782,H$119)+'СЕТ СН'!$I$14+СВЦЭМ!$D$10+'СЕТ СН'!$I$5-'СЕТ СН'!$I$24</f>
        <v>5826.5869775600004</v>
      </c>
      <c r="I139" s="36">
        <f>SUMIFS(СВЦЭМ!$D$39:$D$782,СВЦЭМ!$A$39:$A$782,$A139,СВЦЭМ!$B$39:$B$782,I$119)+'СЕТ СН'!$I$14+СВЦЭМ!$D$10+'СЕТ СН'!$I$5-'СЕТ СН'!$I$24</f>
        <v>5803.1379045400008</v>
      </c>
      <c r="J139" s="36">
        <f>SUMIFS(СВЦЭМ!$D$39:$D$782,СВЦЭМ!$A$39:$A$782,$A139,СВЦЭМ!$B$39:$B$782,J$119)+'СЕТ СН'!$I$14+СВЦЭМ!$D$10+'СЕТ СН'!$I$5-'СЕТ СН'!$I$24</f>
        <v>5741.1318828700005</v>
      </c>
      <c r="K139" s="36">
        <f>SUMIFS(СВЦЭМ!$D$39:$D$782,СВЦЭМ!$A$39:$A$782,$A139,СВЦЭМ!$B$39:$B$782,K$119)+'СЕТ СН'!$I$14+СВЦЭМ!$D$10+'СЕТ СН'!$I$5-'СЕТ СН'!$I$24</f>
        <v>5695.2356334100004</v>
      </c>
      <c r="L139" s="36">
        <f>SUMIFS(СВЦЭМ!$D$39:$D$782,СВЦЭМ!$A$39:$A$782,$A139,СВЦЭМ!$B$39:$B$782,L$119)+'СЕТ СН'!$I$14+СВЦЭМ!$D$10+'СЕТ СН'!$I$5-'СЕТ СН'!$I$24</f>
        <v>5664.5575185600001</v>
      </c>
      <c r="M139" s="36">
        <f>SUMIFS(СВЦЭМ!$D$39:$D$782,СВЦЭМ!$A$39:$A$782,$A139,СВЦЭМ!$B$39:$B$782,M$119)+'СЕТ СН'!$I$14+СВЦЭМ!$D$10+'СЕТ СН'!$I$5-'СЕТ СН'!$I$24</f>
        <v>5668.8374746600002</v>
      </c>
      <c r="N139" s="36">
        <f>SUMIFS(СВЦЭМ!$D$39:$D$782,СВЦЭМ!$A$39:$A$782,$A139,СВЦЭМ!$B$39:$B$782,N$119)+'СЕТ СН'!$I$14+СВЦЭМ!$D$10+'СЕТ СН'!$I$5-'СЕТ СН'!$I$24</f>
        <v>5687.9989126400005</v>
      </c>
      <c r="O139" s="36">
        <f>SUMIFS(СВЦЭМ!$D$39:$D$782,СВЦЭМ!$A$39:$A$782,$A139,СВЦЭМ!$B$39:$B$782,O$119)+'СЕТ СН'!$I$14+СВЦЭМ!$D$10+'СЕТ СН'!$I$5-'СЕТ СН'!$I$24</f>
        <v>5702.9672309400003</v>
      </c>
      <c r="P139" s="36">
        <f>SUMIFS(СВЦЭМ!$D$39:$D$782,СВЦЭМ!$A$39:$A$782,$A139,СВЦЭМ!$B$39:$B$782,P$119)+'СЕТ СН'!$I$14+СВЦЭМ!$D$10+'СЕТ СН'!$I$5-'СЕТ СН'!$I$24</f>
        <v>5719.0654998400005</v>
      </c>
      <c r="Q139" s="36">
        <f>SUMIFS(СВЦЭМ!$D$39:$D$782,СВЦЭМ!$A$39:$A$782,$A139,СВЦЭМ!$B$39:$B$782,Q$119)+'СЕТ СН'!$I$14+СВЦЭМ!$D$10+'СЕТ СН'!$I$5-'СЕТ СН'!$I$24</f>
        <v>5733.0607694999999</v>
      </c>
      <c r="R139" s="36">
        <f>SUMIFS(СВЦЭМ!$D$39:$D$782,СВЦЭМ!$A$39:$A$782,$A139,СВЦЭМ!$B$39:$B$782,R$119)+'СЕТ СН'!$I$14+СВЦЭМ!$D$10+'СЕТ СН'!$I$5-'СЕТ СН'!$I$24</f>
        <v>5748.0274836999997</v>
      </c>
      <c r="S139" s="36">
        <f>SUMIFS(СВЦЭМ!$D$39:$D$782,СВЦЭМ!$A$39:$A$782,$A139,СВЦЭМ!$B$39:$B$782,S$119)+'СЕТ СН'!$I$14+СВЦЭМ!$D$10+'СЕТ СН'!$I$5-'СЕТ СН'!$I$24</f>
        <v>5710.8274590999999</v>
      </c>
      <c r="T139" s="36">
        <f>SUMIFS(СВЦЭМ!$D$39:$D$782,СВЦЭМ!$A$39:$A$782,$A139,СВЦЭМ!$B$39:$B$782,T$119)+'СЕТ СН'!$I$14+СВЦЭМ!$D$10+'СЕТ СН'!$I$5-'СЕТ СН'!$I$24</f>
        <v>5660.5422877999999</v>
      </c>
      <c r="U139" s="36">
        <f>SUMIFS(СВЦЭМ!$D$39:$D$782,СВЦЭМ!$A$39:$A$782,$A139,СВЦЭМ!$B$39:$B$782,U$119)+'СЕТ СН'!$I$14+СВЦЭМ!$D$10+'СЕТ СН'!$I$5-'СЕТ СН'!$I$24</f>
        <v>5682.5805319600004</v>
      </c>
      <c r="V139" s="36">
        <f>SUMIFS(СВЦЭМ!$D$39:$D$782,СВЦЭМ!$A$39:$A$782,$A139,СВЦЭМ!$B$39:$B$782,V$119)+'СЕТ СН'!$I$14+СВЦЭМ!$D$10+'СЕТ СН'!$I$5-'СЕТ СН'!$I$24</f>
        <v>5689.2399697300007</v>
      </c>
      <c r="W139" s="36">
        <f>SUMIFS(СВЦЭМ!$D$39:$D$782,СВЦЭМ!$A$39:$A$782,$A139,СВЦЭМ!$B$39:$B$782,W$119)+'СЕТ СН'!$I$14+СВЦЭМ!$D$10+'СЕТ СН'!$I$5-'СЕТ СН'!$I$24</f>
        <v>5701.3018236600001</v>
      </c>
      <c r="X139" s="36">
        <f>SUMIFS(СВЦЭМ!$D$39:$D$782,СВЦЭМ!$A$39:$A$782,$A139,СВЦЭМ!$B$39:$B$782,X$119)+'СЕТ СН'!$I$14+СВЦЭМ!$D$10+'СЕТ СН'!$I$5-'СЕТ СН'!$I$24</f>
        <v>5729.8577626100005</v>
      </c>
      <c r="Y139" s="36">
        <f>SUMIFS(СВЦЭМ!$D$39:$D$782,СВЦЭМ!$A$39:$A$782,$A139,СВЦЭМ!$B$39:$B$782,Y$119)+'СЕТ СН'!$I$14+СВЦЭМ!$D$10+'СЕТ СН'!$I$5-'СЕТ СН'!$I$24</f>
        <v>5752.9844449100001</v>
      </c>
    </row>
    <row r="140" spans="1:25" ht="15.75" x14ac:dyDescent="0.2">
      <c r="A140" s="35">
        <f t="shared" si="3"/>
        <v>45312</v>
      </c>
      <c r="B140" s="36">
        <f>SUMIFS(СВЦЭМ!$D$39:$D$782,СВЦЭМ!$A$39:$A$782,$A140,СВЦЭМ!$B$39:$B$782,B$119)+'СЕТ СН'!$I$14+СВЦЭМ!$D$10+'СЕТ СН'!$I$5-'СЕТ СН'!$I$24</f>
        <v>5806.5264138100001</v>
      </c>
      <c r="C140" s="36">
        <f>SUMIFS(СВЦЭМ!$D$39:$D$782,СВЦЭМ!$A$39:$A$782,$A140,СВЦЭМ!$B$39:$B$782,C$119)+'СЕТ СН'!$I$14+СВЦЭМ!$D$10+'СЕТ СН'!$I$5-'СЕТ СН'!$I$24</f>
        <v>5852.2662493400003</v>
      </c>
      <c r="D140" s="36">
        <f>SUMIFS(СВЦЭМ!$D$39:$D$782,СВЦЭМ!$A$39:$A$782,$A140,СВЦЭМ!$B$39:$B$782,D$119)+'СЕТ СН'!$I$14+СВЦЭМ!$D$10+'СЕТ СН'!$I$5-'СЕТ СН'!$I$24</f>
        <v>5868.3494306900002</v>
      </c>
      <c r="E140" s="36">
        <f>SUMIFS(СВЦЭМ!$D$39:$D$782,СВЦЭМ!$A$39:$A$782,$A140,СВЦЭМ!$B$39:$B$782,E$119)+'СЕТ СН'!$I$14+СВЦЭМ!$D$10+'СЕТ СН'!$I$5-'СЕТ СН'!$I$24</f>
        <v>5885.1271695400001</v>
      </c>
      <c r="F140" s="36">
        <f>SUMIFS(СВЦЭМ!$D$39:$D$782,СВЦЭМ!$A$39:$A$782,$A140,СВЦЭМ!$B$39:$B$782,F$119)+'СЕТ СН'!$I$14+СВЦЭМ!$D$10+'СЕТ СН'!$I$5-'СЕТ СН'!$I$24</f>
        <v>5882.1171058</v>
      </c>
      <c r="G140" s="36">
        <f>SUMIFS(СВЦЭМ!$D$39:$D$782,СВЦЭМ!$A$39:$A$782,$A140,СВЦЭМ!$B$39:$B$782,G$119)+'СЕТ СН'!$I$14+СВЦЭМ!$D$10+'СЕТ СН'!$I$5-'СЕТ СН'!$I$24</f>
        <v>5876.8704804200006</v>
      </c>
      <c r="H140" s="36">
        <f>SUMIFS(СВЦЭМ!$D$39:$D$782,СВЦЭМ!$A$39:$A$782,$A140,СВЦЭМ!$B$39:$B$782,H$119)+'СЕТ СН'!$I$14+СВЦЭМ!$D$10+'СЕТ СН'!$I$5-'СЕТ СН'!$I$24</f>
        <v>5864.4942036800003</v>
      </c>
      <c r="I140" s="36">
        <f>SUMIFS(СВЦЭМ!$D$39:$D$782,СВЦЭМ!$A$39:$A$782,$A140,СВЦЭМ!$B$39:$B$782,I$119)+'СЕТ СН'!$I$14+СВЦЭМ!$D$10+'СЕТ СН'!$I$5-'СЕТ СН'!$I$24</f>
        <v>5857.9381285300005</v>
      </c>
      <c r="J140" s="36">
        <f>SUMIFS(СВЦЭМ!$D$39:$D$782,СВЦЭМ!$A$39:$A$782,$A140,СВЦЭМ!$B$39:$B$782,J$119)+'СЕТ СН'!$I$14+СВЦЭМ!$D$10+'СЕТ СН'!$I$5-'СЕТ СН'!$I$24</f>
        <v>5802.6997403599999</v>
      </c>
      <c r="K140" s="36">
        <f>SUMIFS(СВЦЭМ!$D$39:$D$782,СВЦЭМ!$A$39:$A$782,$A140,СВЦЭМ!$B$39:$B$782,K$119)+'СЕТ СН'!$I$14+СВЦЭМ!$D$10+'СЕТ СН'!$I$5-'СЕТ СН'!$I$24</f>
        <v>5752.0130591899997</v>
      </c>
      <c r="L140" s="36">
        <f>SUMIFS(СВЦЭМ!$D$39:$D$782,СВЦЭМ!$A$39:$A$782,$A140,СВЦЭМ!$B$39:$B$782,L$119)+'СЕТ СН'!$I$14+СВЦЭМ!$D$10+'СЕТ СН'!$I$5-'СЕТ СН'!$I$24</f>
        <v>5704.2833868100006</v>
      </c>
      <c r="M140" s="36">
        <f>SUMIFS(СВЦЭМ!$D$39:$D$782,СВЦЭМ!$A$39:$A$782,$A140,СВЦЭМ!$B$39:$B$782,M$119)+'СЕТ СН'!$I$14+СВЦЭМ!$D$10+'СЕТ СН'!$I$5-'СЕТ СН'!$I$24</f>
        <v>5682.9308425100007</v>
      </c>
      <c r="N140" s="36">
        <f>SUMIFS(СВЦЭМ!$D$39:$D$782,СВЦЭМ!$A$39:$A$782,$A140,СВЦЭМ!$B$39:$B$782,N$119)+'СЕТ СН'!$I$14+СВЦЭМ!$D$10+'СЕТ СН'!$I$5-'СЕТ СН'!$I$24</f>
        <v>5690.1606862400004</v>
      </c>
      <c r="O140" s="36">
        <f>SUMIFS(СВЦЭМ!$D$39:$D$782,СВЦЭМ!$A$39:$A$782,$A140,СВЦЭМ!$B$39:$B$782,O$119)+'СЕТ СН'!$I$14+СВЦЭМ!$D$10+'СЕТ СН'!$I$5-'СЕТ СН'!$I$24</f>
        <v>5703.97377443</v>
      </c>
      <c r="P140" s="36">
        <f>SUMIFS(СВЦЭМ!$D$39:$D$782,СВЦЭМ!$A$39:$A$782,$A140,СВЦЭМ!$B$39:$B$782,P$119)+'СЕТ СН'!$I$14+СВЦЭМ!$D$10+'СЕТ СН'!$I$5-'СЕТ СН'!$I$24</f>
        <v>5728.3008953999997</v>
      </c>
      <c r="Q140" s="36">
        <f>SUMIFS(СВЦЭМ!$D$39:$D$782,СВЦЭМ!$A$39:$A$782,$A140,СВЦЭМ!$B$39:$B$782,Q$119)+'СЕТ СН'!$I$14+СВЦЭМ!$D$10+'СЕТ СН'!$I$5-'СЕТ СН'!$I$24</f>
        <v>5747.34636538</v>
      </c>
      <c r="R140" s="36">
        <f>SUMIFS(СВЦЭМ!$D$39:$D$782,СВЦЭМ!$A$39:$A$782,$A140,СВЦЭМ!$B$39:$B$782,R$119)+'СЕТ СН'!$I$14+СВЦЭМ!$D$10+'СЕТ СН'!$I$5-'СЕТ СН'!$I$24</f>
        <v>5740.0100336900005</v>
      </c>
      <c r="S140" s="36">
        <f>SUMIFS(СВЦЭМ!$D$39:$D$782,СВЦЭМ!$A$39:$A$782,$A140,СВЦЭМ!$B$39:$B$782,S$119)+'СЕТ СН'!$I$14+СВЦЭМ!$D$10+'СЕТ СН'!$I$5-'СЕТ СН'!$I$24</f>
        <v>5720.22613103</v>
      </c>
      <c r="T140" s="36">
        <f>SUMIFS(СВЦЭМ!$D$39:$D$782,СВЦЭМ!$A$39:$A$782,$A140,СВЦЭМ!$B$39:$B$782,T$119)+'СЕТ СН'!$I$14+СВЦЭМ!$D$10+'СЕТ СН'!$I$5-'СЕТ СН'!$I$24</f>
        <v>5657.8450667400002</v>
      </c>
      <c r="U140" s="36">
        <f>SUMIFS(СВЦЭМ!$D$39:$D$782,СВЦЭМ!$A$39:$A$782,$A140,СВЦЭМ!$B$39:$B$782,U$119)+'СЕТ СН'!$I$14+СВЦЭМ!$D$10+'СЕТ СН'!$I$5-'СЕТ СН'!$I$24</f>
        <v>5666.4124198</v>
      </c>
      <c r="V140" s="36">
        <f>SUMIFS(СВЦЭМ!$D$39:$D$782,СВЦЭМ!$A$39:$A$782,$A140,СВЦЭМ!$B$39:$B$782,V$119)+'СЕТ СН'!$I$14+СВЦЭМ!$D$10+'СЕТ СН'!$I$5-'СЕТ СН'!$I$24</f>
        <v>5663.5133402900001</v>
      </c>
      <c r="W140" s="36">
        <f>SUMIFS(СВЦЭМ!$D$39:$D$782,СВЦЭМ!$A$39:$A$782,$A140,СВЦЭМ!$B$39:$B$782,W$119)+'СЕТ СН'!$I$14+СВЦЭМ!$D$10+'СЕТ СН'!$I$5-'СЕТ СН'!$I$24</f>
        <v>5681.7237794000002</v>
      </c>
      <c r="X140" s="36">
        <f>SUMIFS(СВЦЭМ!$D$39:$D$782,СВЦЭМ!$A$39:$A$782,$A140,СВЦЭМ!$B$39:$B$782,X$119)+'СЕТ СН'!$I$14+СВЦЭМ!$D$10+'СЕТ СН'!$I$5-'СЕТ СН'!$I$24</f>
        <v>5713.2161229200001</v>
      </c>
      <c r="Y140" s="36">
        <f>SUMIFS(СВЦЭМ!$D$39:$D$782,СВЦЭМ!$A$39:$A$782,$A140,СВЦЭМ!$B$39:$B$782,Y$119)+'СЕТ СН'!$I$14+СВЦЭМ!$D$10+'СЕТ СН'!$I$5-'СЕТ СН'!$I$24</f>
        <v>5737.1416657899999</v>
      </c>
    </row>
    <row r="141" spans="1:25" ht="15.75" x14ac:dyDescent="0.2">
      <c r="A141" s="35">
        <f t="shared" si="3"/>
        <v>45313</v>
      </c>
      <c r="B141" s="36">
        <f>SUMIFS(СВЦЭМ!$D$39:$D$782,СВЦЭМ!$A$39:$A$782,$A141,СВЦЭМ!$B$39:$B$782,B$119)+'СЕТ СН'!$I$14+СВЦЭМ!$D$10+'СЕТ СН'!$I$5-'СЕТ СН'!$I$24</f>
        <v>5782.3412953000006</v>
      </c>
      <c r="C141" s="36">
        <f>SUMIFS(СВЦЭМ!$D$39:$D$782,СВЦЭМ!$A$39:$A$782,$A141,СВЦЭМ!$B$39:$B$782,C$119)+'СЕТ СН'!$I$14+СВЦЭМ!$D$10+'СЕТ СН'!$I$5-'СЕТ СН'!$I$24</f>
        <v>5885.4640389100005</v>
      </c>
      <c r="D141" s="36">
        <f>SUMIFS(СВЦЭМ!$D$39:$D$782,СВЦЭМ!$A$39:$A$782,$A141,СВЦЭМ!$B$39:$B$782,D$119)+'СЕТ СН'!$I$14+СВЦЭМ!$D$10+'СЕТ СН'!$I$5-'СЕТ СН'!$I$24</f>
        <v>5950.7534543700003</v>
      </c>
      <c r="E141" s="36">
        <f>SUMIFS(СВЦЭМ!$D$39:$D$782,СВЦЭМ!$A$39:$A$782,$A141,СВЦЭМ!$B$39:$B$782,E$119)+'СЕТ СН'!$I$14+СВЦЭМ!$D$10+'СЕТ СН'!$I$5-'СЕТ СН'!$I$24</f>
        <v>5958.86862879</v>
      </c>
      <c r="F141" s="36">
        <f>SUMIFS(СВЦЭМ!$D$39:$D$782,СВЦЭМ!$A$39:$A$782,$A141,СВЦЭМ!$B$39:$B$782,F$119)+'СЕТ СН'!$I$14+СВЦЭМ!$D$10+'СЕТ СН'!$I$5-'СЕТ СН'!$I$24</f>
        <v>5960.07413404</v>
      </c>
      <c r="G141" s="36">
        <f>SUMIFS(СВЦЭМ!$D$39:$D$782,СВЦЭМ!$A$39:$A$782,$A141,СВЦЭМ!$B$39:$B$782,G$119)+'СЕТ СН'!$I$14+СВЦЭМ!$D$10+'СЕТ СН'!$I$5-'СЕТ СН'!$I$24</f>
        <v>5949.1575293999995</v>
      </c>
      <c r="H141" s="36">
        <f>SUMIFS(СВЦЭМ!$D$39:$D$782,СВЦЭМ!$A$39:$A$782,$A141,СВЦЭМ!$B$39:$B$782,H$119)+'СЕТ СН'!$I$14+СВЦЭМ!$D$10+'СЕТ СН'!$I$5-'СЕТ СН'!$I$24</f>
        <v>5909.3793719599998</v>
      </c>
      <c r="I141" s="36">
        <f>SUMIFS(СВЦЭМ!$D$39:$D$782,СВЦЭМ!$A$39:$A$782,$A141,СВЦЭМ!$B$39:$B$782,I$119)+'СЕТ СН'!$I$14+СВЦЭМ!$D$10+'СЕТ СН'!$I$5-'СЕТ СН'!$I$24</f>
        <v>5891.0714336999999</v>
      </c>
      <c r="J141" s="36">
        <f>SUMIFS(СВЦЭМ!$D$39:$D$782,СВЦЭМ!$A$39:$A$782,$A141,СВЦЭМ!$B$39:$B$782,J$119)+'СЕТ СН'!$I$14+СВЦЭМ!$D$10+'СЕТ СН'!$I$5-'СЕТ СН'!$I$24</f>
        <v>5861.7229548600008</v>
      </c>
      <c r="K141" s="36">
        <f>SUMIFS(СВЦЭМ!$D$39:$D$782,СВЦЭМ!$A$39:$A$782,$A141,СВЦЭМ!$B$39:$B$782,K$119)+'СЕТ СН'!$I$14+СВЦЭМ!$D$10+'СЕТ СН'!$I$5-'СЕТ СН'!$I$24</f>
        <v>5822.0567159700004</v>
      </c>
      <c r="L141" s="36">
        <f>SUMIFS(СВЦЭМ!$D$39:$D$782,СВЦЭМ!$A$39:$A$782,$A141,СВЦЭМ!$B$39:$B$782,L$119)+'СЕТ СН'!$I$14+СВЦЭМ!$D$10+'СЕТ СН'!$I$5-'СЕТ СН'!$I$24</f>
        <v>5810.7807642400003</v>
      </c>
      <c r="M141" s="36">
        <f>SUMIFS(СВЦЭМ!$D$39:$D$782,СВЦЭМ!$A$39:$A$782,$A141,СВЦЭМ!$B$39:$B$782,M$119)+'СЕТ СН'!$I$14+СВЦЭМ!$D$10+'СЕТ СН'!$I$5-'СЕТ СН'!$I$24</f>
        <v>5846.73327298</v>
      </c>
      <c r="N141" s="36">
        <f>SUMIFS(СВЦЭМ!$D$39:$D$782,СВЦЭМ!$A$39:$A$782,$A141,СВЦЭМ!$B$39:$B$782,N$119)+'СЕТ СН'!$I$14+СВЦЭМ!$D$10+'СЕТ СН'!$I$5-'СЕТ СН'!$I$24</f>
        <v>5846.4133091500007</v>
      </c>
      <c r="O141" s="36">
        <f>SUMIFS(СВЦЭМ!$D$39:$D$782,СВЦЭМ!$A$39:$A$782,$A141,СВЦЭМ!$B$39:$B$782,O$119)+'СЕТ СН'!$I$14+СВЦЭМ!$D$10+'СЕТ СН'!$I$5-'СЕТ СН'!$I$24</f>
        <v>5856.56045335</v>
      </c>
      <c r="P141" s="36">
        <f>SUMIFS(СВЦЭМ!$D$39:$D$782,СВЦЭМ!$A$39:$A$782,$A141,СВЦЭМ!$B$39:$B$782,P$119)+'СЕТ СН'!$I$14+СВЦЭМ!$D$10+'СЕТ СН'!$I$5-'СЕТ СН'!$I$24</f>
        <v>5908.7341602199995</v>
      </c>
      <c r="Q141" s="36">
        <f>SUMIFS(СВЦЭМ!$D$39:$D$782,СВЦЭМ!$A$39:$A$782,$A141,СВЦЭМ!$B$39:$B$782,Q$119)+'СЕТ СН'!$I$14+СВЦЭМ!$D$10+'СЕТ СН'!$I$5-'СЕТ СН'!$I$24</f>
        <v>5927.0748256799998</v>
      </c>
      <c r="R141" s="36">
        <f>SUMIFS(СВЦЭМ!$D$39:$D$782,СВЦЭМ!$A$39:$A$782,$A141,СВЦЭМ!$B$39:$B$782,R$119)+'СЕТ СН'!$I$14+СВЦЭМ!$D$10+'СЕТ СН'!$I$5-'СЕТ СН'!$I$24</f>
        <v>5928.3955067099996</v>
      </c>
      <c r="S141" s="36">
        <f>SUMIFS(СВЦЭМ!$D$39:$D$782,СВЦЭМ!$A$39:$A$782,$A141,СВЦЭМ!$B$39:$B$782,S$119)+'СЕТ СН'!$I$14+СВЦЭМ!$D$10+'СЕТ СН'!$I$5-'СЕТ СН'!$I$24</f>
        <v>5890.18434179</v>
      </c>
      <c r="T141" s="36">
        <f>SUMIFS(СВЦЭМ!$D$39:$D$782,СВЦЭМ!$A$39:$A$782,$A141,СВЦЭМ!$B$39:$B$782,T$119)+'СЕТ СН'!$I$14+СВЦЭМ!$D$10+'СЕТ СН'!$I$5-'СЕТ СН'!$I$24</f>
        <v>5840.86080322</v>
      </c>
      <c r="U141" s="36">
        <f>SUMIFS(СВЦЭМ!$D$39:$D$782,СВЦЭМ!$A$39:$A$782,$A141,СВЦЭМ!$B$39:$B$782,U$119)+'СЕТ СН'!$I$14+СВЦЭМ!$D$10+'СЕТ СН'!$I$5-'СЕТ СН'!$I$24</f>
        <v>5840.7699687000004</v>
      </c>
      <c r="V141" s="36">
        <f>SUMIFS(СВЦЭМ!$D$39:$D$782,СВЦЭМ!$A$39:$A$782,$A141,СВЦЭМ!$B$39:$B$782,V$119)+'СЕТ СН'!$I$14+СВЦЭМ!$D$10+'СЕТ СН'!$I$5-'СЕТ СН'!$I$24</f>
        <v>5880.6071978800001</v>
      </c>
      <c r="W141" s="36">
        <f>SUMIFS(СВЦЭМ!$D$39:$D$782,СВЦЭМ!$A$39:$A$782,$A141,СВЦЭМ!$B$39:$B$782,W$119)+'СЕТ СН'!$I$14+СВЦЭМ!$D$10+'СЕТ СН'!$I$5-'СЕТ СН'!$I$24</f>
        <v>5897.6197206799998</v>
      </c>
      <c r="X141" s="36">
        <f>SUMIFS(СВЦЭМ!$D$39:$D$782,СВЦЭМ!$A$39:$A$782,$A141,СВЦЭМ!$B$39:$B$782,X$119)+'СЕТ СН'!$I$14+СВЦЭМ!$D$10+'СЕТ СН'!$I$5-'СЕТ СН'!$I$24</f>
        <v>5935.6983106799998</v>
      </c>
      <c r="Y141" s="36">
        <f>SUMIFS(СВЦЭМ!$D$39:$D$782,СВЦЭМ!$A$39:$A$782,$A141,СВЦЭМ!$B$39:$B$782,Y$119)+'СЕТ СН'!$I$14+СВЦЭМ!$D$10+'СЕТ СН'!$I$5-'СЕТ СН'!$I$24</f>
        <v>5975.8871188600006</v>
      </c>
    </row>
    <row r="142" spans="1:25" ht="15.75" x14ac:dyDescent="0.2">
      <c r="A142" s="35">
        <f t="shared" si="3"/>
        <v>45314</v>
      </c>
      <c r="B142" s="36">
        <f>SUMIFS(СВЦЭМ!$D$39:$D$782,СВЦЭМ!$A$39:$A$782,$A142,СВЦЭМ!$B$39:$B$782,B$119)+'СЕТ СН'!$I$14+СВЦЭМ!$D$10+'СЕТ СН'!$I$5-'СЕТ СН'!$I$24</f>
        <v>5893.0420379300003</v>
      </c>
      <c r="C142" s="36">
        <f>SUMIFS(СВЦЭМ!$D$39:$D$782,СВЦЭМ!$A$39:$A$782,$A142,СВЦЭМ!$B$39:$B$782,C$119)+'СЕТ СН'!$I$14+СВЦЭМ!$D$10+'СЕТ СН'!$I$5-'СЕТ СН'!$I$24</f>
        <v>5951.4707478599994</v>
      </c>
      <c r="D142" s="36">
        <f>SUMIFS(СВЦЭМ!$D$39:$D$782,СВЦЭМ!$A$39:$A$782,$A142,СВЦЭМ!$B$39:$B$782,D$119)+'СЕТ СН'!$I$14+СВЦЭМ!$D$10+'СЕТ СН'!$I$5-'СЕТ СН'!$I$24</f>
        <v>5980.2172522000001</v>
      </c>
      <c r="E142" s="36">
        <f>SUMIFS(СВЦЭМ!$D$39:$D$782,СВЦЭМ!$A$39:$A$782,$A142,СВЦЭМ!$B$39:$B$782,E$119)+'СЕТ СН'!$I$14+СВЦЭМ!$D$10+'СЕТ СН'!$I$5-'СЕТ СН'!$I$24</f>
        <v>5987.7298792199999</v>
      </c>
      <c r="F142" s="36">
        <f>SUMIFS(СВЦЭМ!$D$39:$D$782,СВЦЭМ!$A$39:$A$782,$A142,СВЦЭМ!$B$39:$B$782,F$119)+'СЕТ СН'!$I$14+СВЦЭМ!$D$10+'СЕТ СН'!$I$5-'СЕТ СН'!$I$24</f>
        <v>5985.7486734399999</v>
      </c>
      <c r="G142" s="36">
        <f>SUMIFS(СВЦЭМ!$D$39:$D$782,СВЦЭМ!$A$39:$A$782,$A142,СВЦЭМ!$B$39:$B$782,G$119)+'СЕТ СН'!$I$14+СВЦЭМ!$D$10+'СЕТ СН'!$I$5-'СЕТ СН'!$I$24</f>
        <v>5972.6554839500004</v>
      </c>
      <c r="H142" s="36">
        <f>SUMIFS(СВЦЭМ!$D$39:$D$782,СВЦЭМ!$A$39:$A$782,$A142,СВЦЭМ!$B$39:$B$782,H$119)+'СЕТ СН'!$I$14+СВЦЭМ!$D$10+'СЕТ СН'!$I$5-'СЕТ СН'!$I$24</f>
        <v>5896.5846733799999</v>
      </c>
      <c r="I142" s="36">
        <f>SUMIFS(СВЦЭМ!$D$39:$D$782,СВЦЭМ!$A$39:$A$782,$A142,СВЦЭМ!$B$39:$B$782,I$119)+'СЕТ СН'!$I$14+СВЦЭМ!$D$10+'СЕТ СН'!$I$5-'СЕТ СН'!$I$24</f>
        <v>5848.9436726800004</v>
      </c>
      <c r="J142" s="36">
        <f>SUMIFS(СВЦЭМ!$D$39:$D$782,СВЦЭМ!$A$39:$A$782,$A142,СВЦЭМ!$B$39:$B$782,J$119)+'СЕТ СН'!$I$14+СВЦЭМ!$D$10+'СЕТ СН'!$I$5-'СЕТ СН'!$I$24</f>
        <v>5798.2277589700007</v>
      </c>
      <c r="K142" s="36">
        <f>SUMIFS(СВЦЭМ!$D$39:$D$782,СВЦЭМ!$A$39:$A$782,$A142,СВЦЭМ!$B$39:$B$782,K$119)+'СЕТ СН'!$I$14+СВЦЭМ!$D$10+'СЕТ СН'!$I$5-'СЕТ СН'!$I$24</f>
        <v>5763.5485553899998</v>
      </c>
      <c r="L142" s="36">
        <f>SUMIFS(СВЦЭМ!$D$39:$D$782,СВЦЭМ!$A$39:$A$782,$A142,СВЦЭМ!$B$39:$B$782,L$119)+'СЕТ СН'!$I$14+СВЦЭМ!$D$10+'СЕТ СН'!$I$5-'СЕТ СН'!$I$24</f>
        <v>5775.2580604800005</v>
      </c>
      <c r="M142" s="36">
        <f>SUMIFS(СВЦЭМ!$D$39:$D$782,СВЦЭМ!$A$39:$A$782,$A142,СВЦЭМ!$B$39:$B$782,M$119)+'СЕТ СН'!$I$14+СВЦЭМ!$D$10+'СЕТ СН'!$I$5-'СЕТ СН'!$I$24</f>
        <v>5817.7693974399999</v>
      </c>
      <c r="N142" s="36">
        <f>SUMIFS(СВЦЭМ!$D$39:$D$782,СВЦЭМ!$A$39:$A$782,$A142,СВЦЭМ!$B$39:$B$782,N$119)+'СЕТ СН'!$I$14+СВЦЭМ!$D$10+'СЕТ СН'!$I$5-'СЕТ СН'!$I$24</f>
        <v>5832.9454975999997</v>
      </c>
      <c r="O142" s="36">
        <f>SUMIFS(СВЦЭМ!$D$39:$D$782,СВЦЭМ!$A$39:$A$782,$A142,СВЦЭМ!$B$39:$B$782,O$119)+'СЕТ СН'!$I$14+СВЦЭМ!$D$10+'СЕТ СН'!$I$5-'СЕТ СН'!$I$24</f>
        <v>5840.0979354700003</v>
      </c>
      <c r="P142" s="36">
        <f>SUMIFS(СВЦЭМ!$D$39:$D$782,СВЦЭМ!$A$39:$A$782,$A142,СВЦЭМ!$B$39:$B$782,P$119)+'СЕТ СН'!$I$14+СВЦЭМ!$D$10+'СЕТ СН'!$I$5-'СЕТ СН'!$I$24</f>
        <v>5850.1061982400006</v>
      </c>
      <c r="Q142" s="36">
        <f>SUMIFS(СВЦЭМ!$D$39:$D$782,СВЦЭМ!$A$39:$A$782,$A142,СВЦЭМ!$B$39:$B$782,Q$119)+'СЕТ СН'!$I$14+СВЦЭМ!$D$10+'СЕТ СН'!$I$5-'СЕТ СН'!$I$24</f>
        <v>5862.6155245600003</v>
      </c>
      <c r="R142" s="36">
        <f>SUMIFS(СВЦЭМ!$D$39:$D$782,СВЦЭМ!$A$39:$A$782,$A142,СВЦЭМ!$B$39:$B$782,R$119)+'СЕТ СН'!$I$14+СВЦЭМ!$D$10+'СЕТ СН'!$I$5-'СЕТ СН'!$I$24</f>
        <v>5862.7755323800002</v>
      </c>
      <c r="S142" s="36">
        <f>SUMIFS(СВЦЭМ!$D$39:$D$782,СВЦЭМ!$A$39:$A$782,$A142,СВЦЭМ!$B$39:$B$782,S$119)+'СЕТ СН'!$I$14+СВЦЭМ!$D$10+'СЕТ СН'!$I$5-'СЕТ СН'!$I$24</f>
        <v>5831.59496141</v>
      </c>
      <c r="T142" s="36">
        <f>SUMIFS(СВЦЭМ!$D$39:$D$782,СВЦЭМ!$A$39:$A$782,$A142,СВЦЭМ!$B$39:$B$782,T$119)+'СЕТ СН'!$I$14+СВЦЭМ!$D$10+'СЕТ СН'!$I$5-'СЕТ СН'!$I$24</f>
        <v>5786.2587687600007</v>
      </c>
      <c r="U142" s="36">
        <f>SUMIFS(СВЦЭМ!$D$39:$D$782,СВЦЭМ!$A$39:$A$782,$A142,СВЦЭМ!$B$39:$B$782,U$119)+'СЕТ СН'!$I$14+СВЦЭМ!$D$10+'СЕТ СН'!$I$5-'СЕТ СН'!$I$24</f>
        <v>5792.3309076900005</v>
      </c>
      <c r="V142" s="36">
        <f>SUMIFS(СВЦЭМ!$D$39:$D$782,СВЦЭМ!$A$39:$A$782,$A142,СВЦЭМ!$B$39:$B$782,V$119)+'СЕТ СН'!$I$14+СВЦЭМ!$D$10+'СЕТ СН'!$I$5-'СЕТ СН'!$I$24</f>
        <v>5796.6081663700006</v>
      </c>
      <c r="W142" s="36">
        <f>SUMIFS(СВЦЭМ!$D$39:$D$782,СВЦЭМ!$A$39:$A$782,$A142,СВЦЭМ!$B$39:$B$782,W$119)+'СЕТ СН'!$I$14+СВЦЭМ!$D$10+'СЕТ СН'!$I$5-'СЕТ СН'!$I$24</f>
        <v>5810.80610961</v>
      </c>
      <c r="X142" s="36">
        <f>SUMIFS(СВЦЭМ!$D$39:$D$782,СВЦЭМ!$A$39:$A$782,$A142,СВЦЭМ!$B$39:$B$782,X$119)+'СЕТ СН'!$I$14+СВЦЭМ!$D$10+'СЕТ СН'!$I$5-'СЕТ СН'!$I$24</f>
        <v>5846.1990296500007</v>
      </c>
      <c r="Y142" s="36">
        <f>SUMIFS(СВЦЭМ!$D$39:$D$782,СВЦЭМ!$A$39:$A$782,$A142,СВЦЭМ!$B$39:$B$782,Y$119)+'СЕТ СН'!$I$14+СВЦЭМ!$D$10+'СЕТ СН'!$I$5-'СЕТ СН'!$I$24</f>
        <v>5886.2298432699999</v>
      </c>
    </row>
    <row r="143" spans="1:25" ht="15.75" x14ac:dyDescent="0.2">
      <c r="A143" s="35">
        <f t="shared" si="3"/>
        <v>45315</v>
      </c>
      <c r="B143" s="36">
        <f>SUMIFS(СВЦЭМ!$D$39:$D$782,СВЦЭМ!$A$39:$A$782,$A143,СВЦЭМ!$B$39:$B$782,B$119)+'СЕТ СН'!$I$14+СВЦЭМ!$D$10+'СЕТ СН'!$I$5-'СЕТ СН'!$I$24</f>
        <v>5986.9987387300007</v>
      </c>
      <c r="C143" s="36">
        <f>SUMIFS(СВЦЭМ!$D$39:$D$782,СВЦЭМ!$A$39:$A$782,$A143,СВЦЭМ!$B$39:$B$782,C$119)+'СЕТ СН'!$I$14+СВЦЭМ!$D$10+'СЕТ СН'!$I$5-'СЕТ СН'!$I$24</f>
        <v>6034.2309959499999</v>
      </c>
      <c r="D143" s="36">
        <f>SUMIFS(СВЦЭМ!$D$39:$D$782,СВЦЭМ!$A$39:$A$782,$A143,СВЦЭМ!$B$39:$B$782,D$119)+'СЕТ СН'!$I$14+СВЦЭМ!$D$10+'СЕТ СН'!$I$5-'СЕТ СН'!$I$24</f>
        <v>6045.55060598</v>
      </c>
      <c r="E143" s="36">
        <f>SUMIFS(СВЦЭМ!$D$39:$D$782,СВЦЭМ!$A$39:$A$782,$A143,СВЦЭМ!$B$39:$B$782,E$119)+'СЕТ СН'!$I$14+СВЦЭМ!$D$10+'СЕТ СН'!$I$5-'СЕТ СН'!$I$24</f>
        <v>6068.0979917599998</v>
      </c>
      <c r="F143" s="36">
        <f>SUMIFS(СВЦЭМ!$D$39:$D$782,СВЦЭМ!$A$39:$A$782,$A143,СВЦЭМ!$B$39:$B$782,F$119)+'СЕТ СН'!$I$14+СВЦЭМ!$D$10+'СЕТ СН'!$I$5-'СЕТ СН'!$I$24</f>
        <v>6055.8886194000006</v>
      </c>
      <c r="G143" s="36">
        <f>SUMIFS(СВЦЭМ!$D$39:$D$782,СВЦЭМ!$A$39:$A$782,$A143,СВЦЭМ!$B$39:$B$782,G$119)+'СЕТ СН'!$I$14+СВЦЭМ!$D$10+'СЕТ СН'!$I$5-'СЕТ СН'!$I$24</f>
        <v>6034.1346831800001</v>
      </c>
      <c r="H143" s="36">
        <f>SUMIFS(СВЦЭМ!$D$39:$D$782,СВЦЭМ!$A$39:$A$782,$A143,СВЦЭМ!$B$39:$B$782,H$119)+'СЕТ СН'!$I$14+СВЦЭМ!$D$10+'СЕТ СН'!$I$5-'СЕТ СН'!$I$24</f>
        <v>5991.6854217500004</v>
      </c>
      <c r="I143" s="36">
        <f>SUMIFS(СВЦЭМ!$D$39:$D$782,СВЦЭМ!$A$39:$A$782,$A143,СВЦЭМ!$B$39:$B$782,I$119)+'СЕТ СН'!$I$14+СВЦЭМ!$D$10+'СЕТ СН'!$I$5-'СЕТ СН'!$I$24</f>
        <v>5948.57834903</v>
      </c>
      <c r="J143" s="36">
        <f>SUMIFS(СВЦЭМ!$D$39:$D$782,СВЦЭМ!$A$39:$A$782,$A143,СВЦЭМ!$B$39:$B$782,J$119)+'СЕТ СН'!$I$14+СВЦЭМ!$D$10+'СЕТ СН'!$I$5-'СЕТ СН'!$I$24</f>
        <v>5895.4188329299996</v>
      </c>
      <c r="K143" s="36">
        <f>SUMIFS(СВЦЭМ!$D$39:$D$782,СВЦЭМ!$A$39:$A$782,$A143,СВЦЭМ!$B$39:$B$782,K$119)+'СЕТ СН'!$I$14+СВЦЭМ!$D$10+'СЕТ СН'!$I$5-'СЕТ СН'!$I$24</f>
        <v>5874.9339015900005</v>
      </c>
      <c r="L143" s="36">
        <f>SUMIFS(СВЦЭМ!$D$39:$D$782,СВЦЭМ!$A$39:$A$782,$A143,СВЦЭМ!$B$39:$B$782,L$119)+'СЕТ СН'!$I$14+СВЦЭМ!$D$10+'СЕТ СН'!$I$5-'СЕТ СН'!$I$24</f>
        <v>5859.1316180600006</v>
      </c>
      <c r="M143" s="36">
        <f>SUMIFS(СВЦЭМ!$D$39:$D$782,СВЦЭМ!$A$39:$A$782,$A143,СВЦЭМ!$B$39:$B$782,M$119)+'СЕТ СН'!$I$14+СВЦЭМ!$D$10+'СЕТ СН'!$I$5-'СЕТ СН'!$I$24</f>
        <v>5895.0751874600001</v>
      </c>
      <c r="N143" s="36">
        <f>SUMIFS(СВЦЭМ!$D$39:$D$782,СВЦЭМ!$A$39:$A$782,$A143,СВЦЭМ!$B$39:$B$782,N$119)+'СЕТ СН'!$I$14+СВЦЭМ!$D$10+'СЕТ СН'!$I$5-'СЕТ СН'!$I$24</f>
        <v>5919.4846498200004</v>
      </c>
      <c r="O143" s="36">
        <f>SUMIFS(СВЦЭМ!$D$39:$D$782,СВЦЭМ!$A$39:$A$782,$A143,СВЦЭМ!$B$39:$B$782,O$119)+'СЕТ СН'!$I$14+СВЦЭМ!$D$10+'СЕТ СН'!$I$5-'СЕТ СН'!$I$24</f>
        <v>5919.0205706899997</v>
      </c>
      <c r="P143" s="36">
        <f>SUMIFS(СВЦЭМ!$D$39:$D$782,СВЦЭМ!$A$39:$A$782,$A143,СВЦЭМ!$B$39:$B$782,P$119)+'СЕТ СН'!$I$14+СВЦЭМ!$D$10+'СЕТ СН'!$I$5-'СЕТ СН'!$I$24</f>
        <v>5937.42827313</v>
      </c>
      <c r="Q143" s="36">
        <f>SUMIFS(СВЦЭМ!$D$39:$D$782,СВЦЭМ!$A$39:$A$782,$A143,СВЦЭМ!$B$39:$B$782,Q$119)+'СЕТ СН'!$I$14+СВЦЭМ!$D$10+'СЕТ СН'!$I$5-'СЕТ СН'!$I$24</f>
        <v>5942.7708211899999</v>
      </c>
      <c r="R143" s="36">
        <f>SUMIFS(СВЦЭМ!$D$39:$D$782,СВЦЭМ!$A$39:$A$782,$A143,СВЦЭМ!$B$39:$B$782,R$119)+'СЕТ СН'!$I$14+СВЦЭМ!$D$10+'СЕТ СН'!$I$5-'СЕТ СН'!$I$24</f>
        <v>5941.1719246699995</v>
      </c>
      <c r="S143" s="36">
        <f>SUMIFS(СВЦЭМ!$D$39:$D$782,СВЦЭМ!$A$39:$A$782,$A143,СВЦЭМ!$B$39:$B$782,S$119)+'СЕТ СН'!$I$14+СВЦЭМ!$D$10+'СЕТ СН'!$I$5-'СЕТ СН'!$I$24</f>
        <v>5916.73955449</v>
      </c>
      <c r="T143" s="36">
        <f>SUMIFS(СВЦЭМ!$D$39:$D$782,СВЦЭМ!$A$39:$A$782,$A143,СВЦЭМ!$B$39:$B$782,T$119)+'СЕТ СН'!$I$14+СВЦЭМ!$D$10+'СЕТ СН'!$I$5-'СЕТ СН'!$I$24</f>
        <v>5866.07932626</v>
      </c>
      <c r="U143" s="36">
        <f>SUMIFS(СВЦЭМ!$D$39:$D$782,СВЦЭМ!$A$39:$A$782,$A143,СВЦЭМ!$B$39:$B$782,U$119)+'СЕТ СН'!$I$14+СВЦЭМ!$D$10+'СЕТ СН'!$I$5-'СЕТ СН'!$I$24</f>
        <v>5867.5939304700005</v>
      </c>
      <c r="V143" s="36">
        <f>SUMIFS(СВЦЭМ!$D$39:$D$782,СВЦЭМ!$A$39:$A$782,$A143,СВЦЭМ!$B$39:$B$782,V$119)+'СЕТ СН'!$I$14+СВЦЭМ!$D$10+'СЕТ СН'!$I$5-'СЕТ СН'!$I$24</f>
        <v>5877.6838040500006</v>
      </c>
      <c r="W143" s="36">
        <f>SUMIFS(СВЦЭМ!$D$39:$D$782,СВЦЭМ!$A$39:$A$782,$A143,СВЦЭМ!$B$39:$B$782,W$119)+'СЕТ СН'!$I$14+СВЦЭМ!$D$10+'СЕТ СН'!$I$5-'СЕТ СН'!$I$24</f>
        <v>5902.1472049499998</v>
      </c>
      <c r="X143" s="36">
        <f>SUMIFS(СВЦЭМ!$D$39:$D$782,СВЦЭМ!$A$39:$A$782,$A143,СВЦЭМ!$B$39:$B$782,X$119)+'СЕТ СН'!$I$14+СВЦЭМ!$D$10+'СЕТ СН'!$I$5-'СЕТ СН'!$I$24</f>
        <v>5920.2692425799996</v>
      </c>
      <c r="Y143" s="36">
        <f>SUMIFS(СВЦЭМ!$D$39:$D$782,СВЦЭМ!$A$39:$A$782,$A143,СВЦЭМ!$B$39:$B$782,Y$119)+'СЕТ СН'!$I$14+СВЦЭМ!$D$10+'СЕТ СН'!$I$5-'СЕТ СН'!$I$24</f>
        <v>5944.2561009999999</v>
      </c>
    </row>
    <row r="144" spans="1:25" ht="15.75" x14ac:dyDescent="0.2">
      <c r="A144" s="35">
        <f t="shared" si="3"/>
        <v>45316</v>
      </c>
      <c r="B144" s="36">
        <f>SUMIFS(СВЦЭМ!$D$39:$D$782,СВЦЭМ!$A$39:$A$782,$A144,СВЦЭМ!$B$39:$B$782,B$119)+'СЕТ СН'!$I$14+СВЦЭМ!$D$10+'СЕТ СН'!$I$5-'СЕТ СН'!$I$24</f>
        <v>5924.00301666</v>
      </c>
      <c r="C144" s="36">
        <f>SUMIFS(СВЦЭМ!$D$39:$D$782,СВЦЭМ!$A$39:$A$782,$A144,СВЦЭМ!$B$39:$B$782,C$119)+'СЕТ СН'!$I$14+СВЦЭМ!$D$10+'СЕТ СН'!$I$5-'СЕТ СН'!$I$24</f>
        <v>5975.4253626499994</v>
      </c>
      <c r="D144" s="36">
        <f>SUMIFS(СВЦЭМ!$D$39:$D$782,СВЦЭМ!$A$39:$A$782,$A144,СВЦЭМ!$B$39:$B$782,D$119)+'СЕТ СН'!$I$14+СВЦЭМ!$D$10+'СЕТ СН'!$I$5-'СЕТ СН'!$I$24</f>
        <v>6017.3957517600002</v>
      </c>
      <c r="E144" s="36">
        <f>SUMIFS(СВЦЭМ!$D$39:$D$782,СВЦЭМ!$A$39:$A$782,$A144,СВЦЭМ!$B$39:$B$782,E$119)+'СЕТ СН'!$I$14+СВЦЭМ!$D$10+'СЕТ СН'!$I$5-'СЕТ СН'!$I$24</f>
        <v>6015.8338417499999</v>
      </c>
      <c r="F144" s="36">
        <f>SUMIFS(СВЦЭМ!$D$39:$D$782,СВЦЭМ!$A$39:$A$782,$A144,СВЦЭМ!$B$39:$B$782,F$119)+'СЕТ СН'!$I$14+СВЦЭМ!$D$10+'СЕТ СН'!$I$5-'СЕТ СН'!$I$24</f>
        <v>6005.7804334499997</v>
      </c>
      <c r="G144" s="36">
        <f>SUMIFS(СВЦЭМ!$D$39:$D$782,СВЦЭМ!$A$39:$A$782,$A144,СВЦЭМ!$B$39:$B$782,G$119)+'СЕТ СН'!$I$14+СВЦЭМ!$D$10+'СЕТ СН'!$I$5-'СЕТ СН'!$I$24</f>
        <v>5997.3543692700005</v>
      </c>
      <c r="H144" s="36">
        <f>SUMIFS(СВЦЭМ!$D$39:$D$782,СВЦЭМ!$A$39:$A$782,$A144,СВЦЭМ!$B$39:$B$782,H$119)+'СЕТ СН'!$I$14+СВЦЭМ!$D$10+'СЕТ СН'!$I$5-'СЕТ СН'!$I$24</f>
        <v>5901.8870407800005</v>
      </c>
      <c r="I144" s="36">
        <f>SUMIFS(СВЦЭМ!$D$39:$D$782,СВЦЭМ!$A$39:$A$782,$A144,СВЦЭМ!$B$39:$B$782,I$119)+'СЕТ СН'!$I$14+СВЦЭМ!$D$10+'СЕТ СН'!$I$5-'СЕТ СН'!$I$24</f>
        <v>5843.3660287500006</v>
      </c>
      <c r="J144" s="36">
        <f>SUMIFS(СВЦЭМ!$D$39:$D$782,СВЦЭМ!$A$39:$A$782,$A144,СВЦЭМ!$B$39:$B$782,J$119)+'СЕТ СН'!$I$14+СВЦЭМ!$D$10+'СЕТ СН'!$I$5-'СЕТ СН'!$I$24</f>
        <v>5802.8644048700007</v>
      </c>
      <c r="K144" s="36">
        <f>SUMIFS(СВЦЭМ!$D$39:$D$782,СВЦЭМ!$A$39:$A$782,$A144,СВЦЭМ!$B$39:$B$782,K$119)+'СЕТ СН'!$I$14+СВЦЭМ!$D$10+'СЕТ СН'!$I$5-'СЕТ СН'!$I$24</f>
        <v>5775.7236941700003</v>
      </c>
      <c r="L144" s="36">
        <f>SUMIFS(СВЦЭМ!$D$39:$D$782,СВЦЭМ!$A$39:$A$782,$A144,СВЦЭМ!$B$39:$B$782,L$119)+'СЕТ СН'!$I$14+СВЦЭМ!$D$10+'СЕТ СН'!$I$5-'СЕТ СН'!$I$24</f>
        <v>5762.5463717700004</v>
      </c>
      <c r="M144" s="36">
        <f>SUMIFS(СВЦЭМ!$D$39:$D$782,СВЦЭМ!$A$39:$A$782,$A144,СВЦЭМ!$B$39:$B$782,M$119)+'СЕТ СН'!$I$14+СВЦЭМ!$D$10+'СЕТ СН'!$I$5-'СЕТ СН'!$I$24</f>
        <v>5786.8933917600007</v>
      </c>
      <c r="N144" s="36">
        <f>SUMIFS(СВЦЭМ!$D$39:$D$782,СВЦЭМ!$A$39:$A$782,$A144,СВЦЭМ!$B$39:$B$782,N$119)+'СЕТ СН'!$I$14+СВЦЭМ!$D$10+'СЕТ СН'!$I$5-'СЕТ СН'!$I$24</f>
        <v>5811.0460167000001</v>
      </c>
      <c r="O144" s="36">
        <f>SUMIFS(СВЦЭМ!$D$39:$D$782,СВЦЭМ!$A$39:$A$782,$A144,СВЦЭМ!$B$39:$B$782,O$119)+'СЕТ СН'!$I$14+СВЦЭМ!$D$10+'СЕТ СН'!$I$5-'СЕТ СН'!$I$24</f>
        <v>5816.1467150600001</v>
      </c>
      <c r="P144" s="36">
        <f>SUMIFS(СВЦЭМ!$D$39:$D$782,СВЦЭМ!$A$39:$A$782,$A144,СВЦЭМ!$B$39:$B$782,P$119)+'СЕТ СН'!$I$14+СВЦЭМ!$D$10+'СЕТ СН'!$I$5-'СЕТ СН'!$I$24</f>
        <v>5827.83848278</v>
      </c>
      <c r="Q144" s="36">
        <f>SUMIFS(СВЦЭМ!$D$39:$D$782,СВЦЭМ!$A$39:$A$782,$A144,СВЦЭМ!$B$39:$B$782,Q$119)+'СЕТ СН'!$I$14+СВЦЭМ!$D$10+'СЕТ СН'!$I$5-'СЕТ СН'!$I$24</f>
        <v>5832.2463771299999</v>
      </c>
      <c r="R144" s="36">
        <f>SUMIFS(СВЦЭМ!$D$39:$D$782,СВЦЭМ!$A$39:$A$782,$A144,СВЦЭМ!$B$39:$B$782,R$119)+'СЕТ СН'!$I$14+СВЦЭМ!$D$10+'СЕТ СН'!$I$5-'СЕТ СН'!$I$24</f>
        <v>5830.6120222700001</v>
      </c>
      <c r="S144" s="36">
        <f>SUMIFS(СВЦЭМ!$D$39:$D$782,СВЦЭМ!$A$39:$A$782,$A144,СВЦЭМ!$B$39:$B$782,S$119)+'СЕТ СН'!$I$14+СВЦЭМ!$D$10+'СЕТ СН'!$I$5-'СЕТ СН'!$I$24</f>
        <v>5809.2221282700002</v>
      </c>
      <c r="T144" s="36">
        <f>SUMIFS(СВЦЭМ!$D$39:$D$782,СВЦЭМ!$A$39:$A$782,$A144,СВЦЭМ!$B$39:$B$782,T$119)+'СЕТ СН'!$I$14+СВЦЭМ!$D$10+'СЕТ СН'!$I$5-'СЕТ СН'!$I$24</f>
        <v>5754.2378091500004</v>
      </c>
      <c r="U144" s="36">
        <f>SUMIFS(СВЦЭМ!$D$39:$D$782,СВЦЭМ!$A$39:$A$782,$A144,СВЦЭМ!$B$39:$B$782,U$119)+'СЕТ СН'!$I$14+СВЦЭМ!$D$10+'СЕТ СН'!$I$5-'СЕТ СН'!$I$24</f>
        <v>5758.4609232399998</v>
      </c>
      <c r="V144" s="36">
        <f>SUMIFS(СВЦЭМ!$D$39:$D$782,СВЦЭМ!$A$39:$A$782,$A144,СВЦЭМ!$B$39:$B$782,V$119)+'СЕТ СН'!$I$14+СВЦЭМ!$D$10+'СЕТ СН'!$I$5-'СЕТ СН'!$I$24</f>
        <v>5816.94815672</v>
      </c>
      <c r="W144" s="36">
        <f>SUMIFS(СВЦЭМ!$D$39:$D$782,СВЦЭМ!$A$39:$A$782,$A144,СВЦЭМ!$B$39:$B$782,W$119)+'СЕТ СН'!$I$14+СВЦЭМ!$D$10+'СЕТ СН'!$I$5-'СЕТ СН'!$I$24</f>
        <v>5829.3611147000001</v>
      </c>
      <c r="X144" s="36">
        <f>SUMIFS(СВЦЭМ!$D$39:$D$782,СВЦЭМ!$A$39:$A$782,$A144,СВЦЭМ!$B$39:$B$782,X$119)+'СЕТ СН'!$I$14+СВЦЭМ!$D$10+'СЕТ СН'!$I$5-'СЕТ СН'!$I$24</f>
        <v>5859.67588505</v>
      </c>
      <c r="Y144" s="36">
        <f>SUMIFS(СВЦЭМ!$D$39:$D$782,СВЦЭМ!$A$39:$A$782,$A144,СВЦЭМ!$B$39:$B$782,Y$119)+'СЕТ СН'!$I$14+СВЦЭМ!$D$10+'СЕТ СН'!$I$5-'СЕТ СН'!$I$24</f>
        <v>5870.1339468300002</v>
      </c>
    </row>
    <row r="145" spans="1:27" ht="15.75" x14ac:dyDescent="0.2">
      <c r="A145" s="35">
        <f t="shared" si="3"/>
        <v>45317</v>
      </c>
      <c r="B145" s="36">
        <f>SUMIFS(СВЦЭМ!$D$39:$D$782,СВЦЭМ!$A$39:$A$782,$A145,СВЦЭМ!$B$39:$B$782,B$119)+'СЕТ СН'!$I$14+СВЦЭМ!$D$10+'СЕТ СН'!$I$5-'СЕТ СН'!$I$24</f>
        <v>5938.95256531</v>
      </c>
      <c r="C145" s="36">
        <f>SUMIFS(СВЦЭМ!$D$39:$D$782,СВЦЭМ!$A$39:$A$782,$A145,СВЦЭМ!$B$39:$B$782,C$119)+'СЕТ СН'!$I$14+СВЦЭМ!$D$10+'СЕТ СН'!$I$5-'СЕТ СН'!$I$24</f>
        <v>5989.1474819800005</v>
      </c>
      <c r="D145" s="36">
        <f>SUMIFS(СВЦЭМ!$D$39:$D$782,СВЦЭМ!$A$39:$A$782,$A145,СВЦЭМ!$B$39:$B$782,D$119)+'СЕТ СН'!$I$14+СВЦЭМ!$D$10+'СЕТ СН'!$I$5-'СЕТ СН'!$I$24</f>
        <v>6006.9784822299998</v>
      </c>
      <c r="E145" s="36">
        <f>SUMIFS(СВЦЭМ!$D$39:$D$782,СВЦЭМ!$A$39:$A$782,$A145,СВЦЭМ!$B$39:$B$782,E$119)+'СЕТ СН'!$I$14+СВЦЭМ!$D$10+'СЕТ СН'!$I$5-'СЕТ СН'!$I$24</f>
        <v>6006.28093773</v>
      </c>
      <c r="F145" s="36">
        <f>SUMIFS(СВЦЭМ!$D$39:$D$782,СВЦЭМ!$A$39:$A$782,$A145,СВЦЭМ!$B$39:$B$782,F$119)+'СЕТ СН'!$I$14+СВЦЭМ!$D$10+'СЕТ СН'!$I$5-'СЕТ СН'!$I$24</f>
        <v>6003.3700535799999</v>
      </c>
      <c r="G145" s="36">
        <f>SUMIFS(СВЦЭМ!$D$39:$D$782,СВЦЭМ!$A$39:$A$782,$A145,СВЦЭМ!$B$39:$B$782,G$119)+'СЕТ СН'!$I$14+СВЦЭМ!$D$10+'СЕТ СН'!$I$5-'СЕТ СН'!$I$24</f>
        <v>5990.2147100299999</v>
      </c>
      <c r="H145" s="36">
        <f>SUMIFS(СВЦЭМ!$D$39:$D$782,СВЦЭМ!$A$39:$A$782,$A145,СВЦЭМ!$B$39:$B$782,H$119)+'СЕТ СН'!$I$14+СВЦЭМ!$D$10+'СЕТ СН'!$I$5-'СЕТ СН'!$I$24</f>
        <v>5926.7422500499997</v>
      </c>
      <c r="I145" s="36">
        <f>SUMIFS(СВЦЭМ!$D$39:$D$782,СВЦЭМ!$A$39:$A$782,$A145,СВЦЭМ!$B$39:$B$782,I$119)+'СЕТ СН'!$I$14+СВЦЭМ!$D$10+'СЕТ СН'!$I$5-'СЕТ СН'!$I$24</f>
        <v>5872.44782872</v>
      </c>
      <c r="J145" s="36">
        <f>SUMIFS(СВЦЭМ!$D$39:$D$782,СВЦЭМ!$A$39:$A$782,$A145,СВЦЭМ!$B$39:$B$782,J$119)+'СЕТ СН'!$I$14+СВЦЭМ!$D$10+'СЕТ СН'!$I$5-'СЕТ СН'!$I$24</f>
        <v>5801.41090257</v>
      </c>
      <c r="K145" s="36">
        <f>SUMIFS(СВЦЭМ!$D$39:$D$782,СВЦЭМ!$A$39:$A$782,$A145,СВЦЭМ!$B$39:$B$782,K$119)+'СЕТ СН'!$I$14+СВЦЭМ!$D$10+'СЕТ СН'!$I$5-'СЕТ СН'!$I$24</f>
        <v>5802.2355768800007</v>
      </c>
      <c r="L145" s="36">
        <f>SUMIFS(СВЦЭМ!$D$39:$D$782,СВЦЭМ!$A$39:$A$782,$A145,СВЦЭМ!$B$39:$B$782,L$119)+'СЕТ СН'!$I$14+СВЦЭМ!$D$10+'СЕТ СН'!$I$5-'СЕТ СН'!$I$24</f>
        <v>5795.9790517900001</v>
      </c>
      <c r="M145" s="36">
        <f>SUMIFS(СВЦЭМ!$D$39:$D$782,СВЦЭМ!$A$39:$A$782,$A145,СВЦЭМ!$B$39:$B$782,M$119)+'СЕТ СН'!$I$14+СВЦЭМ!$D$10+'СЕТ СН'!$I$5-'СЕТ СН'!$I$24</f>
        <v>5808.1673625900003</v>
      </c>
      <c r="N145" s="36">
        <f>SUMIFS(СВЦЭМ!$D$39:$D$782,СВЦЭМ!$A$39:$A$782,$A145,СВЦЭМ!$B$39:$B$782,N$119)+'СЕТ СН'!$I$14+СВЦЭМ!$D$10+'СЕТ СН'!$I$5-'СЕТ СН'!$I$24</f>
        <v>5818.0935100100005</v>
      </c>
      <c r="O145" s="36">
        <f>SUMIFS(СВЦЭМ!$D$39:$D$782,СВЦЭМ!$A$39:$A$782,$A145,СВЦЭМ!$B$39:$B$782,O$119)+'СЕТ СН'!$I$14+СВЦЭМ!$D$10+'СЕТ СН'!$I$5-'СЕТ СН'!$I$24</f>
        <v>5813.7035058900001</v>
      </c>
      <c r="P145" s="36">
        <f>SUMIFS(СВЦЭМ!$D$39:$D$782,СВЦЭМ!$A$39:$A$782,$A145,СВЦЭМ!$B$39:$B$782,P$119)+'СЕТ СН'!$I$14+СВЦЭМ!$D$10+'СЕТ СН'!$I$5-'СЕТ СН'!$I$24</f>
        <v>5809.2363039100001</v>
      </c>
      <c r="Q145" s="36">
        <f>SUMIFS(СВЦЭМ!$D$39:$D$782,СВЦЭМ!$A$39:$A$782,$A145,СВЦЭМ!$B$39:$B$782,Q$119)+'СЕТ СН'!$I$14+СВЦЭМ!$D$10+'СЕТ СН'!$I$5-'СЕТ СН'!$I$24</f>
        <v>5834.2917904200003</v>
      </c>
      <c r="R145" s="36">
        <f>SUMIFS(СВЦЭМ!$D$39:$D$782,СВЦЭМ!$A$39:$A$782,$A145,СВЦЭМ!$B$39:$B$782,R$119)+'СЕТ СН'!$I$14+СВЦЭМ!$D$10+'СЕТ СН'!$I$5-'СЕТ СН'!$I$24</f>
        <v>5855.9382353199999</v>
      </c>
      <c r="S145" s="36">
        <f>SUMIFS(СВЦЭМ!$D$39:$D$782,СВЦЭМ!$A$39:$A$782,$A145,СВЦЭМ!$B$39:$B$782,S$119)+'СЕТ СН'!$I$14+СВЦЭМ!$D$10+'СЕТ СН'!$I$5-'СЕТ СН'!$I$24</f>
        <v>5841.5218094600004</v>
      </c>
      <c r="T145" s="36">
        <f>SUMIFS(СВЦЭМ!$D$39:$D$782,СВЦЭМ!$A$39:$A$782,$A145,СВЦЭМ!$B$39:$B$782,T$119)+'СЕТ СН'!$I$14+СВЦЭМ!$D$10+'СЕТ СН'!$I$5-'СЕТ СН'!$I$24</f>
        <v>5790.29368479</v>
      </c>
      <c r="U145" s="36">
        <f>SUMIFS(СВЦЭМ!$D$39:$D$782,СВЦЭМ!$A$39:$A$782,$A145,СВЦЭМ!$B$39:$B$782,U$119)+'СЕТ СН'!$I$14+СВЦЭМ!$D$10+'СЕТ СН'!$I$5-'СЕТ СН'!$I$24</f>
        <v>5765.05888357</v>
      </c>
      <c r="V145" s="36">
        <f>SUMIFS(СВЦЭМ!$D$39:$D$782,СВЦЭМ!$A$39:$A$782,$A145,СВЦЭМ!$B$39:$B$782,V$119)+'СЕТ СН'!$I$14+СВЦЭМ!$D$10+'СЕТ СН'!$I$5-'СЕТ СН'!$I$24</f>
        <v>5814.7748710300002</v>
      </c>
      <c r="W145" s="36">
        <f>SUMIFS(СВЦЭМ!$D$39:$D$782,СВЦЭМ!$A$39:$A$782,$A145,СВЦЭМ!$B$39:$B$782,W$119)+'СЕТ СН'!$I$14+СВЦЭМ!$D$10+'СЕТ СН'!$I$5-'СЕТ СН'!$I$24</f>
        <v>5810.5220260400001</v>
      </c>
      <c r="X145" s="36">
        <f>SUMIFS(СВЦЭМ!$D$39:$D$782,СВЦЭМ!$A$39:$A$782,$A145,СВЦЭМ!$B$39:$B$782,X$119)+'СЕТ СН'!$I$14+СВЦЭМ!$D$10+'СЕТ СН'!$I$5-'СЕТ СН'!$I$24</f>
        <v>5839.53837819</v>
      </c>
      <c r="Y145" s="36">
        <f>SUMIFS(СВЦЭМ!$D$39:$D$782,СВЦЭМ!$A$39:$A$782,$A145,СВЦЭМ!$B$39:$B$782,Y$119)+'СЕТ СН'!$I$14+СВЦЭМ!$D$10+'СЕТ СН'!$I$5-'СЕТ СН'!$I$24</f>
        <v>5953.6273240400005</v>
      </c>
    </row>
    <row r="146" spans="1:27" ht="15.75" x14ac:dyDescent="0.2">
      <c r="A146" s="35">
        <f t="shared" si="3"/>
        <v>45318</v>
      </c>
      <c r="B146" s="36">
        <f>SUMIFS(СВЦЭМ!$D$39:$D$782,СВЦЭМ!$A$39:$A$782,$A146,СВЦЭМ!$B$39:$B$782,B$119)+'СЕТ СН'!$I$14+СВЦЭМ!$D$10+'СЕТ СН'!$I$5-'СЕТ СН'!$I$24</f>
        <v>5783.82216634</v>
      </c>
      <c r="C146" s="36">
        <f>SUMIFS(СВЦЭМ!$D$39:$D$782,СВЦЭМ!$A$39:$A$782,$A146,СВЦЭМ!$B$39:$B$782,C$119)+'СЕТ СН'!$I$14+СВЦЭМ!$D$10+'СЕТ СН'!$I$5-'СЕТ СН'!$I$24</f>
        <v>5820.4457858000005</v>
      </c>
      <c r="D146" s="36">
        <f>SUMIFS(СВЦЭМ!$D$39:$D$782,СВЦЭМ!$A$39:$A$782,$A146,СВЦЭМ!$B$39:$B$782,D$119)+'СЕТ СН'!$I$14+СВЦЭМ!$D$10+'СЕТ СН'!$I$5-'СЕТ СН'!$I$24</f>
        <v>5846.2544375400003</v>
      </c>
      <c r="E146" s="36">
        <f>SUMIFS(СВЦЭМ!$D$39:$D$782,СВЦЭМ!$A$39:$A$782,$A146,СВЦЭМ!$B$39:$B$782,E$119)+'СЕТ СН'!$I$14+СВЦЭМ!$D$10+'СЕТ СН'!$I$5-'СЕТ СН'!$I$24</f>
        <v>5854.0027848300006</v>
      </c>
      <c r="F146" s="36">
        <f>SUMIFS(СВЦЭМ!$D$39:$D$782,СВЦЭМ!$A$39:$A$782,$A146,СВЦЭМ!$B$39:$B$782,F$119)+'СЕТ СН'!$I$14+СВЦЭМ!$D$10+'СЕТ СН'!$I$5-'СЕТ СН'!$I$24</f>
        <v>5849.3331385600004</v>
      </c>
      <c r="G146" s="36">
        <f>SUMIFS(СВЦЭМ!$D$39:$D$782,СВЦЭМ!$A$39:$A$782,$A146,СВЦЭМ!$B$39:$B$782,G$119)+'СЕТ СН'!$I$14+СВЦЭМ!$D$10+'СЕТ СН'!$I$5-'СЕТ СН'!$I$24</f>
        <v>5840.6422093500005</v>
      </c>
      <c r="H146" s="36">
        <f>SUMIFS(СВЦЭМ!$D$39:$D$782,СВЦЭМ!$A$39:$A$782,$A146,СВЦЭМ!$B$39:$B$782,H$119)+'СЕТ СН'!$I$14+СВЦЭМ!$D$10+'СЕТ СН'!$I$5-'СЕТ СН'!$I$24</f>
        <v>5811.8124857500006</v>
      </c>
      <c r="I146" s="36">
        <f>SUMIFS(СВЦЭМ!$D$39:$D$782,СВЦЭМ!$A$39:$A$782,$A146,СВЦЭМ!$B$39:$B$782,I$119)+'СЕТ СН'!$I$14+СВЦЭМ!$D$10+'СЕТ СН'!$I$5-'СЕТ СН'!$I$24</f>
        <v>5790.4142798600005</v>
      </c>
      <c r="J146" s="36">
        <f>SUMIFS(СВЦЭМ!$D$39:$D$782,СВЦЭМ!$A$39:$A$782,$A146,СВЦЭМ!$B$39:$B$782,J$119)+'СЕТ СН'!$I$14+СВЦЭМ!$D$10+'СЕТ СН'!$I$5-'СЕТ СН'!$I$24</f>
        <v>5705.5051153900004</v>
      </c>
      <c r="K146" s="36">
        <f>SUMIFS(СВЦЭМ!$D$39:$D$782,СВЦЭМ!$A$39:$A$782,$A146,СВЦЭМ!$B$39:$B$782,K$119)+'СЕТ СН'!$I$14+СВЦЭМ!$D$10+'СЕТ СН'!$I$5-'СЕТ СН'!$I$24</f>
        <v>5639.2551196000004</v>
      </c>
      <c r="L146" s="36">
        <f>SUMIFS(СВЦЭМ!$D$39:$D$782,СВЦЭМ!$A$39:$A$782,$A146,СВЦЭМ!$B$39:$B$782,L$119)+'СЕТ СН'!$I$14+СВЦЭМ!$D$10+'СЕТ СН'!$I$5-'СЕТ СН'!$I$24</f>
        <v>5603.4598523900004</v>
      </c>
      <c r="M146" s="36">
        <f>SUMIFS(СВЦЭМ!$D$39:$D$782,СВЦЭМ!$A$39:$A$782,$A146,СВЦЭМ!$B$39:$B$782,M$119)+'СЕТ СН'!$I$14+СВЦЭМ!$D$10+'СЕТ СН'!$I$5-'СЕТ СН'!$I$24</f>
        <v>5620.5420293799998</v>
      </c>
      <c r="N146" s="36">
        <f>SUMIFS(СВЦЭМ!$D$39:$D$782,СВЦЭМ!$A$39:$A$782,$A146,СВЦЭМ!$B$39:$B$782,N$119)+'СЕТ СН'!$I$14+СВЦЭМ!$D$10+'СЕТ СН'!$I$5-'СЕТ СН'!$I$24</f>
        <v>5633.8101464400006</v>
      </c>
      <c r="O146" s="36">
        <f>SUMIFS(СВЦЭМ!$D$39:$D$782,СВЦЭМ!$A$39:$A$782,$A146,СВЦЭМ!$B$39:$B$782,O$119)+'СЕТ СН'!$I$14+СВЦЭМ!$D$10+'СЕТ СН'!$I$5-'СЕТ СН'!$I$24</f>
        <v>5644.38596452</v>
      </c>
      <c r="P146" s="36">
        <f>SUMIFS(СВЦЭМ!$D$39:$D$782,СВЦЭМ!$A$39:$A$782,$A146,СВЦЭМ!$B$39:$B$782,P$119)+'СЕТ СН'!$I$14+СВЦЭМ!$D$10+'СЕТ СН'!$I$5-'СЕТ СН'!$I$24</f>
        <v>5659.8159785400003</v>
      </c>
      <c r="Q146" s="36">
        <f>SUMIFS(СВЦЭМ!$D$39:$D$782,СВЦЭМ!$A$39:$A$782,$A146,СВЦЭМ!$B$39:$B$782,Q$119)+'СЕТ СН'!$I$14+СВЦЭМ!$D$10+'СЕТ СН'!$I$5-'СЕТ СН'!$I$24</f>
        <v>5660.5869730000004</v>
      </c>
      <c r="R146" s="36">
        <f>SUMIFS(СВЦЭМ!$D$39:$D$782,СВЦЭМ!$A$39:$A$782,$A146,СВЦЭМ!$B$39:$B$782,R$119)+'СЕТ СН'!$I$14+СВЦЭМ!$D$10+'СЕТ СН'!$I$5-'СЕТ СН'!$I$24</f>
        <v>5665.0357341600002</v>
      </c>
      <c r="S146" s="36">
        <f>SUMIFS(СВЦЭМ!$D$39:$D$782,СВЦЭМ!$A$39:$A$782,$A146,СВЦЭМ!$B$39:$B$782,S$119)+'СЕТ СН'!$I$14+СВЦЭМ!$D$10+'СЕТ СН'!$I$5-'СЕТ СН'!$I$24</f>
        <v>5674.7015335699998</v>
      </c>
      <c r="T146" s="36">
        <f>SUMIFS(СВЦЭМ!$D$39:$D$782,СВЦЭМ!$A$39:$A$782,$A146,СВЦЭМ!$B$39:$B$782,T$119)+'СЕТ СН'!$I$14+СВЦЭМ!$D$10+'СЕТ СН'!$I$5-'СЕТ СН'!$I$24</f>
        <v>5622.5253636100006</v>
      </c>
      <c r="U146" s="36">
        <f>SUMIFS(СВЦЭМ!$D$39:$D$782,СВЦЭМ!$A$39:$A$782,$A146,СВЦЭМ!$B$39:$B$782,U$119)+'СЕТ СН'!$I$14+СВЦЭМ!$D$10+'СЕТ СН'!$I$5-'СЕТ СН'!$I$24</f>
        <v>5634.2551593200005</v>
      </c>
      <c r="V146" s="36">
        <f>SUMIFS(СВЦЭМ!$D$39:$D$782,СВЦЭМ!$A$39:$A$782,$A146,СВЦЭМ!$B$39:$B$782,V$119)+'СЕТ СН'!$I$14+СВЦЭМ!$D$10+'СЕТ СН'!$I$5-'СЕТ СН'!$I$24</f>
        <v>5648.5267937799999</v>
      </c>
      <c r="W146" s="36">
        <f>SUMIFS(СВЦЭМ!$D$39:$D$782,СВЦЭМ!$A$39:$A$782,$A146,СВЦЭМ!$B$39:$B$782,W$119)+'СЕТ СН'!$I$14+СВЦЭМ!$D$10+'СЕТ СН'!$I$5-'СЕТ СН'!$I$24</f>
        <v>5670.6631714699997</v>
      </c>
      <c r="X146" s="36">
        <f>SUMIFS(СВЦЭМ!$D$39:$D$782,СВЦЭМ!$A$39:$A$782,$A146,СВЦЭМ!$B$39:$B$782,X$119)+'СЕТ СН'!$I$14+СВЦЭМ!$D$10+'СЕТ СН'!$I$5-'СЕТ СН'!$I$24</f>
        <v>5701.9957676499998</v>
      </c>
      <c r="Y146" s="36">
        <f>SUMIFS(СВЦЭМ!$D$39:$D$782,СВЦЭМ!$A$39:$A$782,$A146,СВЦЭМ!$B$39:$B$782,Y$119)+'СЕТ СН'!$I$14+СВЦЭМ!$D$10+'СЕТ СН'!$I$5-'СЕТ СН'!$I$24</f>
        <v>5735.5795838700005</v>
      </c>
    </row>
    <row r="147" spans="1:27" ht="15.75" x14ac:dyDescent="0.2">
      <c r="A147" s="35">
        <f t="shared" si="3"/>
        <v>45319</v>
      </c>
      <c r="B147" s="36">
        <f>SUMIFS(СВЦЭМ!$D$39:$D$782,СВЦЭМ!$A$39:$A$782,$A147,СВЦЭМ!$B$39:$B$782,B$119)+'СЕТ СН'!$I$14+СВЦЭМ!$D$10+'СЕТ СН'!$I$5-'СЕТ СН'!$I$24</f>
        <v>5739.3840206599998</v>
      </c>
      <c r="C147" s="36">
        <f>SUMIFS(СВЦЭМ!$D$39:$D$782,СВЦЭМ!$A$39:$A$782,$A147,СВЦЭМ!$B$39:$B$782,C$119)+'СЕТ СН'!$I$14+СВЦЭМ!$D$10+'СЕТ СН'!$I$5-'СЕТ СН'!$I$24</f>
        <v>5780.9179953600005</v>
      </c>
      <c r="D147" s="36">
        <f>SUMIFS(СВЦЭМ!$D$39:$D$782,СВЦЭМ!$A$39:$A$782,$A147,СВЦЭМ!$B$39:$B$782,D$119)+'СЕТ СН'!$I$14+СВЦЭМ!$D$10+'СЕТ СН'!$I$5-'СЕТ СН'!$I$24</f>
        <v>5810.6227047800003</v>
      </c>
      <c r="E147" s="36">
        <f>SUMIFS(СВЦЭМ!$D$39:$D$782,СВЦЭМ!$A$39:$A$782,$A147,СВЦЭМ!$B$39:$B$782,E$119)+'СЕТ СН'!$I$14+СВЦЭМ!$D$10+'СЕТ СН'!$I$5-'СЕТ СН'!$I$24</f>
        <v>5824.4127200299999</v>
      </c>
      <c r="F147" s="36">
        <f>SUMIFS(СВЦЭМ!$D$39:$D$782,СВЦЭМ!$A$39:$A$782,$A147,СВЦЭМ!$B$39:$B$782,F$119)+'СЕТ СН'!$I$14+СВЦЭМ!$D$10+'СЕТ СН'!$I$5-'СЕТ СН'!$I$24</f>
        <v>5818.51914579</v>
      </c>
      <c r="G147" s="36">
        <f>SUMIFS(СВЦЭМ!$D$39:$D$782,СВЦЭМ!$A$39:$A$782,$A147,СВЦЭМ!$B$39:$B$782,G$119)+'СЕТ СН'!$I$14+СВЦЭМ!$D$10+'СЕТ СН'!$I$5-'СЕТ СН'!$I$24</f>
        <v>5807.6689600600002</v>
      </c>
      <c r="H147" s="36">
        <f>SUMIFS(СВЦЭМ!$D$39:$D$782,СВЦЭМ!$A$39:$A$782,$A147,СВЦЭМ!$B$39:$B$782,H$119)+'СЕТ СН'!$I$14+СВЦЭМ!$D$10+'СЕТ СН'!$I$5-'СЕТ СН'!$I$24</f>
        <v>5793.6268576000002</v>
      </c>
      <c r="I147" s="36">
        <f>SUMIFS(СВЦЭМ!$D$39:$D$782,СВЦЭМ!$A$39:$A$782,$A147,СВЦЭМ!$B$39:$B$782,I$119)+'СЕТ СН'!$I$14+СВЦЭМ!$D$10+'СЕТ СН'!$I$5-'СЕТ СН'!$I$24</f>
        <v>5782.6889336700006</v>
      </c>
      <c r="J147" s="36">
        <f>SUMIFS(СВЦЭМ!$D$39:$D$782,СВЦЭМ!$A$39:$A$782,$A147,СВЦЭМ!$B$39:$B$782,J$119)+'СЕТ СН'!$I$14+СВЦЭМ!$D$10+'СЕТ СН'!$I$5-'СЕТ СН'!$I$24</f>
        <v>5736.4967166000006</v>
      </c>
      <c r="K147" s="36">
        <f>SUMIFS(СВЦЭМ!$D$39:$D$782,СВЦЭМ!$A$39:$A$782,$A147,СВЦЭМ!$B$39:$B$782,K$119)+'СЕТ СН'!$I$14+СВЦЭМ!$D$10+'СЕТ СН'!$I$5-'СЕТ СН'!$I$24</f>
        <v>5680.0351324600006</v>
      </c>
      <c r="L147" s="36">
        <f>SUMIFS(СВЦЭМ!$D$39:$D$782,СВЦЭМ!$A$39:$A$782,$A147,СВЦЭМ!$B$39:$B$782,L$119)+'СЕТ СН'!$I$14+СВЦЭМ!$D$10+'СЕТ СН'!$I$5-'СЕТ СН'!$I$24</f>
        <v>5635.42452822</v>
      </c>
      <c r="M147" s="36">
        <f>SUMIFS(СВЦЭМ!$D$39:$D$782,СВЦЭМ!$A$39:$A$782,$A147,СВЦЭМ!$B$39:$B$782,M$119)+'СЕТ СН'!$I$14+СВЦЭМ!$D$10+'СЕТ СН'!$I$5-'СЕТ СН'!$I$24</f>
        <v>5631.5311872600005</v>
      </c>
      <c r="N147" s="36">
        <f>SUMIFS(СВЦЭМ!$D$39:$D$782,СВЦЭМ!$A$39:$A$782,$A147,СВЦЭМ!$B$39:$B$782,N$119)+'СЕТ СН'!$I$14+СВЦЭМ!$D$10+'СЕТ СН'!$I$5-'СЕТ СН'!$I$24</f>
        <v>5643.6442123400002</v>
      </c>
      <c r="O147" s="36">
        <f>SUMIFS(СВЦЭМ!$D$39:$D$782,СВЦЭМ!$A$39:$A$782,$A147,СВЦЭМ!$B$39:$B$782,O$119)+'СЕТ СН'!$I$14+СВЦЭМ!$D$10+'СЕТ СН'!$I$5-'СЕТ СН'!$I$24</f>
        <v>5654.8922782</v>
      </c>
      <c r="P147" s="36">
        <f>SUMIFS(СВЦЭМ!$D$39:$D$782,СВЦЭМ!$A$39:$A$782,$A147,СВЦЭМ!$B$39:$B$782,P$119)+'СЕТ СН'!$I$14+СВЦЭМ!$D$10+'СЕТ СН'!$I$5-'СЕТ СН'!$I$24</f>
        <v>5664.99613641</v>
      </c>
      <c r="Q147" s="36">
        <f>SUMIFS(СВЦЭМ!$D$39:$D$782,СВЦЭМ!$A$39:$A$782,$A147,СВЦЭМ!$B$39:$B$782,Q$119)+'СЕТ СН'!$I$14+СВЦЭМ!$D$10+'СЕТ СН'!$I$5-'СЕТ СН'!$I$24</f>
        <v>5672.7430966600004</v>
      </c>
      <c r="R147" s="36">
        <f>SUMIFS(СВЦЭМ!$D$39:$D$782,СВЦЭМ!$A$39:$A$782,$A147,СВЦЭМ!$B$39:$B$782,R$119)+'СЕТ СН'!$I$14+СВЦЭМ!$D$10+'СЕТ СН'!$I$5-'СЕТ СН'!$I$24</f>
        <v>5668.7625357800007</v>
      </c>
      <c r="S147" s="36">
        <f>SUMIFS(СВЦЭМ!$D$39:$D$782,СВЦЭМ!$A$39:$A$782,$A147,СВЦЭМ!$B$39:$B$782,S$119)+'СЕТ СН'!$I$14+СВЦЭМ!$D$10+'СЕТ СН'!$I$5-'СЕТ СН'!$I$24</f>
        <v>5642.1293374900006</v>
      </c>
      <c r="T147" s="36">
        <f>SUMIFS(СВЦЭМ!$D$39:$D$782,СВЦЭМ!$A$39:$A$782,$A147,СВЦЭМ!$B$39:$B$782,T$119)+'СЕТ СН'!$I$14+СВЦЭМ!$D$10+'СЕТ СН'!$I$5-'СЕТ СН'!$I$24</f>
        <v>5589.6791376300007</v>
      </c>
      <c r="U147" s="36">
        <f>SUMIFS(СВЦЭМ!$D$39:$D$782,СВЦЭМ!$A$39:$A$782,$A147,СВЦЭМ!$B$39:$B$782,U$119)+'СЕТ СН'!$I$14+СВЦЭМ!$D$10+'СЕТ СН'!$I$5-'СЕТ СН'!$I$24</f>
        <v>5588.1615777500001</v>
      </c>
      <c r="V147" s="36">
        <f>SUMIFS(СВЦЭМ!$D$39:$D$782,СВЦЭМ!$A$39:$A$782,$A147,СВЦЭМ!$B$39:$B$782,V$119)+'СЕТ СН'!$I$14+СВЦЭМ!$D$10+'СЕТ СН'!$I$5-'СЕТ СН'!$I$24</f>
        <v>5611.7544029800001</v>
      </c>
      <c r="W147" s="36">
        <f>SUMIFS(СВЦЭМ!$D$39:$D$782,СВЦЭМ!$A$39:$A$782,$A147,СВЦЭМ!$B$39:$B$782,W$119)+'СЕТ СН'!$I$14+СВЦЭМ!$D$10+'СЕТ СН'!$I$5-'СЕТ СН'!$I$24</f>
        <v>5632.80975975</v>
      </c>
      <c r="X147" s="36">
        <f>SUMIFS(СВЦЭМ!$D$39:$D$782,СВЦЭМ!$A$39:$A$782,$A147,СВЦЭМ!$B$39:$B$782,X$119)+'СЕТ СН'!$I$14+СВЦЭМ!$D$10+'СЕТ СН'!$I$5-'СЕТ СН'!$I$24</f>
        <v>5673.5479125300008</v>
      </c>
      <c r="Y147" s="36">
        <f>SUMIFS(СВЦЭМ!$D$39:$D$782,СВЦЭМ!$A$39:$A$782,$A147,СВЦЭМ!$B$39:$B$782,Y$119)+'СЕТ СН'!$I$14+СВЦЭМ!$D$10+'СЕТ СН'!$I$5-'СЕТ СН'!$I$24</f>
        <v>5696.44254869</v>
      </c>
    </row>
    <row r="148" spans="1:27" ht="15.75" x14ac:dyDescent="0.2">
      <c r="A148" s="35">
        <f t="shared" si="3"/>
        <v>45320</v>
      </c>
      <c r="B148" s="36">
        <f>SUMIFS(СВЦЭМ!$D$39:$D$782,СВЦЭМ!$A$39:$A$782,$A148,СВЦЭМ!$B$39:$B$782,B$119)+'СЕТ СН'!$I$14+СВЦЭМ!$D$10+'СЕТ СН'!$I$5-'СЕТ СН'!$I$24</f>
        <v>5724.5440641599998</v>
      </c>
      <c r="C148" s="36">
        <f>SUMIFS(СВЦЭМ!$D$39:$D$782,СВЦЭМ!$A$39:$A$782,$A148,СВЦЭМ!$B$39:$B$782,C$119)+'СЕТ СН'!$I$14+СВЦЭМ!$D$10+'СЕТ СН'!$I$5-'СЕТ СН'!$I$24</f>
        <v>5763.23167457</v>
      </c>
      <c r="D148" s="36">
        <f>SUMIFS(СВЦЭМ!$D$39:$D$782,СВЦЭМ!$A$39:$A$782,$A148,СВЦЭМ!$B$39:$B$782,D$119)+'СЕТ СН'!$I$14+СВЦЭМ!$D$10+'СЕТ СН'!$I$5-'СЕТ СН'!$I$24</f>
        <v>5775.5172776899999</v>
      </c>
      <c r="E148" s="36">
        <f>SUMIFS(СВЦЭМ!$D$39:$D$782,СВЦЭМ!$A$39:$A$782,$A148,СВЦЭМ!$B$39:$B$782,E$119)+'СЕТ СН'!$I$14+СВЦЭМ!$D$10+'СЕТ СН'!$I$5-'СЕТ СН'!$I$24</f>
        <v>5788.2845272499999</v>
      </c>
      <c r="F148" s="36">
        <f>SUMIFS(СВЦЭМ!$D$39:$D$782,СВЦЭМ!$A$39:$A$782,$A148,СВЦЭМ!$B$39:$B$782,F$119)+'СЕТ СН'!$I$14+СВЦЭМ!$D$10+'СЕТ СН'!$I$5-'СЕТ СН'!$I$24</f>
        <v>5786.8471384100003</v>
      </c>
      <c r="G148" s="36">
        <f>SUMIFS(СВЦЭМ!$D$39:$D$782,СВЦЭМ!$A$39:$A$782,$A148,СВЦЭМ!$B$39:$B$782,G$119)+'СЕТ СН'!$I$14+СВЦЭМ!$D$10+'СЕТ СН'!$I$5-'СЕТ СН'!$I$24</f>
        <v>5758.4831834500001</v>
      </c>
      <c r="H148" s="36">
        <f>SUMIFS(СВЦЭМ!$D$39:$D$782,СВЦЭМ!$A$39:$A$782,$A148,СВЦЭМ!$B$39:$B$782,H$119)+'СЕТ СН'!$I$14+СВЦЭМ!$D$10+'СЕТ СН'!$I$5-'СЕТ СН'!$I$24</f>
        <v>5727.4044848700005</v>
      </c>
      <c r="I148" s="36">
        <f>SUMIFS(СВЦЭМ!$D$39:$D$782,СВЦЭМ!$A$39:$A$782,$A148,СВЦЭМ!$B$39:$B$782,I$119)+'СЕТ СН'!$I$14+СВЦЭМ!$D$10+'СЕТ СН'!$I$5-'СЕТ СН'!$I$24</f>
        <v>5693.1620357800002</v>
      </c>
      <c r="J148" s="36">
        <f>SUMIFS(СВЦЭМ!$D$39:$D$782,СВЦЭМ!$A$39:$A$782,$A148,СВЦЭМ!$B$39:$B$782,J$119)+'СЕТ СН'!$I$14+СВЦЭМ!$D$10+'СЕТ СН'!$I$5-'СЕТ СН'!$I$24</f>
        <v>5651.7288420599998</v>
      </c>
      <c r="K148" s="36">
        <f>SUMIFS(СВЦЭМ!$D$39:$D$782,СВЦЭМ!$A$39:$A$782,$A148,СВЦЭМ!$B$39:$B$782,K$119)+'СЕТ СН'!$I$14+СВЦЭМ!$D$10+'СЕТ СН'!$I$5-'СЕТ СН'!$I$24</f>
        <v>5621.5338772699997</v>
      </c>
      <c r="L148" s="36">
        <f>SUMIFS(СВЦЭМ!$D$39:$D$782,СВЦЭМ!$A$39:$A$782,$A148,СВЦЭМ!$B$39:$B$782,L$119)+'СЕТ СН'!$I$14+СВЦЭМ!$D$10+'СЕТ СН'!$I$5-'СЕТ СН'!$I$24</f>
        <v>5610.3092873599999</v>
      </c>
      <c r="M148" s="36">
        <f>SUMIFS(СВЦЭМ!$D$39:$D$782,СВЦЭМ!$A$39:$A$782,$A148,СВЦЭМ!$B$39:$B$782,M$119)+'СЕТ СН'!$I$14+СВЦЭМ!$D$10+'СЕТ СН'!$I$5-'СЕТ СН'!$I$24</f>
        <v>5630.8330467600008</v>
      </c>
      <c r="N148" s="36">
        <f>SUMIFS(СВЦЭМ!$D$39:$D$782,СВЦЭМ!$A$39:$A$782,$A148,СВЦЭМ!$B$39:$B$782,N$119)+'СЕТ СН'!$I$14+СВЦЭМ!$D$10+'СЕТ СН'!$I$5-'СЕТ СН'!$I$24</f>
        <v>5659.0950719000002</v>
      </c>
      <c r="O148" s="36">
        <f>SUMIFS(СВЦЭМ!$D$39:$D$782,СВЦЭМ!$A$39:$A$782,$A148,СВЦЭМ!$B$39:$B$782,O$119)+'СЕТ СН'!$I$14+СВЦЭМ!$D$10+'СЕТ СН'!$I$5-'СЕТ СН'!$I$24</f>
        <v>5675.0843705500001</v>
      </c>
      <c r="P148" s="36">
        <f>SUMIFS(СВЦЭМ!$D$39:$D$782,СВЦЭМ!$A$39:$A$782,$A148,СВЦЭМ!$B$39:$B$782,P$119)+'СЕТ СН'!$I$14+СВЦЭМ!$D$10+'СЕТ СН'!$I$5-'СЕТ СН'!$I$24</f>
        <v>5685.9988017400001</v>
      </c>
      <c r="Q148" s="36">
        <f>SUMIFS(СВЦЭМ!$D$39:$D$782,СВЦЭМ!$A$39:$A$782,$A148,СВЦЭМ!$B$39:$B$782,Q$119)+'СЕТ СН'!$I$14+СВЦЭМ!$D$10+'СЕТ СН'!$I$5-'СЕТ СН'!$I$24</f>
        <v>5698.7980765400007</v>
      </c>
      <c r="R148" s="36">
        <f>SUMIFS(СВЦЭМ!$D$39:$D$782,СВЦЭМ!$A$39:$A$782,$A148,СВЦЭМ!$B$39:$B$782,R$119)+'СЕТ СН'!$I$14+СВЦЭМ!$D$10+'СЕТ СН'!$I$5-'СЕТ СН'!$I$24</f>
        <v>5691.9779238800002</v>
      </c>
      <c r="S148" s="36">
        <f>SUMIFS(СВЦЭМ!$D$39:$D$782,СВЦЭМ!$A$39:$A$782,$A148,СВЦЭМ!$B$39:$B$782,S$119)+'СЕТ СН'!$I$14+СВЦЭМ!$D$10+'СЕТ СН'!$I$5-'СЕТ СН'!$I$24</f>
        <v>5663.1322781200006</v>
      </c>
      <c r="T148" s="36">
        <f>SUMIFS(СВЦЭМ!$D$39:$D$782,СВЦЭМ!$A$39:$A$782,$A148,СВЦЭМ!$B$39:$B$782,T$119)+'СЕТ СН'!$I$14+СВЦЭМ!$D$10+'СЕТ СН'!$I$5-'СЕТ СН'!$I$24</f>
        <v>5617.5519751299998</v>
      </c>
      <c r="U148" s="36">
        <f>SUMIFS(СВЦЭМ!$D$39:$D$782,СВЦЭМ!$A$39:$A$782,$A148,СВЦЭМ!$B$39:$B$782,U$119)+'СЕТ СН'!$I$14+СВЦЭМ!$D$10+'СЕТ СН'!$I$5-'СЕТ СН'!$I$24</f>
        <v>5621.1444744199998</v>
      </c>
      <c r="V148" s="36">
        <f>SUMIFS(СВЦЭМ!$D$39:$D$782,СВЦЭМ!$A$39:$A$782,$A148,СВЦЭМ!$B$39:$B$782,V$119)+'СЕТ СН'!$I$14+СВЦЭМ!$D$10+'СЕТ СН'!$I$5-'СЕТ СН'!$I$24</f>
        <v>5635.9073722600006</v>
      </c>
      <c r="W148" s="36">
        <f>SUMIFS(СВЦЭМ!$D$39:$D$782,СВЦЭМ!$A$39:$A$782,$A148,СВЦЭМ!$B$39:$B$782,W$119)+'СЕТ СН'!$I$14+СВЦЭМ!$D$10+'СЕТ СН'!$I$5-'СЕТ СН'!$I$24</f>
        <v>5654.6676420800004</v>
      </c>
      <c r="X148" s="36">
        <f>SUMIFS(СВЦЭМ!$D$39:$D$782,СВЦЭМ!$A$39:$A$782,$A148,СВЦЭМ!$B$39:$B$782,X$119)+'СЕТ СН'!$I$14+СВЦЭМ!$D$10+'СЕТ СН'!$I$5-'СЕТ СН'!$I$24</f>
        <v>5685.2128298799998</v>
      </c>
      <c r="Y148" s="36">
        <f>SUMIFS(СВЦЭМ!$D$39:$D$782,СВЦЭМ!$A$39:$A$782,$A148,СВЦЭМ!$B$39:$B$782,Y$119)+'СЕТ СН'!$I$14+СВЦЭМ!$D$10+'СЕТ СН'!$I$5-'СЕТ СН'!$I$24</f>
        <v>5708.6766243300008</v>
      </c>
    </row>
    <row r="149" spans="1:27" ht="15.75" x14ac:dyDescent="0.2">
      <c r="A149" s="35">
        <f t="shared" si="3"/>
        <v>45321</v>
      </c>
      <c r="B149" s="36">
        <f>SUMIFS(СВЦЭМ!$D$39:$D$782,СВЦЭМ!$A$39:$A$782,$A149,СВЦЭМ!$B$39:$B$782,B$119)+'СЕТ СН'!$I$14+СВЦЭМ!$D$10+'СЕТ СН'!$I$5-'СЕТ СН'!$I$24</f>
        <v>5817.0003918300008</v>
      </c>
      <c r="C149" s="36">
        <f>SUMIFS(СВЦЭМ!$D$39:$D$782,СВЦЭМ!$A$39:$A$782,$A149,СВЦЭМ!$B$39:$B$782,C$119)+'СЕТ СН'!$I$14+СВЦЭМ!$D$10+'СЕТ СН'!$I$5-'СЕТ СН'!$I$24</f>
        <v>5838.7094284100003</v>
      </c>
      <c r="D149" s="36">
        <f>SUMIFS(СВЦЭМ!$D$39:$D$782,СВЦЭМ!$A$39:$A$782,$A149,СВЦЭМ!$B$39:$B$782,D$119)+'СЕТ СН'!$I$14+СВЦЭМ!$D$10+'СЕТ СН'!$I$5-'СЕТ СН'!$I$24</f>
        <v>5867.9950488800005</v>
      </c>
      <c r="E149" s="36">
        <f>SUMIFS(СВЦЭМ!$D$39:$D$782,СВЦЭМ!$A$39:$A$782,$A149,СВЦЭМ!$B$39:$B$782,E$119)+'СЕТ СН'!$I$14+СВЦЭМ!$D$10+'СЕТ СН'!$I$5-'СЕТ СН'!$I$24</f>
        <v>5881.7258195800005</v>
      </c>
      <c r="F149" s="36">
        <f>SUMIFS(СВЦЭМ!$D$39:$D$782,СВЦЭМ!$A$39:$A$782,$A149,СВЦЭМ!$B$39:$B$782,F$119)+'СЕТ СН'!$I$14+СВЦЭМ!$D$10+'СЕТ СН'!$I$5-'СЕТ СН'!$I$24</f>
        <v>5873.1230810100005</v>
      </c>
      <c r="G149" s="36">
        <f>SUMIFS(СВЦЭМ!$D$39:$D$782,СВЦЭМ!$A$39:$A$782,$A149,СВЦЭМ!$B$39:$B$782,G$119)+'СЕТ СН'!$I$14+СВЦЭМ!$D$10+'СЕТ СН'!$I$5-'СЕТ СН'!$I$24</f>
        <v>5844.6314859499998</v>
      </c>
      <c r="H149" s="36">
        <f>SUMIFS(СВЦЭМ!$D$39:$D$782,СВЦЭМ!$A$39:$A$782,$A149,СВЦЭМ!$B$39:$B$782,H$119)+'СЕТ СН'!$I$14+СВЦЭМ!$D$10+'СЕТ СН'!$I$5-'СЕТ СН'!$I$24</f>
        <v>5782.9685521299998</v>
      </c>
      <c r="I149" s="36">
        <f>SUMIFS(СВЦЭМ!$D$39:$D$782,СВЦЭМ!$A$39:$A$782,$A149,СВЦЭМ!$B$39:$B$782,I$119)+'СЕТ СН'!$I$14+СВЦЭМ!$D$10+'СЕТ СН'!$I$5-'СЕТ СН'!$I$24</f>
        <v>5749.9786045800001</v>
      </c>
      <c r="J149" s="36">
        <f>SUMIFS(СВЦЭМ!$D$39:$D$782,СВЦЭМ!$A$39:$A$782,$A149,СВЦЭМ!$B$39:$B$782,J$119)+'СЕТ СН'!$I$14+СВЦЭМ!$D$10+'СЕТ СН'!$I$5-'СЕТ СН'!$I$24</f>
        <v>5676.6784637400006</v>
      </c>
      <c r="K149" s="36">
        <f>SUMIFS(СВЦЭМ!$D$39:$D$782,СВЦЭМ!$A$39:$A$782,$A149,СВЦЭМ!$B$39:$B$782,K$119)+'СЕТ СН'!$I$14+СВЦЭМ!$D$10+'СЕТ СН'!$I$5-'СЕТ СН'!$I$24</f>
        <v>5659.2988338499999</v>
      </c>
      <c r="L149" s="36">
        <f>SUMIFS(СВЦЭМ!$D$39:$D$782,СВЦЭМ!$A$39:$A$782,$A149,СВЦЭМ!$B$39:$B$782,L$119)+'СЕТ СН'!$I$14+СВЦЭМ!$D$10+'СЕТ СН'!$I$5-'СЕТ СН'!$I$24</f>
        <v>5677.0713216100003</v>
      </c>
      <c r="M149" s="36">
        <f>SUMIFS(СВЦЭМ!$D$39:$D$782,СВЦЭМ!$A$39:$A$782,$A149,СВЦЭМ!$B$39:$B$782,M$119)+'СЕТ СН'!$I$14+СВЦЭМ!$D$10+'СЕТ СН'!$I$5-'СЕТ СН'!$I$24</f>
        <v>5765.2047350400007</v>
      </c>
      <c r="N149" s="36">
        <f>SUMIFS(СВЦЭМ!$D$39:$D$782,СВЦЭМ!$A$39:$A$782,$A149,СВЦЭМ!$B$39:$B$782,N$119)+'СЕТ СН'!$I$14+СВЦЭМ!$D$10+'СЕТ СН'!$I$5-'СЕТ СН'!$I$24</f>
        <v>5811.0232533600001</v>
      </c>
      <c r="O149" s="36">
        <f>SUMIFS(СВЦЭМ!$D$39:$D$782,СВЦЭМ!$A$39:$A$782,$A149,СВЦЭМ!$B$39:$B$782,O$119)+'СЕТ СН'!$I$14+СВЦЭМ!$D$10+'СЕТ СН'!$I$5-'СЕТ СН'!$I$24</f>
        <v>5831.0444174500008</v>
      </c>
      <c r="P149" s="36">
        <f>SUMIFS(СВЦЭМ!$D$39:$D$782,СВЦЭМ!$A$39:$A$782,$A149,СВЦЭМ!$B$39:$B$782,P$119)+'СЕТ СН'!$I$14+СВЦЭМ!$D$10+'СЕТ СН'!$I$5-'СЕТ СН'!$I$24</f>
        <v>5850.1167013600007</v>
      </c>
      <c r="Q149" s="36">
        <f>SUMIFS(СВЦЭМ!$D$39:$D$782,СВЦЭМ!$A$39:$A$782,$A149,СВЦЭМ!$B$39:$B$782,Q$119)+'СЕТ СН'!$I$14+СВЦЭМ!$D$10+'СЕТ СН'!$I$5-'СЕТ СН'!$I$24</f>
        <v>5867.6155672000004</v>
      </c>
      <c r="R149" s="36">
        <f>SUMIFS(СВЦЭМ!$D$39:$D$782,СВЦЭМ!$A$39:$A$782,$A149,СВЦЭМ!$B$39:$B$782,R$119)+'СЕТ СН'!$I$14+СВЦЭМ!$D$10+'СЕТ СН'!$I$5-'СЕТ СН'!$I$24</f>
        <v>5866.0582483300004</v>
      </c>
      <c r="S149" s="36">
        <f>SUMIFS(СВЦЭМ!$D$39:$D$782,СВЦЭМ!$A$39:$A$782,$A149,СВЦЭМ!$B$39:$B$782,S$119)+'СЕТ СН'!$I$14+СВЦЭМ!$D$10+'СЕТ СН'!$I$5-'СЕТ СН'!$I$24</f>
        <v>5843.0432971400005</v>
      </c>
      <c r="T149" s="36">
        <f>SUMIFS(СВЦЭМ!$D$39:$D$782,СВЦЭМ!$A$39:$A$782,$A149,СВЦЭМ!$B$39:$B$782,T$119)+'СЕТ СН'!$I$14+СВЦЭМ!$D$10+'СЕТ СН'!$I$5-'СЕТ СН'!$I$24</f>
        <v>5746.4158977799998</v>
      </c>
      <c r="U149" s="36">
        <f>SUMIFS(СВЦЭМ!$D$39:$D$782,СВЦЭМ!$A$39:$A$782,$A149,СВЦЭМ!$B$39:$B$782,U$119)+'СЕТ СН'!$I$14+СВЦЭМ!$D$10+'СЕТ СН'!$I$5-'СЕТ СН'!$I$24</f>
        <v>5712.3814854100001</v>
      </c>
      <c r="V149" s="36">
        <f>SUMIFS(СВЦЭМ!$D$39:$D$782,СВЦЭМ!$A$39:$A$782,$A149,СВЦЭМ!$B$39:$B$782,V$119)+'СЕТ СН'!$I$14+СВЦЭМ!$D$10+'СЕТ СН'!$I$5-'СЕТ СН'!$I$24</f>
        <v>5740.7918104800001</v>
      </c>
      <c r="W149" s="36">
        <f>SUMIFS(СВЦЭМ!$D$39:$D$782,СВЦЭМ!$A$39:$A$782,$A149,СВЦЭМ!$B$39:$B$782,W$119)+'СЕТ СН'!$I$14+СВЦЭМ!$D$10+'СЕТ СН'!$I$5-'СЕТ СН'!$I$24</f>
        <v>5716.0443367000007</v>
      </c>
      <c r="X149" s="36">
        <f>SUMIFS(СВЦЭМ!$D$39:$D$782,СВЦЭМ!$A$39:$A$782,$A149,СВЦЭМ!$B$39:$B$782,X$119)+'СЕТ СН'!$I$14+СВЦЭМ!$D$10+'СЕТ СН'!$I$5-'СЕТ СН'!$I$24</f>
        <v>5740.4119065200002</v>
      </c>
      <c r="Y149" s="36">
        <f>SUMIFS(СВЦЭМ!$D$39:$D$782,СВЦЭМ!$A$39:$A$782,$A149,СВЦЭМ!$B$39:$B$782,Y$119)+'СЕТ СН'!$I$14+СВЦЭМ!$D$10+'СЕТ СН'!$I$5-'СЕТ СН'!$I$24</f>
        <v>5775.2656385299997</v>
      </c>
    </row>
    <row r="150" spans="1:27" ht="15.75" x14ac:dyDescent="0.2">
      <c r="A150" s="35">
        <f t="shared" si="3"/>
        <v>45322</v>
      </c>
      <c r="B150" s="36">
        <f>SUMIFS(СВЦЭМ!$D$39:$D$782,СВЦЭМ!$A$39:$A$782,$A150,СВЦЭМ!$B$39:$B$782,B$119)+'СЕТ СН'!$I$14+СВЦЭМ!$D$10+'СЕТ СН'!$I$5-'СЕТ СН'!$I$24</f>
        <v>5828.9081468000004</v>
      </c>
      <c r="C150" s="36">
        <f>SUMIFS(СВЦЭМ!$D$39:$D$782,СВЦЭМ!$A$39:$A$782,$A150,СВЦЭМ!$B$39:$B$782,C$119)+'СЕТ СН'!$I$14+СВЦЭМ!$D$10+'СЕТ СН'!$I$5-'СЕТ СН'!$I$24</f>
        <v>5883.11699451</v>
      </c>
      <c r="D150" s="36">
        <f>SUMIFS(СВЦЭМ!$D$39:$D$782,СВЦЭМ!$A$39:$A$782,$A150,СВЦЭМ!$B$39:$B$782,D$119)+'СЕТ СН'!$I$14+СВЦЭМ!$D$10+'СЕТ СН'!$I$5-'СЕТ СН'!$I$24</f>
        <v>5897.8174409800004</v>
      </c>
      <c r="E150" s="36">
        <f>SUMIFS(СВЦЭМ!$D$39:$D$782,СВЦЭМ!$A$39:$A$782,$A150,СВЦЭМ!$B$39:$B$782,E$119)+'СЕТ СН'!$I$14+СВЦЭМ!$D$10+'СЕТ СН'!$I$5-'СЕТ СН'!$I$24</f>
        <v>5917.0356617199996</v>
      </c>
      <c r="F150" s="36">
        <f>SUMIFS(СВЦЭМ!$D$39:$D$782,СВЦЭМ!$A$39:$A$782,$A150,СВЦЭМ!$B$39:$B$782,F$119)+'СЕТ СН'!$I$14+СВЦЭМ!$D$10+'СЕТ СН'!$I$5-'СЕТ СН'!$I$24</f>
        <v>5908.1776937200002</v>
      </c>
      <c r="G150" s="36">
        <f>SUMIFS(СВЦЭМ!$D$39:$D$782,СВЦЭМ!$A$39:$A$782,$A150,СВЦЭМ!$B$39:$B$782,G$119)+'СЕТ СН'!$I$14+СВЦЭМ!$D$10+'СЕТ СН'!$I$5-'СЕТ СН'!$I$24</f>
        <v>5877.7451896900002</v>
      </c>
      <c r="H150" s="36">
        <f>SUMIFS(СВЦЭМ!$D$39:$D$782,СВЦЭМ!$A$39:$A$782,$A150,СВЦЭМ!$B$39:$B$782,H$119)+'СЕТ СН'!$I$14+СВЦЭМ!$D$10+'СЕТ СН'!$I$5-'СЕТ СН'!$I$24</f>
        <v>5815.2768476500005</v>
      </c>
      <c r="I150" s="36">
        <f>SUMIFS(СВЦЭМ!$D$39:$D$782,СВЦЭМ!$A$39:$A$782,$A150,СВЦЭМ!$B$39:$B$782,I$119)+'СЕТ СН'!$I$14+СВЦЭМ!$D$10+'СЕТ СН'!$I$5-'СЕТ СН'!$I$24</f>
        <v>5768.0362655200006</v>
      </c>
      <c r="J150" s="36">
        <f>SUMIFS(СВЦЭМ!$D$39:$D$782,СВЦЭМ!$A$39:$A$782,$A150,СВЦЭМ!$B$39:$B$782,J$119)+'СЕТ СН'!$I$14+СВЦЭМ!$D$10+'СЕТ СН'!$I$5-'СЕТ СН'!$I$24</f>
        <v>5723.5128327600005</v>
      </c>
      <c r="K150" s="36">
        <f>SUMIFS(СВЦЭМ!$D$39:$D$782,СВЦЭМ!$A$39:$A$782,$A150,СВЦЭМ!$B$39:$B$782,K$119)+'СЕТ СН'!$I$14+СВЦЭМ!$D$10+'СЕТ СН'!$I$5-'СЕТ СН'!$I$24</f>
        <v>5689.6204272499999</v>
      </c>
      <c r="L150" s="36">
        <f>SUMIFS(СВЦЭМ!$D$39:$D$782,СВЦЭМ!$A$39:$A$782,$A150,СВЦЭМ!$B$39:$B$782,L$119)+'СЕТ СН'!$I$14+СВЦЭМ!$D$10+'СЕТ СН'!$I$5-'СЕТ СН'!$I$24</f>
        <v>5689.7654799100001</v>
      </c>
      <c r="M150" s="36">
        <f>SUMIFS(СВЦЭМ!$D$39:$D$782,СВЦЭМ!$A$39:$A$782,$A150,СВЦЭМ!$B$39:$B$782,M$119)+'СЕТ СН'!$I$14+СВЦЭМ!$D$10+'СЕТ СН'!$I$5-'СЕТ СН'!$I$24</f>
        <v>5835.9639877200007</v>
      </c>
      <c r="N150" s="36">
        <f>SUMIFS(СВЦЭМ!$D$39:$D$782,СВЦЭМ!$A$39:$A$782,$A150,СВЦЭМ!$B$39:$B$782,N$119)+'СЕТ СН'!$I$14+СВЦЭМ!$D$10+'СЕТ СН'!$I$5-'СЕТ СН'!$I$24</f>
        <v>5868.6567430900004</v>
      </c>
      <c r="O150" s="36">
        <f>SUMIFS(СВЦЭМ!$D$39:$D$782,СВЦЭМ!$A$39:$A$782,$A150,СВЦЭМ!$B$39:$B$782,O$119)+'СЕТ СН'!$I$14+СВЦЭМ!$D$10+'СЕТ СН'!$I$5-'СЕТ СН'!$I$24</f>
        <v>5887.5777516100006</v>
      </c>
      <c r="P150" s="36">
        <f>SUMIFS(СВЦЭМ!$D$39:$D$782,СВЦЭМ!$A$39:$A$782,$A150,СВЦЭМ!$B$39:$B$782,P$119)+'СЕТ СН'!$I$14+СВЦЭМ!$D$10+'СЕТ СН'!$I$5-'СЕТ СН'!$I$24</f>
        <v>5907.0301807699998</v>
      </c>
      <c r="Q150" s="36">
        <f>SUMIFS(СВЦЭМ!$D$39:$D$782,СВЦЭМ!$A$39:$A$782,$A150,СВЦЭМ!$B$39:$B$782,Q$119)+'СЕТ СН'!$I$14+СВЦЭМ!$D$10+'СЕТ СН'!$I$5-'СЕТ СН'!$I$24</f>
        <v>5929.8010112600005</v>
      </c>
      <c r="R150" s="36">
        <f>SUMIFS(СВЦЭМ!$D$39:$D$782,СВЦЭМ!$A$39:$A$782,$A150,СВЦЭМ!$B$39:$B$782,R$119)+'СЕТ СН'!$I$14+СВЦЭМ!$D$10+'СЕТ СН'!$I$5-'СЕТ СН'!$I$24</f>
        <v>5927.5773984899997</v>
      </c>
      <c r="S150" s="36">
        <f>SUMIFS(СВЦЭМ!$D$39:$D$782,СВЦЭМ!$A$39:$A$782,$A150,СВЦЭМ!$B$39:$B$782,S$119)+'СЕТ СН'!$I$14+СВЦЭМ!$D$10+'СЕТ СН'!$I$5-'СЕТ СН'!$I$24</f>
        <v>5886.5479263200004</v>
      </c>
      <c r="T150" s="36">
        <f>SUMIFS(СВЦЭМ!$D$39:$D$782,СВЦЭМ!$A$39:$A$782,$A150,СВЦЭМ!$B$39:$B$782,T$119)+'СЕТ СН'!$I$14+СВЦЭМ!$D$10+'СЕТ СН'!$I$5-'СЕТ СН'!$I$24</f>
        <v>5801.2135651200006</v>
      </c>
      <c r="U150" s="36">
        <f>SUMIFS(СВЦЭМ!$D$39:$D$782,СВЦЭМ!$A$39:$A$782,$A150,СВЦЭМ!$B$39:$B$782,U$119)+'СЕТ СН'!$I$14+СВЦЭМ!$D$10+'СЕТ СН'!$I$5-'СЕТ СН'!$I$24</f>
        <v>5782.3815231500002</v>
      </c>
      <c r="V150" s="36">
        <f>SUMIFS(СВЦЭМ!$D$39:$D$782,СВЦЭМ!$A$39:$A$782,$A150,СВЦЭМ!$B$39:$B$782,V$119)+'СЕТ СН'!$I$14+СВЦЭМ!$D$10+'СЕТ СН'!$I$5-'СЕТ СН'!$I$24</f>
        <v>5745.6472347400004</v>
      </c>
      <c r="W150" s="36">
        <f>SUMIFS(СВЦЭМ!$D$39:$D$782,СВЦЭМ!$A$39:$A$782,$A150,СВЦЭМ!$B$39:$B$782,W$119)+'СЕТ СН'!$I$14+СВЦЭМ!$D$10+'СЕТ СН'!$I$5-'СЕТ СН'!$I$24</f>
        <v>5725.0538489600003</v>
      </c>
      <c r="X150" s="36">
        <f>SUMIFS(СВЦЭМ!$D$39:$D$782,СВЦЭМ!$A$39:$A$782,$A150,СВЦЭМ!$B$39:$B$782,X$119)+'СЕТ СН'!$I$14+СВЦЭМ!$D$10+'СЕТ СН'!$I$5-'СЕТ СН'!$I$24</f>
        <v>5745.7488533800006</v>
      </c>
      <c r="Y150" s="36">
        <f>SUMIFS(СВЦЭМ!$D$39:$D$782,СВЦЭМ!$A$39:$A$782,$A150,СВЦЭМ!$B$39:$B$782,Y$119)+'СЕТ СН'!$I$14+СВЦЭМ!$D$10+'СЕТ СН'!$I$5-'СЕТ СН'!$I$24</f>
        <v>5781.6736029200001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01.01.2024</v>
      </c>
      <c r="B156" s="36">
        <f>SUMIFS(СВЦЭМ!$E$39:$E$782,СВЦЭМ!$A$39:$A$782,$A156,СВЦЭМ!$B$39:$B$782,B$155)+'СЕТ СН'!$F$15</f>
        <v>177.11062372000001</v>
      </c>
      <c r="C156" s="36">
        <f>SUMIFS(СВЦЭМ!$E$39:$E$782,СВЦЭМ!$A$39:$A$782,$A156,СВЦЭМ!$B$39:$B$782,C$155)+'СЕТ СН'!$F$15</f>
        <v>179.71284922999999</v>
      </c>
      <c r="D156" s="36">
        <f>SUMIFS(СВЦЭМ!$E$39:$E$782,СВЦЭМ!$A$39:$A$782,$A156,СВЦЭМ!$B$39:$B$782,D$155)+'СЕТ СН'!$F$15</f>
        <v>180.69842388999999</v>
      </c>
      <c r="E156" s="36">
        <f>SUMIFS(СВЦЭМ!$E$39:$E$782,СВЦЭМ!$A$39:$A$782,$A156,СВЦЭМ!$B$39:$B$782,E$155)+'СЕТ СН'!$F$15</f>
        <v>183.28608270000001</v>
      </c>
      <c r="F156" s="36">
        <f>SUMIFS(СВЦЭМ!$E$39:$E$782,СВЦЭМ!$A$39:$A$782,$A156,СВЦЭМ!$B$39:$B$782,F$155)+'СЕТ СН'!$F$15</f>
        <v>184.59153368</v>
      </c>
      <c r="G156" s="36">
        <f>SUMIFS(СВЦЭМ!$E$39:$E$782,СВЦЭМ!$A$39:$A$782,$A156,СВЦЭМ!$B$39:$B$782,G$155)+'СЕТ СН'!$F$15</f>
        <v>183.52716573000001</v>
      </c>
      <c r="H156" s="36">
        <f>SUMIFS(СВЦЭМ!$E$39:$E$782,СВЦЭМ!$A$39:$A$782,$A156,СВЦЭМ!$B$39:$B$782,H$155)+'СЕТ СН'!$F$15</f>
        <v>183.41510292000001</v>
      </c>
      <c r="I156" s="36">
        <f>SUMIFS(СВЦЭМ!$E$39:$E$782,СВЦЭМ!$A$39:$A$782,$A156,СВЦЭМ!$B$39:$B$782,I$155)+'СЕТ СН'!$F$15</f>
        <v>183.75146774000001</v>
      </c>
      <c r="J156" s="36">
        <f>SUMIFS(СВЦЭМ!$E$39:$E$782,СВЦЭМ!$A$39:$A$782,$A156,СВЦЭМ!$B$39:$B$782,J$155)+'СЕТ СН'!$F$15</f>
        <v>183.48941550999999</v>
      </c>
      <c r="K156" s="36">
        <f>SUMIFS(СВЦЭМ!$E$39:$E$782,СВЦЭМ!$A$39:$A$782,$A156,СВЦЭМ!$B$39:$B$782,K$155)+'СЕТ СН'!$F$15</f>
        <v>177.66021635999999</v>
      </c>
      <c r="L156" s="36">
        <f>SUMIFS(СВЦЭМ!$E$39:$E$782,СВЦЭМ!$A$39:$A$782,$A156,СВЦЭМ!$B$39:$B$782,L$155)+'СЕТ СН'!$F$15</f>
        <v>176.77704345000001</v>
      </c>
      <c r="M156" s="36">
        <f>SUMIFS(СВЦЭМ!$E$39:$E$782,СВЦЭМ!$A$39:$A$782,$A156,СВЦЭМ!$B$39:$B$782,M$155)+'СЕТ СН'!$F$15</f>
        <v>177.11074970999999</v>
      </c>
      <c r="N156" s="36">
        <f>SUMIFS(СВЦЭМ!$E$39:$E$782,СВЦЭМ!$A$39:$A$782,$A156,СВЦЭМ!$B$39:$B$782,N$155)+'СЕТ СН'!$F$15</f>
        <v>176.45272420000001</v>
      </c>
      <c r="O156" s="36">
        <f>SUMIFS(СВЦЭМ!$E$39:$E$782,СВЦЭМ!$A$39:$A$782,$A156,СВЦЭМ!$B$39:$B$782,O$155)+'СЕТ СН'!$F$15</f>
        <v>177.51489272000001</v>
      </c>
      <c r="P156" s="36">
        <f>SUMIFS(СВЦЭМ!$E$39:$E$782,СВЦЭМ!$A$39:$A$782,$A156,СВЦЭМ!$B$39:$B$782,P$155)+'СЕТ СН'!$F$15</f>
        <v>179.94089894999999</v>
      </c>
      <c r="Q156" s="36">
        <f>SUMIFS(СВЦЭМ!$E$39:$E$782,СВЦЭМ!$A$39:$A$782,$A156,СВЦЭМ!$B$39:$B$782,Q$155)+'СЕТ СН'!$F$15</f>
        <v>179.80341683</v>
      </c>
      <c r="R156" s="36">
        <f>SUMIFS(СВЦЭМ!$E$39:$E$782,СВЦЭМ!$A$39:$A$782,$A156,СВЦЭМ!$B$39:$B$782,R$155)+'СЕТ СН'!$F$15</f>
        <v>179.88496079000001</v>
      </c>
      <c r="S156" s="36">
        <f>SUMIFS(СВЦЭМ!$E$39:$E$782,СВЦЭМ!$A$39:$A$782,$A156,СВЦЭМ!$B$39:$B$782,S$155)+'СЕТ СН'!$F$15</f>
        <v>177.83047467</v>
      </c>
      <c r="T156" s="36">
        <f>SUMIFS(СВЦЭМ!$E$39:$E$782,СВЦЭМ!$A$39:$A$782,$A156,СВЦЭМ!$B$39:$B$782,T$155)+'СЕТ СН'!$F$15</f>
        <v>173.70301406999999</v>
      </c>
      <c r="U156" s="36">
        <f>SUMIFS(СВЦЭМ!$E$39:$E$782,СВЦЭМ!$A$39:$A$782,$A156,СВЦЭМ!$B$39:$B$782,U$155)+'СЕТ СН'!$F$15</f>
        <v>173.28161306000001</v>
      </c>
      <c r="V156" s="36">
        <f>SUMIFS(СВЦЭМ!$E$39:$E$782,СВЦЭМ!$A$39:$A$782,$A156,СВЦЭМ!$B$39:$B$782,V$155)+'СЕТ СН'!$F$15</f>
        <v>174.21856772000001</v>
      </c>
      <c r="W156" s="36">
        <f>SUMIFS(СВЦЭМ!$E$39:$E$782,СВЦЭМ!$A$39:$A$782,$A156,СВЦЭМ!$B$39:$B$782,W$155)+'СЕТ СН'!$F$15</f>
        <v>172.07126624</v>
      </c>
      <c r="X156" s="36">
        <f>SUMIFS(СВЦЭМ!$E$39:$E$782,СВЦЭМ!$A$39:$A$782,$A156,СВЦЭМ!$B$39:$B$782,X$155)+'СЕТ СН'!$F$15</f>
        <v>173.95852694999999</v>
      </c>
      <c r="Y156" s="36">
        <f>SUMIFS(СВЦЭМ!$E$39:$E$782,СВЦЭМ!$A$39:$A$782,$A156,СВЦЭМ!$B$39:$B$782,Y$155)+'СЕТ СН'!$F$15</f>
        <v>172.84354087</v>
      </c>
      <c r="AA156" s="45"/>
    </row>
    <row r="157" spans="1:27" ht="15.75" x14ac:dyDescent="0.2">
      <c r="A157" s="35">
        <f>A156+1</f>
        <v>45293</v>
      </c>
      <c r="B157" s="36">
        <f>SUMIFS(СВЦЭМ!$E$39:$E$782,СВЦЭМ!$A$39:$A$782,$A157,СВЦЭМ!$B$39:$B$782,B$155)+'СЕТ СН'!$F$15</f>
        <v>165.72690542000001</v>
      </c>
      <c r="C157" s="36">
        <f>SUMIFS(СВЦЭМ!$E$39:$E$782,СВЦЭМ!$A$39:$A$782,$A157,СВЦЭМ!$B$39:$B$782,C$155)+'СЕТ СН'!$F$15</f>
        <v>168.69482696</v>
      </c>
      <c r="D157" s="36">
        <f>SUMIFS(СВЦЭМ!$E$39:$E$782,СВЦЭМ!$A$39:$A$782,$A157,СВЦЭМ!$B$39:$B$782,D$155)+'СЕТ СН'!$F$15</f>
        <v>170.4369786</v>
      </c>
      <c r="E157" s="36">
        <f>SUMIFS(СВЦЭМ!$E$39:$E$782,СВЦЭМ!$A$39:$A$782,$A157,СВЦЭМ!$B$39:$B$782,E$155)+'СЕТ СН'!$F$15</f>
        <v>171.24458164999999</v>
      </c>
      <c r="F157" s="36">
        <f>SUMIFS(СВЦЭМ!$E$39:$E$782,СВЦЭМ!$A$39:$A$782,$A157,СВЦЭМ!$B$39:$B$782,F$155)+'СЕТ СН'!$F$15</f>
        <v>171.30128859999999</v>
      </c>
      <c r="G157" s="36">
        <f>SUMIFS(СВЦЭМ!$E$39:$E$782,СВЦЭМ!$A$39:$A$782,$A157,СВЦЭМ!$B$39:$B$782,G$155)+'СЕТ СН'!$F$15</f>
        <v>170.56355612999999</v>
      </c>
      <c r="H157" s="36">
        <f>SUMIFS(СВЦЭМ!$E$39:$E$782,СВЦЭМ!$A$39:$A$782,$A157,СВЦЭМ!$B$39:$B$782,H$155)+'СЕТ СН'!$F$15</f>
        <v>170.45385995999999</v>
      </c>
      <c r="I157" s="36">
        <f>SUMIFS(СВЦЭМ!$E$39:$E$782,СВЦЭМ!$A$39:$A$782,$A157,СВЦЭМ!$B$39:$B$782,I$155)+'СЕТ СН'!$F$15</f>
        <v>170.69564563</v>
      </c>
      <c r="J157" s="36">
        <f>SUMIFS(СВЦЭМ!$E$39:$E$782,СВЦЭМ!$A$39:$A$782,$A157,СВЦЭМ!$B$39:$B$782,J$155)+'СЕТ СН'!$F$15</f>
        <v>168.88581844999999</v>
      </c>
      <c r="K157" s="36">
        <f>SUMIFS(СВЦЭМ!$E$39:$E$782,СВЦЭМ!$A$39:$A$782,$A157,СВЦЭМ!$B$39:$B$782,K$155)+'СЕТ СН'!$F$15</f>
        <v>165.62453997</v>
      </c>
      <c r="L157" s="36">
        <f>SUMIFS(СВЦЭМ!$E$39:$E$782,СВЦЭМ!$A$39:$A$782,$A157,СВЦЭМ!$B$39:$B$782,L$155)+'СЕТ СН'!$F$15</f>
        <v>161.93702289999999</v>
      </c>
      <c r="M157" s="36">
        <f>SUMIFS(СВЦЭМ!$E$39:$E$782,СВЦЭМ!$A$39:$A$782,$A157,СВЦЭМ!$B$39:$B$782,M$155)+'СЕТ СН'!$F$15</f>
        <v>161.0610016</v>
      </c>
      <c r="N157" s="36">
        <f>SUMIFS(СВЦЭМ!$E$39:$E$782,СВЦЭМ!$A$39:$A$782,$A157,СВЦЭМ!$B$39:$B$782,N$155)+'СЕТ СН'!$F$15</f>
        <v>160.98061745000001</v>
      </c>
      <c r="O157" s="36">
        <f>SUMIFS(СВЦЭМ!$E$39:$E$782,СВЦЭМ!$A$39:$A$782,$A157,СВЦЭМ!$B$39:$B$782,O$155)+'СЕТ СН'!$F$15</f>
        <v>163.06704145</v>
      </c>
      <c r="P157" s="36">
        <f>SUMIFS(СВЦЭМ!$E$39:$E$782,СВЦЭМ!$A$39:$A$782,$A157,СВЦЭМ!$B$39:$B$782,P$155)+'СЕТ СН'!$F$15</f>
        <v>164.26714423999999</v>
      </c>
      <c r="Q157" s="36">
        <f>SUMIFS(СВЦЭМ!$E$39:$E$782,СВЦЭМ!$A$39:$A$782,$A157,СВЦЭМ!$B$39:$B$782,Q$155)+'СЕТ СН'!$F$15</f>
        <v>167.23866495999999</v>
      </c>
      <c r="R157" s="36">
        <f>SUMIFS(СВЦЭМ!$E$39:$E$782,СВЦЭМ!$A$39:$A$782,$A157,СВЦЭМ!$B$39:$B$782,R$155)+'СЕТ СН'!$F$15</f>
        <v>167.01566786999999</v>
      </c>
      <c r="S157" s="36">
        <f>SUMIFS(СВЦЭМ!$E$39:$E$782,СВЦЭМ!$A$39:$A$782,$A157,СВЦЭМ!$B$39:$B$782,S$155)+'СЕТ СН'!$F$15</f>
        <v>163.42111500999999</v>
      </c>
      <c r="T157" s="36">
        <f>SUMIFS(СВЦЭМ!$E$39:$E$782,СВЦЭМ!$A$39:$A$782,$A157,СВЦЭМ!$B$39:$B$782,T$155)+'СЕТ СН'!$F$15</f>
        <v>159.09661043</v>
      </c>
      <c r="U157" s="36">
        <f>SUMIFS(СВЦЭМ!$E$39:$E$782,СВЦЭМ!$A$39:$A$782,$A157,СВЦЭМ!$B$39:$B$782,U$155)+'СЕТ СН'!$F$15</f>
        <v>159.83015832999999</v>
      </c>
      <c r="V157" s="36">
        <f>SUMIFS(СВЦЭМ!$E$39:$E$782,СВЦЭМ!$A$39:$A$782,$A157,СВЦЭМ!$B$39:$B$782,V$155)+'СЕТ СН'!$F$15</f>
        <v>161.32449147</v>
      </c>
      <c r="W157" s="36">
        <f>SUMIFS(СВЦЭМ!$E$39:$E$782,СВЦЭМ!$A$39:$A$782,$A157,СВЦЭМ!$B$39:$B$782,W$155)+'СЕТ СН'!$F$15</f>
        <v>162.32802894</v>
      </c>
      <c r="X157" s="36">
        <f>SUMIFS(СВЦЭМ!$E$39:$E$782,СВЦЭМ!$A$39:$A$782,$A157,СВЦЭМ!$B$39:$B$782,X$155)+'СЕТ СН'!$F$15</f>
        <v>162.73373401000001</v>
      </c>
      <c r="Y157" s="36">
        <f>SUMIFS(СВЦЭМ!$E$39:$E$782,СВЦЭМ!$A$39:$A$782,$A157,СВЦЭМ!$B$39:$B$782,Y$155)+'СЕТ СН'!$F$15</f>
        <v>164.42189453</v>
      </c>
    </row>
    <row r="158" spans="1:27" ht="15.75" x14ac:dyDescent="0.2">
      <c r="A158" s="35">
        <f t="shared" ref="A158:A186" si="4">A157+1</f>
        <v>45294</v>
      </c>
      <c r="B158" s="36">
        <f>SUMIFS(СВЦЭМ!$E$39:$E$782,СВЦЭМ!$A$39:$A$782,$A158,СВЦЭМ!$B$39:$B$782,B$155)+'СЕТ СН'!$F$15</f>
        <v>157.26192807000001</v>
      </c>
      <c r="C158" s="36">
        <f>SUMIFS(СВЦЭМ!$E$39:$E$782,СВЦЭМ!$A$39:$A$782,$A158,СВЦЭМ!$B$39:$B$782,C$155)+'СЕТ СН'!$F$15</f>
        <v>154.39964065999999</v>
      </c>
      <c r="D158" s="36">
        <f>SUMIFS(СВЦЭМ!$E$39:$E$782,СВЦЭМ!$A$39:$A$782,$A158,СВЦЭМ!$B$39:$B$782,D$155)+'СЕТ СН'!$F$15</f>
        <v>160.38770335999999</v>
      </c>
      <c r="E158" s="36">
        <f>SUMIFS(СВЦЭМ!$E$39:$E$782,СВЦЭМ!$A$39:$A$782,$A158,СВЦЭМ!$B$39:$B$782,E$155)+'СЕТ СН'!$F$15</f>
        <v>159.31885492000001</v>
      </c>
      <c r="F158" s="36">
        <f>SUMIFS(СВЦЭМ!$E$39:$E$782,СВЦЭМ!$A$39:$A$782,$A158,СВЦЭМ!$B$39:$B$782,F$155)+'СЕТ СН'!$F$15</f>
        <v>159.5123289</v>
      </c>
      <c r="G158" s="36">
        <f>SUMIFS(СВЦЭМ!$E$39:$E$782,СВЦЭМ!$A$39:$A$782,$A158,СВЦЭМ!$B$39:$B$782,G$155)+'СЕТ СН'!$F$15</f>
        <v>160.23848042</v>
      </c>
      <c r="H158" s="36">
        <f>SUMIFS(СВЦЭМ!$E$39:$E$782,СВЦЭМ!$A$39:$A$782,$A158,СВЦЭМ!$B$39:$B$782,H$155)+'СЕТ СН'!$F$15</f>
        <v>159.95537272999999</v>
      </c>
      <c r="I158" s="36">
        <f>SUMIFS(СВЦЭМ!$E$39:$E$782,СВЦЭМ!$A$39:$A$782,$A158,СВЦЭМ!$B$39:$B$782,I$155)+'СЕТ СН'!$F$15</f>
        <v>158.93283276</v>
      </c>
      <c r="J158" s="36">
        <f>SUMIFS(СВЦЭМ!$E$39:$E$782,СВЦЭМ!$A$39:$A$782,$A158,СВЦЭМ!$B$39:$B$782,J$155)+'СЕТ СН'!$F$15</f>
        <v>155.85958269</v>
      </c>
      <c r="K158" s="36">
        <f>SUMIFS(СВЦЭМ!$E$39:$E$782,СВЦЭМ!$A$39:$A$782,$A158,СВЦЭМ!$B$39:$B$782,K$155)+'СЕТ СН'!$F$15</f>
        <v>152.61788829</v>
      </c>
      <c r="L158" s="36">
        <f>SUMIFS(СВЦЭМ!$E$39:$E$782,СВЦЭМ!$A$39:$A$782,$A158,СВЦЭМ!$B$39:$B$782,L$155)+'СЕТ СН'!$F$15</f>
        <v>150.04007222000001</v>
      </c>
      <c r="M158" s="36">
        <f>SUMIFS(СВЦЭМ!$E$39:$E$782,СВЦЭМ!$A$39:$A$782,$A158,СВЦЭМ!$B$39:$B$782,M$155)+'СЕТ СН'!$F$15</f>
        <v>151.17973085</v>
      </c>
      <c r="N158" s="36">
        <f>SUMIFS(СВЦЭМ!$E$39:$E$782,СВЦЭМ!$A$39:$A$782,$A158,СВЦЭМ!$B$39:$B$782,N$155)+'СЕТ СН'!$F$15</f>
        <v>152.43794990000001</v>
      </c>
      <c r="O158" s="36">
        <f>SUMIFS(СВЦЭМ!$E$39:$E$782,СВЦЭМ!$A$39:$A$782,$A158,СВЦЭМ!$B$39:$B$782,O$155)+'СЕТ СН'!$F$15</f>
        <v>153.99653119000001</v>
      </c>
      <c r="P158" s="36">
        <f>SUMIFS(СВЦЭМ!$E$39:$E$782,СВЦЭМ!$A$39:$A$782,$A158,СВЦЭМ!$B$39:$B$782,P$155)+'СЕТ СН'!$F$15</f>
        <v>155.13451327999999</v>
      </c>
      <c r="Q158" s="36">
        <f>SUMIFS(СВЦЭМ!$E$39:$E$782,СВЦЭМ!$A$39:$A$782,$A158,СВЦЭМ!$B$39:$B$782,Q$155)+'СЕТ СН'!$F$15</f>
        <v>156.45587731000001</v>
      </c>
      <c r="R158" s="36">
        <f>SUMIFS(СВЦЭМ!$E$39:$E$782,СВЦЭМ!$A$39:$A$782,$A158,СВЦЭМ!$B$39:$B$782,R$155)+'СЕТ СН'!$F$15</f>
        <v>156.62684023</v>
      </c>
      <c r="S158" s="36">
        <f>SUMIFS(СВЦЭМ!$E$39:$E$782,СВЦЭМ!$A$39:$A$782,$A158,СВЦЭМ!$B$39:$B$782,S$155)+'СЕТ СН'!$F$15</f>
        <v>153.44906918000001</v>
      </c>
      <c r="T158" s="36">
        <f>SUMIFS(СВЦЭМ!$E$39:$E$782,СВЦЭМ!$A$39:$A$782,$A158,СВЦЭМ!$B$39:$B$782,T$155)+'СЕТ СН'!$F$15</f>
        <v>148.80695861999999</v>
      </c>
      <c r="U158" s="36">
        <f>SUMIFS(СВЦЭМ!$E$39:$E$782,СВЦЭМ!$A$39:$A$782,$A158,СВЦЭМ!$B$39:$B$782,U$155)+'СЕТ СН'!$F$15</f>
        <v>149.82111194000001</v>
      </c>
      <c r="V158" s="36">
        <f>SUMIFS(СВЦЭМ!$E$39:$E$782,СВЦЭМ!$A$39:$A$782,$A158,СВЦЭМ!$B$39:$B$782,V$155)+'СЕТ СН'!$F$15</f>
        <v>151.23465404000001</v>
      </c>
      <c r="W158" s="36">
        <f>SUMIFS(СВЦЭМ!$E$39:$E$782,СВЦЭМ!$A$39:$A$782,$A158,СВЦЭМ!$B$39:$B$782,W$155)+'СЕТ СН'!$F$15</f>
        <v>151.78518679999999</v>
      </c>
      <c r="X158" s="36">
        <f>SUMIFS(СВЦЭМ!$E$39:$E$782,СВЦЭМ!$A$39:$A$782,$A158,СВЦЭМ!$B$39:$B$782,X$155)+'СЕТ СН'!$F$15</f>
        <v>153.72266263</v>
      </c>
      <c r="Y158" s="36">
        <f>SUMIFS(СВЦЭМ!$E$39:$E$782,СВЦЭМ!$A$39:$A$782,$A158,СВЦЭМ!$B$39:$B$782,Y$155)+'СЕТ СН'!$F$15</f>
        <v>155.79294100000001</v>
      </c>
    </row>
    <row r="159" spans="1:27" ht="15.75" x14ac:dyDescent="0.2">
      <c r="A159" s="35">
        <f t="shared" si="4"/>
        <v>45295</v>
      </c>
      <c r="B159" s="36">
        <f>SUMIFS(СВЦЭМ!$E$39:$E$782,СВЦЭМ!$A$39:$A$782,$A159,СВЦЭМ!$B$39:$B$782,B$155)+'СЕТ СН'!$F$15</f>
        <v>148.95323116</v>
      </c>
      <c r="C159" s="36">
        <f>SUMIFS(СВЦЭМ!$E$39:$E$782,СВЦЭМ!$A$39:$A$782,$A159,СВЦЭМ!$B$39:$B$782,C$155)+'СЕТ СН'!$F$15</f>
        <v>151.8715028</v>
      </c>
      <c r="D159" s="36">
        <f>SUMIFS(СВЦЭМ!$E$39:$E$782,СВЦЭМ!$A$39:$A$782,$A159,СВЦЭМ!$B$39:$B$782,D$155)+'СЕТ СН'!$F$15</f>
        <v>152.11869440999999</v>
      </c>
      <c r="E159" s="36">
        <f>SUMIFS(СВЦЭМ!$E$39:$E$782,СВЦЭМ!$A$39:$A$782,$A159,СВЦЭМ!$B$39:$B$782,E$155)+'СЕТ СН'!$F$15</f>
        <v>153.53419775</v>
      </c>
      <c r="F159" s="36">
        <f>SUMIFS(СВЦЭМ!$E$39:$E$782,СВЦЭМ!$A$39:$A$782,$A159,СВЦЭМ!$B$39:$B$782,F$155)+'СЕТ СН'!$F$15</f>
        <v>153.65924232</v>
      </c>
      <c r="G159" s="36">
        <f>SUMIFS(СВЦЭМ!$E$39:$E$782,СВЦЭМ!$A$39:$A$782,$A159,СВЦЭМ!$B$39:$B$782,G$155)+'СЕТ СН'!$F$15</f>
        <v>152.66795157999999</v>
      </c>
      <c r="H159" s="36">
        <f>SUMIFS(СВЦЭМ!$E$39:$E$782,СВЦЭМ!$A$39:$A$782,$A159,СВЦЭМ!$B$39:$B$782,H$155)+'СЕТ СН'!$F$15</f>
        <v>151.82003752</v>
      </c>
      <c r="I159" s="36">
        <f>SUMIFS(СВЦЭМ!$E$39:$E$782,СВЦЭМ!$A$39:$A$782,$A159,СВЦЭМ!$B$39:$B$782,I$155)+'СЕТ СН'!$F$15</f>
        <v>150.49205074</v>
      </c>
      <c r="J159" s="36">
        <f>SUMIFS(СВЦЭМ!$E$39:$E$782,СВЦЭМ!$A$39:$A$782,$A159,СВЦЭМ!$B$39:$B$782,J$155)+'СЕТ СН'!$F$15</f>
        <v>150.30272873000001</v>
      </c>
      <c r="K159" s="36">
        <f>SUMIFS(СВЦЭМ!$E$39:$E$782,СВЦЭМ!$A$39:$A$782,$A159,СВЦЭМ!$B$39:$B$782,K$155)+'СЕТ СН'!$F$15</f>
        <v>146.46239636000001</v>
      </c>
      <c r="L159" s="36">
        <f>SUMIFS(СВЦЭМ!$E$39:$E$782,СВЦЭМ!$A$39:$A$782,$A159,СВЦЭМ!$B$39:$B$782,L$155)+'СЕТ СН'!$F$15</f>
        <v>144.04175162999999</v>
      </c>
      <c r="M159" s="36">
        <f>SUMIFS(СВЦЭМ!$E$39:$E$782,СВЦЭМ!$A$39:$A$782,$A159,СВЦЭМ!$B$39:$B$782,M$155)+'СЕТ СН'!$F$15</f>
        <v>144.16257614</v>
      </c>
      <c r="N159" s="36">
        <f>SUMIFS(СВЦЭМ!$E$39:$E$782,СВЦЭМ!$A$39:$A$782,$A159,СВЦЭМ!$B$39:$B$782,N$155)+'СЕТ СН'!$F$15</f>
        <v>145.41259843</v>
      </c>
      <c r="O159" s="36">
        <f>SUMIFS(СВЦЭМ!$E$39:$E$782,СВЦЭМ!$A$39:$A$782,$A159,СВЦЭМ!$B$39:$B$782,O$155)+'СЕТ СН'!$F$15</f>
        <v>146.38644507999999</v>
      </c>
      <c r="P159" s="36">
        <f>SUMIFS(СВЦЭМ!$E$39:$E$782,СВЦЭМ!$A$39:$A$782,$A159,СВЦЭМ!$B$39:$B$782,P$155)+'СЕТ СН'!$F$15</f>
        <v>147.82661236000001</v>
      </c>
      <c r="Q159" s="36">
        <f>SUMIFS(СВЦЭМ!$E$39:$E$782,СВЦЭМ!$A$39:$A$782,$A159,СВЦЭМ!$B$39:$B$782,Q$155)+'СЕТ СН'!$F$15</f>
        <v>149.26265642000001</v>
      </c>
      <c r="R159" s="36">
        <f>SUMIFS(СВЦЭМ!$E$39:$E$782,СВЦЭМ!$A$39:$A$782,$A159,СВЦЭМ!$B$39:$B$782,R$155)+'СЕТ СН'!$F$15</f>
        <v>149.77401467000001</v>
      </c>
      <c r="S159" s="36">
        <f>SUMIFS(СВЦЭМ!$E$39:$E$782,СВЦЭМ!$A$39:$A$782,$A159,СВЦЭМ!$B$39:$B$782,S$155)+'СЕТ СН'!$F$15</f>
        <v>145.84783003000001</v>
      </c>
      <c r="T159" s="36">
        <f>SUMIFS(СВЦЭМ!$E$39:$E$782,СВЦЭМ!$A$39:$A$782,$A159,СВЦЭМ!$B$39:$B$782,T$155)+'СЕТ СН'!$F$15</f>
        <v>142.07898946</v>
      </c>
      <c r="U159" s="36">
        <f>SUMIFS(СВЦЭМ!$E$39:$E$782,СВЦЭМ!$A$39:$A$782,$A159,СВЦЭМ!$B$39:$B$782,U$155)+'СЕТ СН'!$F$15</f>
        <v>142.84983581</v>
      </c>
      <c r="V159" s="36">
        <f>SUMIFS(СВЦЭМ!$E$39:$E$782,СВЦЭМ!$A$39:$A$782,$A159,СВЦЭМ!$B$39:$B$782,V$155)+'СЕТ СН'!$F$15</f>
        <v>145.05804103</v>
      </c>
      <c r="W159" s="36">
        <f>SUMIFS(СВЦЭМ!$E$39:$E$782,СВЦЭМ!$A$39:$A$782,$A159,СВЦЭМ!$B$39:$B$782,W$155)+'СЕТ СН'!$F$15</f>
        <v>145.96546735000001</v>
      </c>
      <c r="X159" s="36">
        <f>SUMIFS(СВЦЭМ!$E$39:$E$782,СВЦЭМ!$A$39:$A$782,$A159,СВЦЭМ!$B$39:$B$782,X$155)+'СЕТ СН'!$F$15</f>
        <v>147.67721645</v>
      </c>
      <c r="Y159" s="36">
        <f>SUMIFS(СВЦЭМ!$E$39:$E$782,СВЦЭМ!$A$39:$A$782,$A159,СВЦЭМ!$B$39:$B$782,Y$155)+'СЕТ СН'!$F$15</f>
        <v>149.22920586000001</v>
      </c>
    </row>
    <row r="160" spans="1:27" ht="15.75" x14ac:dyDescent="0.2">
      <c r="A160" s="35">
        <f t="shared" si="4"/>
        <v>45296</v>
      </c>
      <c r="B160" s="36">
        <f>SUMIFS(СВЦЭМ!$E$39:$E$782,СВЦЭМ!$A$39:$A$782,$A160,СВЦЭМ!$B$39:$B$782,B$155)+'СЕТ СН'!$F$15</f>
        <v>153.53580729999999</v>
      </c>
      <c r="C160" s="36">
        <f>SUMIFS(СВЦЭМ!$E$39:$E$782,СВЦЭМ!$A$39:$A$782,$A160,СВЦЭМ!$B$39:$B$782,C$155)+'СЕТ СН'!$F$15</f>
        <v>156.64102317999999</v>
      </c>
      <c r="D160" s="36">
        <f>SUMIFS(СВЦЭМ!$E$39:$E$782,СВЦЭМ!$A$39:$A$782,$A160,СВЦЭМ!$B$39:$B$782,D$155)+'СЕТ СН'!$F$15</f>
        <v>158.35624050000001</v>
      </c>
      <c r="E160" s="36">
        <f>SUMIFS(СВЦЭМ!$E$39:$E$782,СВЦЭМ!$A$39:$A$782,$A160,СВЦЭМ!$B$39:$B$782,E$155)+'СЕТ СН'!$F$15</f>
        <v>159.07403294</v>
      </c>
      <c r="F160" s="36">
        <f>SUMIFS(СВЦЭМ!$E$39:$E$782,СВЦЭМ!$A$39:$A$782,$A160,СВЦЭМ!$B$39:$B$782,F$155)+'СЕТ СН'!$F$15</f>
        <v>159.51762563</v>
      </c>
      <c r="G160" s="36">
        <f>SUMIFS(СВЦЭМ!$E$39:$E$782,СВЦЭМ!$A$39:$A$782,$A160,СВЦЭМ!$B$39:$B$782,G$155)+'СЕТ СН'!$F$15</f>
        <v>158.60349267999999</v>
      </c>
      <c r="H160" s="36">
        <f>SUMIFS(СВЦЭМ!$E$39:$E$782,СВЦЭМ!$A$39:$A$782,$A160,СВЦЭМ!$B$39:$B$782,H$155)+'СЕТ СН'!$F$15</f>
        <v>157.06256447999999</v>
      </c>
      <c r="I160" s="36">
        <f>SUMIFS(СВЦЭМ!$E$39:$E$782,СВЦЭМ!$A$39:$A$782,$A160,СВЦЭМ!$B$39:$B$782,I$155)+'СЕТ СН'!$F$15</f>
        <v>155.50052257999999</v>
      </c>
      <c r="J160" s="36">
        <f>SUMIFS(СВЦЭМ!$E$39:$E$782,СВЦЭМ!$A$39:$A$782,$A160,СВЦЭМ!$B$39:$B$782,J$155)+'СЕТ СН'!$F$15</f>
        <v>151.89367999000001</v>
      </c>
      <c r="K160" s="36">
        <f>SUMIFS(СВЦЭМ!$E$39:$E$782,СВЦЭМ!$A$39:$A$782,$A160,СВЦЭМ!$B$39:$B$782,K$155)+'СЕТ СН'!$F$15</f>
        <v>147.66395595</v>
      </c>
      <c r="L160" s="36">
        <f>SUMIFS(СВЦЭМ!$E$39:$E$782,СВЦЭМ!$A$39:$A$782,$A160,СВЦЭМ!$B$39:$B$782,L$155)+'СЕТ СН'!$F$15</f>
        <v>143.76719606</v>
      </c>
      <c r="M160" s="36">
        <f>SUMIFS(СВЦЭМ!$E$39:$E$782,СВЦЭМ!$A$39:$A$782,$A160,СВЦЭМ!$B$39:$B$782,M$155)+'СЕТ СН'!$F$15</f>
        <v>143.06789212999999</v>
      </c>
      <c r="N160" s="36">
        <f>SUMIFS(СВЦЭМ!$E$39:$E$782,СВЦЭМ!$A$39:$A$782,$A160,СВЦЭМ!$B$39:$B$782,N$155)+'СЕТ СН'!$F$15</f>
        <v>144.45124405999999</v>
      </c>
      <c r="O160" s="36">
        <f>SUMIFS(СВЦЭМ!$E$39:$E$782,СВЦЭМ!$A$39:$A$782,$A160,СВЦЭМ!$B$39:$B$782,O$155)+'СЕТ СН'!$F$15</f>
        <v>146.79341783000001</v>
      </c>
      <c r="P160" s="36">
        <f>SUMIFS(СВЦЭМ!$E$39:$E$782,СВЦЭМ!$A$39:$A$782,$A160,СВЦЭМ!$B$39:$B$782,P$155)+'СЕТ СН'!$F$15</f>
        <v>148.11751011000001</v>
      </c>
      <c r="Q160" s="36">
        <f>SUMIFS(СВЦЭМ!$E$39:$E$782,СВЦЭМ!$A$39:$A$782,$A160,СВЦЭМ!$B$39:$B$782,Q$155)+'СЕТ СН'!$F$15</f>
        <v>149.59085580000001</v>
      </c>
      <c r="R160" s="36">
        <f>SUMIFS(СВЦЭМ!$E$39:$E$782,СВЦЭМ!$A$39:$A$782,$A160,СВЦЭМ!$B$39:$B$782,R$155)+'СЕТ СН'!$F$15</f>
        <v>148.17344396999999</v>
      </c>
      <c r="S160" s="36">
        <f>SUMIFS(СВЦЭМ!$E$39:$E$782,СВЦЭМ!$A$39:$A$782,$A160,СВЦЭМ!$B$39:$B$782,S$155)+'СЕТ СН'!$F$15</f>
        <v>143.98795598000001</v>
      </c>
      <c r="T160" s="36">
        <f>SUMIFS(СВЦЭМ!$E$39:$E$782,СВЦЭМ!$A$39:$A$782,$A160,СВЦЭМ!$B$39:$B$782,T$155)+'СЕТ СН'!$F$15</f>
        <v>142.33216512000001</v>
      </c>
      <c r="U160" s="36">
        <f>SUMIFS(СВЦЭМ!$E$39:$E$782,СВЦЭМ!$A$39:$A$782,$A160,СВЦЭМ!$B$39:$B$782,U$155)+'СЕТ СН'!$F$15</f>
        <v>143.23134096000001</v>
      </c>
      <c r="V160" s="36">
        <f>SUMIFS(СВЦЭМ!$E$39:$E$782,СВЦЭМ!$A$39:$A$782,$A160,СВЦЭМ!$B$39:$B$782,V$155)+'СЕТ СН'!$F$15</f>
        <v>144.99870490000001</v>
      </c>
      <c r="W160" s="36">
        <f>SUMIFS(СВЦЭМ!$E$39:$E$782,СВЦЭМ!$A$39:$A$782,$A160,СВЦЭМ!$B$39:$B$782,W$155)+'СЕТ СН'!$F$15</f>
        <v>145.40159313999999</v>
      </c>
      <c r="X160" s="36">
        <f>SUMIFS(СВЦЭМ!$E$39:$E$782,СВЦЭМ!$A$39:$A$782,$A160,СВЦЭМ!$B$39:$B$782,X$155)+'СЕТ СН'!$F$15</f>
        <v>146.34848844999999</v>
      </c>
      <c r="Y160" s="36">
        <f>SUMIFS(СВЦЭМ!$E$39:$E$782,СВЦЭМ!$A$39:$A$782,$A160,СВЦЭМ!$B$39:$B$782,Y$155)+'СЕТ СН'!$F$15</f>
        <v>147.63169385</v>
      </c>
    </row>
    <row r="161" spans="1:25" ht="15.75" x14ac:dyDescent="0.2">
      <c r="A161" s="35">
        <f t="shared" si="4"/>
        <v>45297</v>
      </c>
      <c r="B161" s="36">
        <f>SUMIFS(СВЦЭМ!$E$39:$E$782,СВЦЭМ!$A$39:$A$782,$A161,СВЦЭМ!$B$39:$B$782,B$155)+'СЕТ СН'!$F$15</f>
        <v>162.60657230999999</v>
      </c>
      <c r="C161" s="36">
        <f>SUMIFS(СВЦЭМ!$E$39:$E$782,СВЦЭМ!$A$39:$A$782,$A161,СВЦЭМ!$B$39:$B$782,C$155)+'СЕТ СН'!$F$15</f>
        <v>160.88505032</v>
      </c>
      <c r="D161" s="36">
        <f>SUMIFS(СВЦЭМ!$E$39:$E$782,СВЦЭМ!$A$39:$A$782,$A161,СВЦЭМ!$B$39:$B$782,D$155)+'СЕТ СН'!$F$15</f>
        <v>162.14885781000001</v>
      </c>
      <c r="E161" s="36">
        <f>SUMIFS(СВЦЭМ!$E$39:$E$782,СВЦЭМ!$A$39:$A$782,$A161,СВЦЭМ!$B$39:$B$782,E$155)+'СЕТ СН'!$F$15</f>
        <v>163.60586133999999</v>
      </c>
      <c r="F161" s="36">
        <f>SUMIFS(СВЦЭМ!$E$39:$E$782,СВЦЭМ!$A$39:$A$782,$A161,СВЦЭМ!$B$39:$B$782,F$155)+'СЕТ СН'!$F$15</f>
        <v>163.40321408</v>
      </c>
      <c r="G161" s="36">
        <f>SUMIFS(СВЦЭМ!$E$39:$E$782,СВЦЭМ!$A$39:$A$782,$A161,СВЦЭМ!$B$39:$B$782,G$155)+'СЕТ СН'!$F$15</f>
        <v>162.48627524</v>
      </c>
      <c r="H161" s="36">
        <f>SUMIFS(СВЦЭМ!$E$39:$E$782,СВЦЭМ!$A$39:$A$782,$A161,СВЦЭМ!$B$39:$B$782,H$155)+'СЕТ СН'!$F$15</f>
        <v>161.08300867</v>
      </c>
      <c r="I161" s="36">
        <f>SUMIFS(СВЦЭМ!$E$39:$E$782,СВЦЭМ!$A$39:$A$782,$A161,СВЦЭМ!$B$39:$B$782,I$155)+'СЕТ СН'!$F$15</f>
        <v>157.26981046</v>
      </c>
      <c r="J161" s="36">
        <f>SUMIFS(СВЦЭМ!$E$39:$E$782,СВЦЭМ!$A$39:$A$782,$A161,СВЦЭМ!$B$39:$B$782,J$155)+'СЕТ СН'!$F$15</f>
        <v>156.4856648</v>
      </c>
      <c r="K161" s="36">
        <f>SUMIFS(СВЦЭМ!$E$39:$E$782,СВЦЭМ!$A$39:$A$782,$A161,СВЦЭМ!$B$39:$B$782,K$155)+'СЕТ СН'!$F$15</f>
        <v>152.94052593000001</v>
      </c>
      <c r="L161" s="36">
        <f>SUMIFS(СВЦЭМ!$E$39:$E$782,СВЦЭМ!$A$39:$A$782,$A161,СВЦЭМ!$B$39:$B$782,L$155)+'СЕТ СН'!$F$15</f>
        <v>149.14262785</v>
      </c>
      <c r="M161" s="36">
        <f>SUMIFS(СВЦЭМ!$E$39:$E$782,СВЦЭМ!$A$39:$A$782,$A161,СВЦЭМ!$B$39:$B$782,M$155)+'СЕТ СН'!$F$15</f>
        <v>148.69522968999999</v>
      </c>
      <c r="N161" s="36">
        <f>SUMIFS(СВЦЭМ!$E$39:$E$782,СВЦЭМ!$A$39:$A$782,$A161,СВЦЭМ!$B$39:$B$782,N$155)+'СЕТ СН'!$F$15</f>
        <v>149.42931883</v>
      </c>
      <c r="O161" s="36">
        <f>SUMIFS(СВЦЭМ!$E$39:$E$782,СВЦЭМ!$A$39:$A$782,$A161,СВЦЭМ!$B$39:$B$782,O$155)+'СЕТ СН'!$F$15</f>
        <v>150.57389316000001</v>
      </c>
      <c r="P161" s="36">
        <f>SUMIFS(СВЦЭМ!$E$39:$E$782,СВЦЭМ!$A$39:$A$782,$A161,СВЦЭМ!$B$39:$B$782,P$155)+'СЕТ СН'!$F$15</f>
        <v>151.74494641999999</v>
      </c>
      <c r="Q161" s="36">
        <f>SUMIFS(СВЦЭМ!$E$39:$E$782,СВЦЭМ!$A$39:$A$782,$A161,СВЦЭМ!$B$39:$B$782,Q$155)+'СЕТ СН'!$F$15</f>
        <v>152.84165052</v>
      </c>
      <c r="R161" s="36">
        <f>SUMIFS(СВЦЭМ!$E$39:$E$782,СВЦЭМ!$A$39:$A$782,$A161,СВЦЭМ!$B$39:$B$782,R$155)+'СЕТ СН'!$F$15</f>
        <v>154.46191844000001</v>
      </c>
      <c r="S161" s="36">
        <f>SUMIFS(СВЦЭМ!$E$39:$E$782,СВЦЭМ!$A$39:$A$782,$A161,СВЦЭМ!$B$39:$B$782,S$155)+'СЕТ СН'!$F$15</f>
        <v>149.31940417999999</v>
      </c>
      <c r="T161" s="36">
        <f>SUMIFS(СВЦЭМ!$E$39:$E$782,СВЦЭМ!$A$39:$A$782,$A161,СВЦЭМ!$B$39:$B$782,T$155)+'СЕТ СН'!$F$15</f>
        <v>145.88934090000001</v>
      </c>
      <c r="U161" s="36">
        <f>SUMIFS(СВЦЭМ!$E$39:$E$782,СВЦЭМ!$A$39:$A$782,$A161,СВЦЭМ!$B$39:$B$782,U$155)+'СЕТ СН'!$F$15</f>
        <v>146.79319760999999</v>
      </c>
      <c r="V161" s="36">
        <f>SUMIFS(СВЦЭМ!$E$39:$E$782,СВЦЭМ!$A$39:$A$782,$A161,СВЦЭМ!$B$39:$B$782,V$155)+'СЕТ СН'!$F$15</f>
        <v>148.78218154999999</v>
      </c>
      <c r="W161" s="36">
        <f>SUMIFS(СВЦЭМ!$E$39:$E$782,СВЦЭМ!$A$39:$A$782,$A161,СВЦЭМ!$B$39:$B$782,W$155)+'СЕТ СН'!$F$15</f>
        <v>149.41186655999999</v>
      </c>
      <c r="X161" s="36">
        <f>SUMIFS(СВЦЭМ!$E$39:$E$782,СВЦЭМ!$A$39:$A$782,$A161,СВЦЭМ!$B$39:$B$782,X$155)+'СЕТ СН'!$F$15</f>
        <v>150.72451649999999</v>
      </c>
      <c r="Y161" s="36">
        <f>SUMIFS(СВЦЭМ!$E$39:$E$782,СВЦЭМ!$A$39:$A$782,$A161,СВЦЭМ!$B$39:$B$782,Y$155)+'СЕТ СН'!$F$15</f>
        <v>152.22017991999999</v>
      </c>
    </row>
    <row r="162" spans="1:25" ht="15.75" x14ac:dyDescent="0.2">
      <c r="A162" s="35">
        <f t="shared" si="4"/>
        <v>45298</v>
      </c>
      <c r="B162" s="36">
        <f>SUMIFS(СВЦЭМ!$E$39:$E$782,СВЦЭМ!$A$39:$A$782,$A162,СВЦЭМ!$B$39:$B$782,B$155)+'СЕТ СН'!$F$15</f>
        <v>155.29507486</v>
      </c>
      <c r="C162" s="36">
        <f>SUMIFS(СВЦЭМ!$E$39:$E$782,СВЦЭМ!$A$39:$A$782,$A162,СВЦЭМ!$B$39:$B$782,C$155)+'СЕТ СН'!$F$15</f>
        <v>162.91587324</v>
      </c>
      <c r="D162" s="36">
        <f>SUMIFS(СВЦЭМ!$E$39:$E$782,СВЦЭМ!$A$39:$A$782,$A162,СВЦЭМ!$B$39:$B$782,D$155)+'СЕТ СН'!$F$15</f>
        <v>164.97752309000001</v>
      </c>
      <c r="E162" s="36">
        <f>SUMIFS(СВЦЭМ!$E$39:$E$782,СВЦЭМ!$A$39:$A$782,$A162,СВЦЭМ!$B$39:$B$782,E$155)+'СЕТ СН'!$F$15</f>
        <v>166.00436438</v>
      </c>
      <c r="F162" s="36">
        <f>SUMIFS(СВЦЭМ!$E$39:$E$782,СВЦЭМ!$A$39:$A$782,$A162,СВЦЭМ!$B$39:$B$782,F$155)+'СЕТ СН'!$F$15</f>
        <v>165.94133986</v>
      </c>
      <c r="G162" s="36">
        <f>SUMIFS(СВЦЭМ!$E$39:$E$782,СВЦЭМ!$A$39:$A$782,$A162,СВЦЭМ!$B$39:$B$782,G$155)+'СЕТ СН'!$F$15</f>
        <v>165.00150787999999</v>
      </c>
      <c r="H162" s="36">
        <f>SUMIFS(СВЦЭМ!$E$39:$E$782,СВЦЭМ!$A$39:$A$782,$A162,СВЦЭМ!$B$39:$B$782,H$155)+'СЕТ СН'!$F$15</f>
        <v>163.89376705999999</v>
      </c>
      <c r="I162" s="36">
        <f>SUMIFS(СВЦЭМ!$E$39:$E$782,СВЦЭМ!$A$39:$A$782,$A162,СВЦЭМ!$B$39:$B$782,I$155)+'СЕТ СН'!$F$15</f>
        <v>163.99868357</v>
      </c>
      <c r="J162" s="36">
        <f>SUMIFS(СВЦЭМ!$E$39:$E$782,СВЦЭМ!$A$39:$A$782,$A162,СВЦЭМ!$B$39:$B$782,J$155)+'СЕТ СН'!$F$15</f>
        <v>160.93795412</v>
      </c>
      <c r="K162" s="36">
        <f>SUMIFS(СВЦЭМ!$E$39:$E$782,СВЦЭМ!$A$39:$A$782,$A162,СВЦЭМ!$B$39:$B$782,K$155)+'СЕТ СН'!$F$15</f>
        <v>157.33229016000001</v>
      </c>
      <c r="L162" s="36">
        <f>SUMIFS(СВЦЭМ!$E$39:$E$782,СВЦЭМ!$A$39:$A$782,$A162,СВЦЭМ!$B$39:$B$782,L$155)+'СЕТ СН'!$F$15</f>
        <v>154.34585319000001</v>
      </c>
      <c r="M162" s="36">
        <f>SUMIFS(СВЦЭМ!$E$39:$E$782,СВЦЭМ!$A$39:$A$782,$A162,СВЦЭМ!$B$39:$B$782,M$155)+'СЕТ СН'!$F$15</f>
        <v>152.71847201</v>
      </c>
      <c r="N162" s="36">
        <f>SUMIFS(СВЦЭМ!$E$39:$E$782,СВЦЭМ!$A$39:$A$782,$A162,СВЦЭМ!$B$39:$B$782,N$155)+'СЕТ СН'!$F$15</f>
        <v>153.83390835</v>
      </c>
      <c r="O162" s="36">
        <f>SUMIFS(СВЦЭМ!$E$39:$E$782,СВЦЭМ!$A$39:$A$782,$A162,СВЦЭМ!$B$39:$B$782,O$155)+'СЕТ СН'!$F$15</f>
        <v>154.63344049</v>
      </c>
      <c r="P162" s="36">
        <f>SUMIFS(СВЦЭМ!$E$39:$E$782,СВЦЭМ!$A$39:$A$782,$A162,СВЦЭМ!$B$39:$B$782,P$155)+'СЕТ СН'!$F$15</f>
        <v>156.52566153000001</v>
      </c>
      <c r="Q162" s="36">
        <f>SUMIFS(СВЦЭМ!$E$39:$E$782,СВЦЭМ!$A$39:$A$782,$A162,СВЦЭМ!$B$39:$B$782,Q$155)+'СЕТ СН'!$F$15</f>
        <v>156.44679328999999</v>
      </c>
      <c r="R162" s="36">
        <f>SUMIFS(СВЦЭМ!$E$39:$E$782,СВЦЭМ!$A$39:$A$782,$A162,СВЦЭМ!$B$39:$B$782,R$155)+'СЕТ СН'!$F$15</f>
        <v>155.61962788</v>
      </c>
      <c r="S162" s="36">
        <f>SUMIFS(СВЦЭМ!$E$39:$E$782,СВЦЭМ!$A$39:$A$782,$A162,СВЦЭМ!$B$39:$B$782,S$155)+'СЕТ СН'!$F$15</f>
        <v>153.30838481000001</v>
      </c>
      <c r="T162" s="36">
        <f>SUMIFS(СВЦЭМ!$E$39:$E$782,СВЦЭМ!$A$39:$A$782,$A162,СВЦЭМ!$B$39:$B$782,T$155)+'СЕТ СН'!$F$15</f>
        <v>152.02706823</v>
      </c>
      <c r="U162" s="36">
        <f>SUMIFS(СВЦЭМ!$E$39:$E$782,СВЦЭМ!$A$39:$A$782,$A162,СВЦЭМ!$B$39:$B$782,U$155)+'СЕТ СН'!$F$15</f>
        <v>153.95393215000001</v>
      </c>
      <c r="V162" s="36">
        <f>SUMIFS(СВЦЭМ!$E$39:$E$782,СВЦЭМ!$A$39:$A$782,$A162,СВЦЭМ!$B$39:$B$782,V$155)+'СЕТ СН'!$F$15</f>
        <v>154.7965786</v>
      </c>
      <c r="W162" s="36">
        <f>SUMIFS(СВЦЭМ!$E$39:$E$782,СВЦЭМ!$A$39:$A$782,$A162,СВЦЭМ!$B$39:$B$782,W$155)+'СЕТ СН'!$F$15</f>
        <v>155.4817128</v>
      </c>
      <c r="X162" s="36">
        <f>SUMIFS(СВЦЭМ!$E$39:$E$782,СВЦЭМ!$A$39:$A$782,$A162,СВЦЭМ!$B$39:$B$782,X$155)+'СЕТ СН'!$F$15</f>
        <v>157.09424559999999</v>
      </c>
      <c r="Y162" s="36">
        <f>SUMIFS(СВЦЭМ!$E$39:$E$782,СВЦЭМ!$A$39:$A$782,$A162,СВЦЭМ!$B$39:$B$782,Y$155)+'СЕТ СН'!$F$15</f>
        <v>158.50998364</v>
      </c>
    </row>
    <row r="163" spans="1:25" ht="15.75" x14ac:dyDescent="0.2">
      <c r="A163" s="35">
        <f t="shared" si="4"/>
        <v>45299</v>
      </c>
      <c r="B163" s="36">
        <f>SUMIFS(СВЦЭМ!$E$39:$E$782,СВЦЭМ!$A$39:$A$782,$A163,СВЦЭМ!$B$39:$B$782,B$155)+'СЕТ СН'!$F$15</f>
        <v>144.86399883000001</v>
      </c>
      <c r="C163" s="36">
        <f>SUMIFS(СВЦЭМ!$E$39:$E$782,СВЦЭМ!$A$39:$A$782,$A163,СВЦЭМ!$B$39:$B$782,C$155)+'СЕТ СН'!$F$15</f>
        <v>146.94780184999999</v>
      </c>
      <c r="D163" s="36">
        <f>SUMIFS(СВЦЭМ!$E$39:$E$782,СВЦЭМ!$A$39:$A$782,$A163,СВЦЭМ!$B$39:$B$782,D$155)+'СЕТ СН'!$F$15</f>
        <v>149.14392989999999</v>
      </c>
      <c r="E163" s="36">
        <f>SUMIFS(СВЦЭМ!$E$39:$E$782,СВЦЭМ!$A$39:$A$782,$A163,СВЦЭМ!$B$39:$B$782,E$155)+'СЕТ СН'!$F$15</f>
        <v>150.20808289999999</v>
      </c>
      <c r="F163" s="36">
        <f>SUMIFS(СВЦЭМ!$E$39:$E$782,СВЦЭМ!$A$39:$A$782,$A163,СВЦЭМ!$B$39:$B$782,F$155)+'СЕТ СН'!$F$15</f>
        <v>151.12883814</v>
      </c>
      <c r="G163" s="36">
        <f>SUMIFS(СВЦЭМ!$E$39:$E$782,СВЦЭМ!$A$39:$A$782,$A163,СВЦЭМ!$B$39:$B$782,G$155)+'СЕТ СН'!$F$15</f>
        <v>150.26574747000001</v>
      </c>
      <c r="H163" s="36">
        <f>SUMIFS(СВЦЭМ!$E$39:$E$782,СВЦЭМ!$A$39:$A$782,$A163,СВЦЭМ!$B$39:$B$782,H$155)+'СЕТ СН'!$F$15</f>
        <v>148.93311531000001</v>
      </c>
      <c r="I163" s="36">
        <f>SUMIFS(СВЦЭМ!$E$39:$E$782,СВЦЭМ!$A$39:$A$782,$A163,СВЦЭМ!$B$39:$B$782,I$155)+'СЕТ СН'!$F$15</f>
        <v>147.95469316000001</v>
      </c>
      <c r="J163" s="36">
        <f>SUMIFS(СВЦЭМ!$E$39:$E$782,СВЦЭМ!$A$39:$A$782,$A163,СВЦЭМ!$B$39:$B$782,J$155)+'СЕТ СН'!$F$15</f>
        <v>145.14911315000001</v>
      </c>
      <c r="K163" s="36">
        <f>SUMIFS(СВЦЭМ!$E$39:$E$782,СВЦЭМ!$A$39:$A$782,$A163,СВЦЭМ!$B$39:$B$782,K$155)+'СЕТ СН'!$F$15</f>
        <v>144.13543292</v>
      </c>
      <c r="L163" s="36">
        <f>SUMIFS(СВЦЭМ!$E$39:$E$782,СВЦЭМ!$A$39:$A$782,$A163,СВЦЭМ!$B$39:$B$782,L$155)+'СЕТ СН'!$F$15</f>
        <v>150.4108607</v>
      </c>
      <c r="M163" s="36">
        <f>SUMIFS(СВЦЭМ!$E$39:$E$782,СВЦЭМ!$A$39:$A$782,$A163,СВЦЭМ!$B$39:$B$782,M$155)+'СЕТ СН'!$F$15</f>
        <v>149.3234238</v>
      </c>
      <c r="N163" s="36">
        <f>SUMIFS(СВЦЭМ!$E$39:$E$782,СВЦЭМ!$A$39:$A$782,$A163,СВЦЭМ!$B$39:$B$782,N$155)+'СЕТ СН'!$F$15</f>
        <v>150.03324728000001</v>
      </c>
      <c r="O163" s="36">
        <f>SUMIFS(СВЦЭМ!$E$39:$E$782,СВЦЭМ!$A$39:$A$782,$A163,СВЦЭМ!$B$39:$B$782,O$155)+'СЕТ СН'!$F$15</f>
        <v>151.38542505000001</v>
      </c>
      <c r="P163" s="36">
        <f>SUMIFS(СВЦЭМ!$E$39:$E$782,СВЦЭМ!$A$39:$A$782,$A163,СВЦЭМ!$B$39:$B$782,P$155)+'СЕТ СН'!$F$15</f>
        <v>153.23552122000001</v>
      </c>
      <c r="Q163" s="36">
        <f>SUMIFS(СВЦЭМ!$E$39:$E$782,СВЦЭМ!$A$39:$A$782,$A163,СВЦЭМ!$B$39:$B$782,Q$155)+'СЕТ СН'!$F$15</f>
        <v>153.59861701</v>
      </c>
      <c r="R163" s="36">
        <f>SUMIFS(СВЦЭМ!$E$39:$E$782,СВЦЭМ!$A$39:$A$782,$A163,СВЦЭМ!$B$39:$B$782,R$155)+'СЕТ СН'!$F$15</f>
        <v>152.84268118</v>
      </c>
      <c r="S163" s="36">
        <f>SUMIFS(СВЦЭМ!$E$39:$E$782,СВЦЭМ!$A$39:$A$782,$A163,СВЦЭМ!$B$39:$B$782,S$155)+'СЕТ СН'!$F$15</f>
        <v>150.41175232000001</v>
      </c>
      <c r="T163" s="36">
        <f>SUMIFS(СВЦЭМ!$E$39:$E$782,СВЦЭМ!$A$39:$A$782,$A163,СВЦЭМ!$B$39:$B$782,T$155)+'СЕТ СН'!$F$15</f>
        <v>147.31268162000001</v>
      </c>
      <c r="U163" s="36">
        <f>SUMIFS(СВЦЭМ!$E$39:$E$782,СВЦЭМ!$A$39:$A$782,$A163,СВЦЭМ!$B$39:$B$782,U$155)+'СЕТ СН'!$F$15</f>
        <v>148.39408713</v>
      </c>
      <c r="V163" s="36">
        <f>SUMIFS(СВЦЭМ!$E$39:$E$782,СВЦЭМ!$A$39:$A$782,$A163,СВЦЭМ!$B$39:$B$782,V$155)+'СЕТ СН'!$F$15</f>
        <v>150.16838648999999</v>
      </c>
      <c r="W163" s="36">
        <f>SUMIFS(СВЦЭМ!$E$39:$E$782,СВЦЭМ!$A$39:$A$782,$A163,СВЦЭМ!$B$39:$B$782,W$155)+'СЕТ СН'!$F$15</f>
        <v>149.89367031</v>
      </c>
      <c r="X163" s="36">
        <f>SUMIFS(СВЦЭМ!$E$39:$E$782,СВЦЭМ!$A$39:$A$782,$A163,СВЦЭМ!$B$39:$B$782,X$155)+'СЕТ СН'!$F$15</f>
        <v>151.05342575</v>
      </c>
      <c r="Y163" s="36">
        <f>SUMIFS(СВЦЭМ!$E$39:$E$782,СВЦЭМ!$A$39:$A$782,$A163,СВЦЭМ!$B$39:$B$782,Y$155)+'СЕТ СН'!$F$15</f>
        <v>151.93717075000001</v>
      </c>
    </row>
    <row r="164" spans="1:25" ht="15.75" x14ac:dyDescent="0.2">
      <c r="A164" s="35">
        <f t="shared" si="4"/>
        <v>45300</v>
      </c>
      <c r="B164" s="36">
        <f>SUMIFS(СВЦЭМ!$E$39:$E$782,СВЦЭМ!$A$39:$A$782,$A164,СВЦЭМ!$B$39:$B$782,B$155)+'СЕТ СН'!$F$15</f>
        <v>152.5981711</v>
      </c>
      <c r="C164" s="36">
        <f>SUMIFS(СВЦЭМ!$E$39:$E$782,СВЦЭМ!$A$39:$A$782,$A164,СВЦЭМ!$B$39:$B$782,C$155)+'СЕТ СН'!$F$15</f>
        <v>160.55082808</v>
      </c>
      <c r="D164" s="36">
        <f>SUMIFS(СВЦЭМ!$E$39:$E$782,СВЦЭМ!$A$39:$A$782,$A164,СВЦЭМ!$B$39:$B$782,D$155)+'СЕТ СН'!$F$15</f>
        <v>166.34066295</v>
      </c>
      <c r="E164" s="36">
        <f>SUMIFS(СВЦЭМ!$E$39:$E$782,СВЦЭМ!$A$39:$A$782,$A164,СВЦЭМ!$B$39:$B$782,E$155)+'СЕТ СН'!$F$15</f>
        <v>168.21352557</v>
      </c>
      <c r="F164" s="36">
        <f>SUMIFS(СВЦЭМ!$E$39:$E$782,СВЦЭМ!$A$39:$A$782,$A164,СВЦЭМ!$B$39:$B$782,F$155)+'СЕТ СН'!$F$15</f>
        <v>168.01836564000001</v>
      </c>
      <c r="G164" s="36">
        <f>SUMIFS(СВЦЭМ!$E$39:$E$782,СВЦЭМ!$A$39:$A$782,$A164,СВЦЭМ!$B$39:$B$782,G$155)+'СЕТ СН'!$F$15</f>
        <v>166.7396133</v>
      </c>
      <c r="H164" s="36">
        <f>SUMIFS(СВЦЭМ!$E$39:$E$782,СВЦЭМ!$A$39:$A$782,$A164,СВЦЭМ!$B$39:$B$782,H$155)+'СЕТ СН'!$F$15</f>
        <v>161.26117547000001</v>
      </c>
      <c r="I164" s="36">
        <f>SUMIFS(СВЦЭМ!$E$39:$E$782,СВЦЭМ!$A$39:$A$782,$A164,СВЦЭМ!$B$39:$B$782,I$155)+'СЕТ СН'!$F$15</f>
        <v>158.03280376999999</v>
      </c>
      <c r="J164" s="36">
        <f>SUMIFS(СВЦЭМ!$E$39:$E$782,СВЦЭМ!$A$39:$A$782,$A164,СВЦЭМ!$B$39:$B$782,J$155)+'СЕТ СН'!$F$15</f>
        <v>156.83000935000001</v>
      </c>
      <c r="K164" s="36">
        <f>SUMIFS(СВЦЭМ!$E$39:$E$782,СВЦЭМ!$A$39:$A$782,$A164,СВЦЭМ!$B$39:$B$782,K$155)+'СЕТ СН'!$F$15</f>
        <v>155.18709486</v>
      </c>
      <c r="L164" s="36">
        <f>SUMIFS(СВЦЭМ!$E$39:$E$782,СВЦЭМ!$A$39:$A$782,$A164,СВЦЭМ!$B$39:$B$782,L$155)+'СЕТ СН'!$F$15</f>
        <v>153.89305991000001</v>
      </c>
      <c r="M164" s="36">
        <f>SUMIFS(СВЦЭМ!$E$39:$E$782,СВЦЭМ!$A$39:$A$782,$A164,СВЦЭМ!$B$39:$B$782,M$155)+'СЕТ СН'!$F$15</f>
        <v>155.1286638</v>
      </c>
      <c r="N164" s="36">
        <f>SUMIFS(СВЦЭМ!$E$39:$E$782,СВЦЭМ!$A$39:$A$782,$A164,СВЦЭМ!$B$39:$B$782,N$155)+'СЕТ СН'!$F$15</f>
        <v>156.43651165</v>
      </c>
      <c r="O164" s="36">
        <f>SUMIFS(СВЦЭМ!$E$39:$E$782,СВЦЭМ!$A$39:$A$782,$A164,СВЦЭМ!$B$39:$B$782,O$155)+'СЕТ СН'!$F$15</f>
        <v>156.29678052</v>
      </c>
      <c r="P164" s="36">
        <f>SUMIFS(СВЦЭМ!$E$39:$E$782,СВЦЭМ!$A$39:$A$782,$A164,СВЦЭМ!$B$39:$B$782,P$155)+'СЕТ СН'!$F$15</f>
        <v>158.05652140000001</v>
      </c>
      <c r="Q164" s="36">
        <f>SUMIFS(СВЦЭМ!$E$39:$E$782,СВЦЭМ!$A$39:$A$782,$A164,СВЦЭМ!$B$39:$B$782,Q$155)+'СЕТ СН'!$F$15</f>
        <v>158.40045875000001</v>
      </c>
      <c r="R164" s="36">
        <f>SUMIFS(СВЦЭМ!$E$39:$E$782,СВЦЭМ!$A$39:$A$782,$A164,СВЦЭМ!$B$39:$B$782,R$155)+'СЕТ СН'!$F$15</f>
        <v>157.55540844999999</v>
      </c>
      <c r="S164" s="36">
        <f>SUMIFS(СВЦЭМ!$E$39:$E$782,СВЦЭМ!$A$39:$A$782,$A164,СВЦЭМ!$B$39:$B$782,S$155)+'СЕТ СН'!$F$15</f>
        <v>155.91930557000001</v>
      </c>
      <c r="T164" s="36">
        <f>SUMIFS(СВЦЭМ!$E$39:$E$782,СВЦЭМ!$A$39:$A$782,$A164,СВЦЭМ!$B$39:$B$782,T$155)+'СЕТ СН'!$F$15</f>
        <v>153.22347134</v>
      </c>
      <c r="U164" s="36">
        <f>SUMIFS(СВЦЭМ!$E$39:$E$782,СВЦЭМ!$A$39:$A$782,$A164,СВЦЭМ!$B$39:$B$782,U$155)+'СЕТ СН'!$F$15</f>
        <v>154.31909601999999</v>
      </c>
      <c r="V164" s="36">
        <f>SUMIFS(СВЦЭМ!$E$39:$E$782,СВЦЭМ!$A$39:$A$782,$A164,СВЦЭМ!$B$39:$B$782,V$155)+'СЕТ СН'!$F$15</f>
        <v>155.42783818999999</v>
      </c>
      <c r="W164" s="36">
        <f>SUMIFS(СВЦЭМ!$E$39:$E$782,СВЦЭМ!$A$39:$A$782,$A164,СВЦЭМ!$B$39:$B$782,W$155)+'СЕТ СН'!$F$15</f>
        <v>156.16013305999999</v>
      </c>
      <c r="X164" s="36">
        <f>SUMIFS(СВЦЭМ!$E$39:$E$782,СВЦЭМ!$A$39:$A$782,$A164,СВЦЭМ!$B$39:$B$782,X$155)+'СЕТ СН'!$F$15</f>
        <v>157.54379577</v>
      </c>
      <c r="Y164" s="36">
        <f>SUMIFS(СВЦЭМ!$E$39:$E$782,СВЦЭМ!$A$39:$A$782,$A164,СВЦЭМ!$B$39:$B$782,Y$155)+'СЕТ СН'!$F$15</f>
        <v>159.33086304</v>
      </c>
    </row>
    <row r="165" spans="1:25" ht="15.75" x14ac:dyDescent="0.2">
      <c r="A165" s="35">
        <f t="shared" si="4"/>
        <v>45301</v>
      </c>
      <c r="B165" s="36">
        <f>SUMIFS(СВЦЭМ!$E$39:$E$782,СВЦЭМ!$A$39:$A$782,$A165,СВЦЭМ!$B$39:$B$782,B$155)+'СЕТ СН'!$F$15</f>
        <v>158.90735330999999</v>
      </c>
      <c r="C165" s="36">
        <f>SUMIFS(СВЦЭМ!$E$39:$E$782,СВЦЭМ!$A$39:$A$782,$A165,СВЦЭМ!$B$39:$B$782,C$155)+'СЕТ СН'!$F$15</f>
        <v>162.56900725</v>
      </c>
      <c r="D165" s="36">
        <f>SUMIFS(СВЦЭМ!$E$39:$E$782,СВЦЭМ!$A$39:$A$782,$A165,СВЦЭМ!$B$39:$B$782,D$155)+'СЕТ СН'!$F$15</f>
        <v>165.37845865</v>
      </c>
      <c r="E165" s="36">
        <f>SUMIFS(СВЦЭМ!$E$39:$E$782,СВЦЭМ!$A$39:$A$782,$A165,СВЦЭМ!$B$39:$B$782,E$155)+'СЕТ СН'!$F$15</f>
        <v>166.79645450999999</v>
      </c>
      <c r="F165" s="36">
        <f>SUMIFS(СВЦЭМ!$E$39:$E$782,СВЦЭМ!$A$39:$A$782,$A165,СВЦЭМ!$B$39:$B$782,F$155)+'СЕТ СН'!$F$15</f>
        <v>166.26384382000001</v>
      </c>
      <c r="G165" s="36">
        <f>SUMIFS(СВЦЭМ!$E$39:$E$782,СВЦЭМ!$A$39:$A$782,$A165,СВЦЭМ!$B$39:$B$782,G$155)+'СЕТ СН'!$F$15</f>
        <v>164.42991124</v>
      </c>
      <c r="H165" s="36">
        <f>SUMIFS(СВЦЭМ!$E$39:$E$782,СВЦЭМ!$A$39:$A$782,$A165,СВЦЭМ!$B$39:$B$782,H$155)+'СЕТ СН'!$F$15</f>
        <v>159.19271639999999</v>
      </c>
      <c r="I165" s="36">
        <f>SUMIFS(СВЦЭМ!$E$39:$E$782,СВЦЭМ!$A$39:$A$782,$A165,СВЦЭМ!$B$39:$B$782,I$155)+'СЕТ СН'!$F$15</f>
        <v>155.55181464</v>
      </c>
      <c r="J165" s="36">
        <f>SUMIFS(СВЦЭМ!$E$39:$E$782,СВЦЭМ!$A$39:$A$782,$A165,СВЦЭМ!$B$39:$B$782,J$155)+'СЕТ СН'!$F$15</f>
        <v>156.55956608</v>
      </c>
      <c r="K165" s="36">
        <f>SUMIFS(СВЦЭМ!$E$39:$E$782,СВЦЭМ!$A$39:$A$782,$A165,СВЦЭМ!$B$39:$B$782,K$155)+'СЕТ СН'!$F$15</f>
        <v>154.80274112000001</v>
      </c>
      <c r="L165" s="36">
        <f>SUMIFS(СВЦЭМ!$E$39:$E$782,СВЦЭМ!$A$39:$A$782,$A165,СВЦЭМ!$B$39:$B$782,L$155)+'СЕТ СН'!$F$15</f>
        <v>153.53759063000001</v>
      </c>
      <c r="M165" s="36">
        <f>SUMIFS(СВЦЭМ!$E$39:$E$782,СВЦЭМ!$A$39:$A$782,$A165,СВЦЭМ!$B$39:$B$782,M$155)+'СЕТ СН'!$F$15</f>
        <v>153.83436090000001</v>
      </c>
      <c r="N165" s="36">
        <f>SUMIFS(СВЦЭМ!$E$39:$E$782,СВЦЭМ!$A$39:$A$782,$A165,СВЦЭМ!$B$39:$B$782,N$155)+'СЕТ СН'!$F$15</f>
        <v>152.80877853000001</v>
      </c>
      <c r="O165" s="36">
        <f>SUMIFS(СВЦЭМ!$E$39:$E$782,СВЦЭМ!$A$39:$A$782,$A165,СВЦЭМ!$B$39:$B$782,O$155)+'СЕТ СН'!$F$15</f>
        <v>153.34352146000001</v>
      </c>
      <c r="P165" s="36">
        <f>SUMIFS(СВЦЭМ!$E$39:$E$782,СВЦЭМ!$A$39:$A$782,$A165,СВЦЭМ!$B$39:$B$782,P$155)+'СЕТ СН'!$F$15</f>
        <v>154.54978901999999</v>
      </c>
      <c r="Q165" s="36">
        <f>SUMIFS(СВЦЭМ!$E$39:$E$782,СВЦЭМ!$A$39:$A$782,$A165,СВЦЭМ!$B$39:$B$782,Q$155)+'СЕТ СН'!$F$15</f>
        <v>153.80083793</v>
      </c>
      <c r="R165" s="36">
        <f>SUMIFS(СВЦЭМ!$E$39:$E$782,СВЦЭМ!$A$39:$A$782,$A165,СВЦЭМ!$B$39:$B$782,R$155)+'СЕТ СН'!$F$15</f>
        <v>154.2976476</v>
      </c>
      <c r="S165" s="36">
        <f>SUMIFS(СВЦЭМ!$E$39:$E$782,СВЦЭМ!$A$39:$A$782,$A165,СВЦЭМ!$B$39:$B$782,S$155)+'СЕТ СН'!$F$15</f>
        <v>152.55355535000001</v>
      </c>
      <c r="T165" s="36">
        <f>SUMIFS(СВЦЭМ!$E$39:$E$782,СВЦЭМ!$A$39:$A$782,$A165,СВЦЭМ!$B$39:$B$782,T$155)+'СЕТ СН'!$F$15</f>
        <v>150.77702823999999</v>
      </c>
      <c r="U165" s="36">
        <f>SUMIFS(СВЦЭМ!$E$39:$E$782,СВЦЭМ!$A$39:$A$782,$A165,СВЦЭМ!$B$39:$B$782,U$155)+'СЕТ СН'!$F$15</f>
        <v>152.19567373000001</v>
      </c>
      <c r="V165" s="36">
        <f>SUMIFS(СВЦЭМ!$E$39:$E$782,СВЦЭМ!$A$39:$A$782,$A165,СВЦЭМ!$B$39:$B$782,V$155)+'СЕТ СН'!$F$15</f>
        <v>153.7957749</v>
      </c>
      <c r="W165" s="36">
        <f>SUMIFS(СВЦЭМ!$E$39:$E$782,СВЦЭМ!$A$39:$A$782,$A165,СВЦЭМ!$B$39:$B$782,W$155)+'СЕТ СН'!$F$15</f>
        <v>153.61788608000001</v>
      </c>
      <c r="X165" s="36">
        <f>SUMIFS(СВЦЭМ!$E$39:$E$782,СВЦЭМ!$A$39:$A$782,$A165,СВЦЭМ!$B$39:$B$782,X$155)+'СЕТ СН'!$F$15</f>
        <v>155.51309599000001</v>
      </c>
      <c r="Y165" s="36">
        <f>SUMIFS(СВЦЭМ!$E$39:$E$782,СВЦЭМ!$A$39:$A$782,$A165,СВЦЭМ!$B$39:$B$782,Y$155)+'СЕТ СН'!$F$15</f>
        <v>157.73468439000001</v>
      </c>
    </row>
    <row r="166" spans="1:25" ht="15.75" x14ac:dyDescent="0.2">
      <c r="A166" s="35">
        <f t="shared" si="4"/>
        <v>45302</v>
      </c>
      <c r="B166" s="36">
        <f>SUMIFS(СВЦЭМ!$E$39:$E$782,СВЦЭМ!$A$39:$A$782,$A166,СВЦЭМ!$B$39:$B$782,B$155)+'СЕТ СН'!$F$15</f>
        <v>160.38811554</v>
      </c>
      <c r="C166" s="36">
        <f>SUMIFS(СВЦЭМ!$E$39:$E$782,СВЦЭМ!$A$39:$A$782,$A166,СВЦЭМ!$B$39:$B$782,C$155)+'СЕТ СН'!$F$15</f>
        <v>164.08650965999999</v>
      </c>
      <c r="D166" s="36">
        <f>SUMIFS(СВЦЭМ!$E$39:$E$782,СВЦЭМ!$A$39:$A$782,$A166,СВЦЭМ!$B$39:$B$782,D$155)+'СЕТ СН'!$F$15</f>
        <v>165.79780319</v>
      </c>
      <c r="E166" s="36">
        <f>SUMIFS(СВЦЭМ!$E$39:$E$782,СВЦЭМ!$A$39:$A$782,$A166,СВЦЭМ!$B$39:$B$782,E$155)+'СЕТ СН'!$F$15</f>
        <v>167.84528478999999</v>
      </c>
      <c r="F166" s="36">
        <f>SUMIFS(СВЦЭМ!$E$39:$E$782,СВЦЭМ!$A$39:$A$782,$A166,СВЦЭМ!$B$39:$B$782,F$155)+'СЕТ СН'!$F$15</f>
        <v>167.50512158999999</v>
      </c>
      <c r="G166" s="36">
        <f>SUMIFS(СВЦЭМ!$E$39:$E$782,СВЦЭМ!$A$39:$A$782,$A166,СВЦЭМ!$B$39:$B$782,G$155)+'СЕТ СН'!$F$15</f>
        <v>165.88379037999999</v>
      </c>
      <c r="H166" s="36">
        <f>SUMIFS(СВЦЭМ!$E$39:$E$782,СВЦЭМ!$A$39:$A$782,$A166,СВЦЭМ!$B$39:$B$782,H$155)+'СЕТ СН'!$F$15</f>
        <v>160.93922047000001</v>
      </c>
      <c r="I166" s="36">
        <f>SUMIFS(СВЦЭМ!$E$39:$E$782,СВЦЭМ!$A$39:$A$782,$A166,СВЦЭМ!$B$39:$B$782,I$155)+'СЕТ СН'!$F$15</f>
        <v>157.25238654</v>
      </c>
      <c r="J166" s="36">
        <f>SUMIFS(СВЦЭМ!$E$39:$E$782,СВЦЭМ!$A$39:$A$782,$A166,СВЦЭМ!$B$39:$B$782,J$155)+'СЕТ СН'!$F$15</f>
        <v>156.02276935</v>
      </c>
      <c r="K166" s="36">
        <f>SUMIFS(СВЦЭМ!$E$39:$E$782,СВЦЭМ!$A$39:$A$782,$A166,СВЦЭМ!$B$39:$B$782,K$155)+'СЕТ СН'!$F$15</f>
        <v>154.80433242000001</v>
      </c>
      <c r="L166" s="36">
        <f>SUMIFS(СВЦЭМ!$E$39:$E$782,СВЦЭМ!$A$39:$A$782,$A166,СВЦЭМ!$B$39:$B$782,L$155)+'СЕТ СН'!$F$15</f>
        <v>153.37451109</v>
      </c>
      <c r="M166" s="36">
        <f>SUMIFS(СВЦЭМ!$E$39:$E$782,СВЦЭМ!$A$39:$A$782,$A166,СВЦЭМ!$B$39:$B$782,M$155)+'СЕТ СН'!$F$15</f>
        <v>154.07708916000001</v>
      </c>
      <c r="N166" s="36">
        <f>SUMIFS(СВЦЭМ!$E$39:$E$782,СВЦЭМ!$A$39:$A$782,$A166,СВЦЭМ!$B$39:$B$782,N$155)+'СЕТ СН'!$F$15</f>
        <v>154.08528031</v>
      </c>
      <c r="O166" s="36">
        <f>SUMIFS(СВЦЭМ!$E$39:$E$782,СВЦЭМ!$A$39:$A$782,$A166,СВЦЭМ!$B$39:$B$782,O$155)+'СЕТ СН'!$F$15</f>
        <v>155.49458688000001</v>
      </c>
      <c r="P166" s="36">
        <f>SUMIFS(СВЦЭМ!$E$39:$E$782,СВЦЭМ!$A$39:$A$782,$A166,СВЦЭМ!$B$39:$B$782,P$155)+'СЕТ СН'!$F$15</f>
        <v>155.760875</v>
      </c>
      <c r="Q166" s="36">
        <f>SUMIFS(СВЦЭМ!$E$39:$E$782,СВЦЭМ!$A$39:$A$782,$A166,СВЦЭМ!$B$39:$B$782,Q$155)+'СЕТ СН'!$F$15</f>
        <v>156.90048605000001</v>
      </c>
      <c r="R166" s="36">
        <f>SUMIFS(СВЦЭМ!$E$39:$E$782,СВЦЭМ!$A$39:$A$782,$A166,СВЦЭМ!$B$39:$B$782,R$155)+'СЕТ СН'!$F$15</f>
        <v>155.91160289999999</v>
      </c>
      <c r="S166" s="36">
        <f>SUMIFS(СВЦЭМ!$E$39:$E$782,СВЦЭМ!$A$39:$A$782,$A166,СВЦЭМ!$B$39:$B$782,S$155)+'СЕТ СН'!$F$15</f>
        <v>153.28979837</v>
      </c>
      <c r="T166" s="36">
        <f>SUMIFS(СВЦЭМ!$E$39:$E$782,СВЦЭМ!$A$39:$A$782,$A166,СВЦЭМ!$B$39:$B$782,T$155)+'СЕТ СН'!$F$15</f>
        <v>151.68498629000001</v>
      </c>
      <c r="U166" s="36">
        <f>SUMIFS(СВЦЭМ!$E$39:$E$782,СВЦЭМ!$A$39:$A$782,$A166,СВЦЭМ!$B$39:$B$782,U$155)+'СЕТ СН'!$F$15</f>
        <v>153.83093095000001</v>
      </c>
      <c r="V166" s="36">
        <f>SUMIFS(СВЦЭМ!$E$39:$E$782,СВЦЭМ!$A$39:$A$782,$A166,СВЦЭМ!$B$39:$B$782,V$155)+'СЕТ СН'!$F$15</f>
        <v>156.04078132000001</v>
      </c>
      <c r="W166" s="36">
        <f>SUMIFS(СВЦЭМ!$E$39:$E$782,СВЦЭМ!$A$39:$A$782,$A166,СВЦЭМ!$B$39:$B$782,W$155)+'СЕТ СН'!$F$15</f>
        <v>156.36291621999999</v>
      </c>
      <c r="X166" s="36">
        <f>SUMIFS(СВЦЭМ!$E$39:$E$782,СВЦЭМ!$A$39:$A$782,$A166,СВЦЭМ!$B$39:$B$782,X$155)+'СЕТ СН'!$F$15</f>
        <v>158.72173814000001</v>
      </c>
      <c r="Y166" s="36">
        <f>SUMIFS(СВЦЭМ!$E$39:$E$782,СВЦЭМ!$A$39:$A$782,$A166,СВЦЭМ!$B$39:$B$782,Y$155)+'СЕТ СН'!$F$15</f>
        <v>161.61377046000001</v>
      </c>
    </row>
    <row r="167" spans="1:25" ht="15.75" x14ac:dyDescent="0.2">
      <c r="A167" s="35">
        <f t="shared" si="4"/>
        <v>45303</v>
      </c>
      <c r="B167" s="36">
        <f>SUMIFS(СВЦЭМ!$E$39:$E$782,СВЦЭМ!$A$39:$A$782,$A167,СВЦЭМ!$B$39:$B$782,B$155)+'СЕТ СН'!$F$15</f>
        <v>164.45037908</v>
      </c>
      <c r="C167" s="36">
        <f>SUMIFS(СВЦЭМ!$E$39:$E$782,СВЦЭМ!$A$39:$A$782,$A167,СВЦЭМ!$B$39:$B$782,C$155)+'СЕТ СН'!$F$15</f>
        <v>167.97185483999999</v>
      </c>
      <c r="D167" s="36">
        <f>SUMIFS(СВЦЭМ!$E$39:$E$782,СВЦЭМ!$A$39:$A$782,$A167,СВЦЭМ!$B$39:$B$782,D$155)+'СЕТ СН'!$F$15</f>
        <v>169.30176145999999</v>
      </c>
      <c r="E167" s="36">
        <f>SUMIFS(СВЦЭМ!$E$39:$E$782,СВЦЭМ!$A$39:$A$782,$A167,СВЦЭМ!$B$39:$B$782,E$155)+'СЕТ СН'!$F$15</f>
        <v>170.50738595999999</v>
      </c>
      <c r="F167" s="36">
        <f>SUMIFS(СВЦЭМ!$E$39:$E$782,СВЦЭМ!$A$39:$A$782,$A167,СВЦЭМ!$B$39:$B$782,F$155)+'СЕТ СН'!$F$15</f>
        <v>170.43732807999999</v>
      </c>
      <c r="G167" s="36">
        <f>SUMIFS(СВЦЭМ!$E$39:$E$782,СВЦЭМ!$A$39:$A$782,$A167,СВЦЭМ!$B$39:$B$782,G$155)+'СЕТ СН'!$F$15</f>
        <v>168.03522369999999</v>
      </c>
      <c r="H167" s="36">
        <f>SUMIFS(СВЦЭМ!$E$39:$E$782,СВЦЭМ!$A$39:$A$782,$A167,СВЦЭМ!$B$39:$B$782,H$155)+'СЕТ СН'!$F$15</f>
        <v>163.4223514</v>
      </c>
      <c r="I167" s="36">
        <f>SUMIFS(СВЦЭМ!$E$39:$E$782,СВЦЭМ!$A$39:$A$782,$A167,СВЦЭМ!$B$39:$B$782,I$155)+'СЕТ СН'!$F$15</f>
        <v>161.67268174</v>
      </c>
      <c r="J167" s="36">
        <f>SUMIFS(СВЦЭМ!$E$39:$E$782,СВЦЭМ!$A$39:$A$782,$A167,СВЦЭМ!$B$39:$B$782,J$155)+'СЕТ СН'!$F$15</f>
        <v>158.71526646999999</v>
      </c>
      <c r="K167" s="36">
        <f>SUMIFS(СВЦЭМ!$E$39:$E$782,СВЦЭМ!$A$39:$A$782,$A167,СВЦЭМ!$B$39:$B$782,K$155)+'СЕТ СН'!$F$15</f>
        <v>156.82178617</v>
      </c>
      <c r="L167" s="36">
        <f>SUMIFS(СВЦЭМ!$E$39:$E$782,СВЦЭМ!$A$39:$A$782,$A167,СВЦЭМ!$B$39:$B$782,L$155)+'СЕТ СН'!$F$15</f>
        <v>155.05404928999999</v>
      </c>
      <c r="M167" s="36">
        <f>SUMIFS(СВЦЭМ!$E$39:$E$782,СВЦЭМ!$A$39:$A$782,$A167,СВЦЭМ!$B$39:$B$782,M$155)+'СЕТ СН'!$F$15</f>
        <v>156.72904145000001</v>
      </c>
      <c r="N167" s="36">
        <f>SUMIFS(СВЦЭМ!$E$39:$E$782,СВЦЭМ!$A$39:$A$782,$A167,СВЦЭМ!$B$39:$B$782,N$155)+'СЕТ СН'!$F$15</f>
        <v>158.96296462000001</v>
      </c>
      <c r="O167" s="36">
        <f>SUMIFS(СВЦЭМ!$E$39:$E$782,СВЦЭМ!$A$39:$A$782,$A167,СВЦЭМ!$B$39:$B$782,O$155)+'СЕТ СН'!$F$15</f>
        <v>160.00905071</v>
      </c>
      <c r="P167" s="36">
        <f>SUMIFS(СВЦЭМ!$E$39:$E$782,СВЦЭМ!$A$39:$A$782,$A167,СВЦЭМ!$B$39:$B$782,P$155)+'СЕТ СН'!$F$15</f>
        <v>160.34892378999999</v>
      </c>
      <c r="Q167" s="36">
        <f>SUMIFS(СВЦЭМ!$E$39:$E$782,СВЦЭМ!$A$39:$A$782,$A167,СВЦЭМ!$B$39:$B$782,Q$155)+'СЕТ СН'!$F$15</f>
        <v>161.22230539</v>
      </c>
      <c r="R167" s="36">
        <f>SUMIFS(СВЦЭМ!$E$39:$E$782,СВЦЭМ!$A$39:$A$782,$A167,СВЦЭМ!$B$39:$B$782,R$155)+'СЕТ СН'!$F$15</f>
        <v>161.53406871999999</v>
      </c>
      <c r="S167" s="36">
        <f>SUMIFS(СВЦЭМ!$E$39:$E$782,СВЦЭМ!$A$39:$A$782,$A167,СВЦЭМ!$B$39:$B$782,S$155)+'СЕТ СН'!$F$15</f>
        <v>158.20849106</v>
      </c>
      <c r="T167" s="36">
        <f>SUMIFS(СВЦЭМ!$E$39:$E$782,СВЦЭМ!$A$39:$A$782,$A167,СВЦЭМ!$B$39:$B$782,T$155)+'СЕТ СН'!$F$15</f>
        <v>154.1596127</v>
      </c>
      <c r="U167" s="36">
        <f>SUMIFS(СВЦЭМ!$E$39:$E$782,СВЦЭМ!$A$39:$A$782,$A167,СВЦЭМ!$B$39:$B$782,U$155)+'СЕТ СН'!$F$15</f>
        <v>155.25867615999999</v>
      </c>
      <c r="V167" s="36">
        <f>SUMIFS(СВЦЭМ!$E$39:$E$782,СВЦЭМ!$A$39:$A$782,$A167,СВЦЭМ!$B$39:$B$782,V$155)+'СЕТ СН'!$F$15</f>
        <v>156.99785183</v>
      </c>
      <c r="W167" s="36">
        <f>SUMIFS(СВЦЭМ!$E$39:$E$782,СВЦЭМ!$A$39:$A$782,$A167,СВЦЭМ!$B$39:$B$782,W$155)+'СЕТ СН'!$F$15</f>
        <v>158.28194083</v>
      </c>
      <c r="X167" s="36">
        <f>SUMIFS(СВЦЭМ!$E$39:$E$782,СВЦЭМ!$A$39:$A$782,$A167,СВЦЭМ!$B$39:$B$782,X$155)+'СЕТ СН'!$F$15</f>
        <v>160.68072896999999</v>
      </c>
      <c r="Y167" s="36">
        <f>SUMIFS(СВЦЭМ!$E$39:$E$782,СВЦЭМ!$A$39:$A$782,$A167,СВЦЭМ!$B$39:$B$782,Y$155)+'СЕТ СН'!$F$15</f>
        <v>161.31624244</v>
      </c>
    </row>
    <row r="168" spans="1:25" ht="15.75" x14ac:dyDescent="0.2">
      <c r="A168" s="35">
        <f t="shared" si="4"/>
        <v>45304</v>
      </c>
      <c r="B168" s="36">
        <f>SUMIFS(СВЦЭМ!$E$39:$E$782,СВЦЭМ!$A$39:$A$782,$A168,СВЦЭМ!$B$39:$B$782,B$155)+'СЕТ СН'!$F$15</f>
        <v>148.99699458000001</v>
      </c>
      <c r="C168" s="36">
        <f>SUMIFS(СВЦЭМ!$E$39:$E$782,СВЦЭМ!$A$39:$A$782,$A168,СВЦЭМ!$B$39:$B$782,C$155)+'СЕТ СН'!$F$15</f>
        <v>146.22559014000001</v>
      </c>
      <c r="D168" s="36">
        <f>SUMIFS(СВЦЭМ!$E$39:$E$782,СВЦЭМ!$A$39:$A$782,$A168,СВЦЭМ!$B$39:$B$782,D$155)+'СЕТ СН'!$F$15</f>
        <v>148.3951376</v>
      </c>
      <c r="E168" s="36">
        <f>SUMIFS(СВЦЭМ!$E$39:$E$782,СВЦЭМ!$A$39:$A$782,$A168,СВЦЭМ!$B$39:$B$782,E$155)+'СЕТ СН'!$F$15</f>
        <v>149.47592624000001</v>
      </c>
      <c r="F168" s="36">
        <f>SUMIFS(СВЦЭМ!$E$39:$E$782,СВЦЭМ!$A$39:$A$782,$A168,СВЦЭМ!$B$39:$B$782,F$155)+'СЕТ СН'!$F$15</f>
        <v>150.05811825999999</v>
      </c>
      <c r="G168" s="36">
        <f>SUMIFS(СВЦЭМ!$E$39:$E$782,СВЦЭМ!$A$39:$A$782,$A168,СВЦЭМ!$B$39:$B$782,G$155)+'СЕТ СН'!$F$15</f>
        <v>149.17498814000001</v>
      </c>
      <c r="H168" s="36">
        <f>SUMIFS(СВЦЭМ!$E$39:$E$782,СВЦЭМ!$A$39:$A$782,$A168,СВЦЭМ!$B$39:$B$782,H$155)+'СЕТ СН'!$F$15</f>
        <v>148.20324919000001</v>
      </c>
      <c r="I168" s="36">
        <f>SUMIFS(СВЦЭМ!$E$39:$E$782,СВЦЭМ!$A$39:$A$782,$A168,СВЦЭМ!$B$39:$B$782,I$155)+'СЕТ СН'!$F$15</f>
        <v>149.1651761</v>
      </c>
      <c r="J168" s="36">
        <f>SUMIFS(СВЦЭМ!$E$39:$E$782,СВЦЭМ!$A$39:$A$782,$A168,СВЦЭМ!$B$39:$B$782,J$155)+'СЕТ СН'!$F$15</f>
        <v>145.51075605</v>
      </c>
      <c r="K168" s="36">
        <f>SUMIFS(СВЦЭМ!$E$39:$E$782,СВЦЭМ!$A$39:$A$782,$A168,СВЦЭМ!$B$39:$B$782,K$155)+'СЕТ СН'!$F$15</f>
        <v>143.08877272999999</v>
      </c>
      <c r="L168" s="36">
        <f>SUMIFS(СВЦЭМ!$E$39:$E$782,СВЦЭМ!$A$39:$A$782,$A168,СВЦЭМ!$B$39:$B$782,L$155)+'СЕТ СН'!$F$15</f>
        <v>138.03869589999999</v>
      </c>
      <c r="M168" s="36">
        <f>SUMIFS(СВЦЭМ!$E$39:$E$782,СВЦЭМ!$A$39:$A$782,$A168,СВЦЭМ!$B$39:$B$782,M$155)+'СЕТ СН'!$F$15</f>
        <v>136.98624683</v>
      </c>
      <c r="N168" s="36">
        <f>SUMIFS(СВЦЭМ!$E$39:$E$782,СВЦЭМ!$A$39:$A$782,$A168,СВЦЭМ!$B$39:$B$782,N$155)+'СЕТ СН'!$F$15</f>
        <v>137.69338565000001</v>
      </c>
      <c r="O168" s="36">
        <f>SUMIFS(СВЦЭМ!$E$39:$E$782,СВЦЭМ!$A$39:$A$782,$A168,СВЦЭМ!$B$39:$B$782,O$155)+'СЕТ СН'!$F$15</f>
        <v>139.08317219</v>
      </c>
      <c r="P168" s="36">
        <f>SUMIFS(СВЦЭМ!$E$39:$E$782,СВЦЭМ!$A$39:$A$782,$A168,СВЦЭМ!$B$39:$B$782,P$155)+'СЕТ СН'!$F$15</f>
        <v>140.77737629000001</v>
      </c>
      <c r="Q168" s="36">
        <f>SUMIFS(СВЦЭМ!$E$39:$E$782,СВЦЭМ!$A$39:$A$782,$A168,СВЦЭМ!$B$39:$B$782,Q$155)+'СЕТ СН'!$F$15</f>
        <v>141.84760168</v>
      </c>
      <c r="R168" s="36">
        <f>SUMIFS(СВЦЭМ!$E$39:$E$782,СВЦЭМ!$A$39:$A$782,$A168,СВЦЭМ!$B$39:$B$782,R$155)+'СЕТ СН'!$F$15</f>
        <v>140.37275197</v>
      </c>
      <c r="S168" s="36">
        <f>SUMIFS(СВЦЭМ!$E$39:$E$782,СВЦЭМ!$A$39:$A$782,$A168,СВЦЭМ!$B$39:$B$782,S$155)+'СЕТ СН'!$F$15</f>
        <v>138.41000814</v>
      </c>
      <c r="T168" s="36">
        <f>SUMIFS(СВЦЭМ!$E$39:$E$782,СВЦЭМ!$A$39:$A$782,$A168,СВЦЭМ!$B$39:$B$782,T$155)+'СЕТ СН'!$F$15</f>
        <v>134.88241575999999</v>
      </c>
      <c r="U168" s="36">
        <f>SUMIFS(СВЦЭМ!$E$39:$E$782,СВЦЭМ!$A$39:$A$782,$A168,СВЦЭМ!$B$39:$B$782,U$155)+'СЕТ СН'!$F$15</f>
        <v>134.84144520999999</v>
      </c>
      <c r="V168" s="36">
        <f>SUMIFS(СВЦЭМ!$E$39:$E$782,СВЦЭМ!$A$39:$A$782,$A168,СВЦЭМ!$B$39:$B$782,V$155)+'СЕТ СН'!$F$15</f>
        <v>137.00221074000001</v>
      </c>
      <c r="W168" s="36">
        <f>SUMIFS(СВЦЭМ!$E$39:$E$782,СВЦЭМ!$A$39:$A$782,$A168,СВЦЭМ!$B$39:$B$782,W$155)+'СЕТ СН'!$F$15</f>
        <v>137.84677049000001</v>
      </c>
      <c r="X168" s="36">
        <f>SUMIFS(СВЦЭМ!$E$39:$E$782,СВЦЭМ!$A$39:$A$782,$A168,СВЦЭМ!$B$39:$B$782,X$155)+'СЕТ СН'!$F$15</f>
        <v>140.01427783</v>
      </c>
      <c r="Y168" s="36">
        <f>SUMIFS(СВЦЭМ!$E$39:$E$782,СВЦЭМ!$A$39:$A$782,$A168,СВЦЭМ!$B$39:$B$782,Y$155)+'СЕТ СН'!$F$15</f>
        <v>142.61311171</v>
      </c>
    </row>
    <row r="169" spans="1:25" ht="15.75" x14ac:dyDescent="0.2">
      <c r="A169" s="35">
        <f t="shared" si="4"/>
        <v>45305</v>
      </c>
      <c r="B169" s="36">
        <f>SUMIFS(СВЦЭМ!$E$39:$E$782,СВЦЭМ!$A$39:$A$782,$A169,СВЦЭМ!$B$39:$B$782,B$155)+'СЕТ СН'!$F$15</f>
        <v>155.37851524999999</v>
      </c>
      <c r="C169" s="36">
        <f>SUMIFS(СВЦЭМ!$E$39:$E$782,СВЦЭМ!$A$39:$A$782,$A169,СВЦЭМ!$B$39:$B$782,C$155)+'СЕТ СН'!$F$15</f>
        <v>157.21155941999999</v>
      </c>
      <c r="D169" s="36">
        <f>SUMIFS(СВЦЭМ!$E$39:$E$782,СВЦЭМ!$A$39:$A$782,$A169,СВЦЭМ!$B$39:$B$782,D$155)+'СЕТ СН'!$F$15</f>
        <v>158.56411037999999</v>
      </c>
      <c r="E169" s="36">
        <f>SUMIFS(СВЦЭМ!$E$39:$E$782,СВЦЭМ!$A$39:$A$782,$A169,СВЦЭМ!$B$39:$B$782,E$155)+'СЕТ СН'!$F$15</f>
        <v>159.99895262999999</v>
      </c>
      <c r="F169" s="36">
        <f>SUMIFS(СВЦЭМ!$E$39:$E$782,СВЦЭМ!$A$39:$A$782,$A169,СВЦЭМ!$B$39:$B$782,F$155)+'СЕТ СН'!$F$15</f>
        <v>160.59095594999999</v>
      </c>
      <c r="G169" s="36">
        <f>SUMIFS(СВЦЭМ!$E$39:$E$782,СВЦЭМ!$A$39:$A$782,$A169,СВЦЭМ!$B$39:$B$782,G$155)+'СЕТ СН'!$F$15</f>
        <v>159.54089053999999</v>
      </c>
      <c r="H169" s="36">
        <f>SUMIFS(СВЦЭМ!$E$39:$E$782,СВЦЭМ!$A$39:$A$782,$A169,СВЦЭМ!$B$39:$B$782,H$155)+'СЕТ СН'!$F$15</f>
        <v>157.58090912</v>
      </c>
      <c r="I169" s="36">
        <f>SUMIFS(СВЦЭМ!$E$39:$E$782,СВЦЭМ!$A$39:$A$782,$A169,СВЦЭМ!$B$39:$B$782,I$155)+'СЕТ СН'!$F$15</f>
        <v>156.61634620999999</v>
      </c>
      <c r="J169" s="36">
        <f>SUMIFS(СВЦЭМ!$E$39:$E$782,СВЦЭМ!$A$39:$A$782,$A169,СВЦЭМ!$B$39:$B$782,J$155)+'СЕТ СН'!$F$15</f>
        <v>154.85065277999999</v>
      </c>
      <c r="K169" s="36">
        <f>SUMIFS(СВЦЭМ!$E$39:$E$782,СВЦЭМ!$A$39:$A$782,$A169,СВЦЭМ!$B$39:$B$782,K$155)+'СЕТ СН'!$F$15</f>
        <v>151.00698413000001</v>
      </c>
      <c r="L169" s="36">
        <f>SUMIFS(СВЦЭМ!$E$39:$E$782,СВЦЭМ!$A$39:$A$782,$A169,СВЦЭМ!$B$39:$B$782,L$155)+'СЕТ СН'!$F$15</f>
        <v>147.77556116</v>
      </c>
      <c r="M169" s="36">
        <f>SUMIFS(СВЦЭМ!$E$39:$E$782,СВЦЭМ!$A$39:$A$782,$A169,СВЦЭМ!$B$39:$B$782,M$155)+'СЕТ СН'!$F$15</f>
        <v>146.81166407000001</v>
      </c>
      <c r="N169" s="36">
        <f>SUMIFS(СВЦЭМ!$E$39:$E$782,СВЦЭМ!$A$39:$A$782,$A169,СВЦЭМ!$B$39:$B$782,N$155)+'СЕТ СН'!$F$15</f>
        <v>146.62425619999999</v>
      </c>
      <c r="O169" s="36">
        <f>SUMIFS(СВЦЭМ!$E$39:$E$782,СВЦЭМ!$A$39:$A$782,$A169,СВЦЭМ!$B$39:$B$782,O$155)+'СЕТ СН'!$F$15</f>
        <v>148.47271837</v>
      </c>
      <c r="P169" s="36">
        <f>SUMIFS(СВЦЭМ!$E$39:$E$782,СВЦЭМ!$A$39:$A$782,$A169,СВЦЭМ!$B$39:$B$782,P$155)+'СЕТ СН'!$F$15</f>
        <v>150.04184543</v>
      </c>
      <c r="Q169" s="36">
        <f>SUMIFS(СВЦЭМ!$E$39:$E$782,СВЦЭМ!$A$39:$A$782,$A169,СВЦЭМ!$B$39:$B$782,Q$155)+'СЕТ СН'!$F$15</f>
        <v>149.64033850000001</v>
      </c>
      <c r="R169" s="36">
        <f>SUMIFS(СВЦЭМ!$E$39:$E$782,СВЦЭМ!$A$39:$A$782,$A169,СВЦЭМ!$B$39:$B$782,R$155)+'СЕТ СН'!$F$15</f>
        <v>148.97736932999999</v>
      </c>
      <c r="S169" s="36">
        <f>SUMIFS(СВЦЭМ!$E$39:$E$782,СВЦЭМ!$A$39:$A$782,$A169,СВЦЭМ!$B$39:$B$782,S$155)+'СЕТ СН'!$F$15</f>
        <v>145.83807711</v>
      </c>
      <c r="T169" s="36">
        <f>SUMIFS(СВЦЭМ!$E$39:$E$782,СВЦЭМ!$A$39:$A$782,$A169,СВЦЭМ!$B$39:$B$782,T$155)+'СЕТ СН'!$F$15</f>
        <v>142.27111590000001</v>
      </c>
      <c r="U169" s="36">
        <f>SUMIFS(СВЦЭМ!$E$39:$E$782,СВЦЭМ!$A$39:$A$782,$A169,СВЦЭМ!$B$39:$B$782,U$155)+'СЕТ СН'!$F$15</f>
        <v>143.69199778000001</v>
      </c>
      <c r="V169" s="36">
        <f>SUMIFS(СВЦЭМ!$E$39:$E$782,СВЦЭМ!$A$39:$A$782,$A169,СВЦЭМ!$B$39:$B$782,V$155)+'СЕТ СН'!$F$15</f>
        <v>145.12989304999999</v>
      </c>
      <c r="W169" s="36">
        <f>SUMIFS(СВЦЭМ!$E$39:$E$782,СВЦЭМ!$A$39:$A$782,$A169,СВЦЭМ!$B$39:$B$782,W$155)+'СЕТ СН'!$F$15</f>
        <v>147.51245379</v>
      </c>
      <c r="X169" s="36">
        <f>SUMIFS(СВЦЭМ!$E$39:$E$782,СВЦЭМ!$A$39:$A$782,$A169,СВЦЭМ!$B$39:$B$782,X$155)+'СЕТ СН'!$F$15</f>
        <v>150.51801624000001</v>
      </c>
      <c r="Y169" s="36">
        <f>SUMIFS(СВЦЭМ!$E$39:$E$782,СВЦЭМ!$A$39:$A$782,$A169,СВЦЭМ!$B$39:$B$782,Y$155)+'СЕТ СН'!$F$15</f>
        <v>152.50205982</v>
      </c>
    </row>
    <row r="170" spans="1:25" ht="15.75" x14ac:dyDescent="0.2">
      <c r="A170" s="35">
        <f t="shared" si="4"/>
        <v>45306</v>
      </c>
      <c r="B170" s="36">
        <f>SUMIFS(СВЦЭМ!$E$39:$E$782,СВЦЭМ!$A$39:$A$782,$A170,СВЦЭМ!$B$39:$B$782,B$155)+'СЕТ СН'!$F$15</f>
        <v>152.6852773</v>
      </c>
      <c r="C170" s="36">
        <f>SUMIFS(СВЦЭМ!$E$39:$E$782,СВЦЭМ!$A$39:$A$782,$A170,СВЦЭМ!$B$39:$B$782,C$155)+'СЕТ СН'!$F$15</f>
        <v>156.57473422000001</v>
      </c>
      <c r="D170" s="36">
        <f>SUMIFS(СВЦЭМ!$E$39:$E$782,СВЦЭМ!$A$39:$A$782,$A170,СВЦЭМ!$B$39:$B$782,D$155)+'СЕТ СН'!$F$15</f>
        <v>157.96672491999999</v>
      </c>
      <c r="E170" s="36">
        <f>SUMIFS(СВЦЭМ!$E$39:$E$782,СВЦЭМ!$A$39:$A$782,$A170,СВЦЭМ!$B$39:$B$782,E$155)+'СЕТ СН'!$F$15</f>
        <v>159.97948235999999</v>
      </c>
      <c r="F170" s="36">
        <f>SUMIFS(СВЦЭМ!$E$39:$E$782,СВЦЭМ!$A$39:$A$782,$A170,СВЦЭМ!$B$39:$B$782,F$155)+'СЕТ СН'!$F$15</f>
        <v>160.07886751999999</v>
      </c>
      <c r="G170" s="36">
        <f>SUMIFS(СВЦЭМ!$E$39:$E$782,СВЦЭМ!$A$39:$A$782,$A170,СВЦЭМ!$B$39:$B$782,G$155)+'СЕТ СН'!$F$15</f>
        <v>157.57762940000001</v>
      </c>
      <c r="H170" s="36">
        <f>SUMIFS(СВЦЭМ!$E$39:$E$782,СВЦЭМ!$A$39:$A$782,$A170,СВЦЭМ!$B$39:$B$782,H$155)+'СЕТ СН'!$F$15</f>
        <v>155.14754108</v>
      </c>
      <c r="I170" s="36">
        <f>SUMIFS(СВЦЭМ!$E$39:$E$782,СВЦЭМ!$A$39:$A$782,$A170,СВЦЭМ!$B$39:$B$782,I$155)+'СЕТ СН'!$F$15</f>
        <v>151.77229639000001</v>
      </c>
      <c r="J170" s="36">
        <f>SUMIFS(СВЦЭМ!$E$39:$E$782,СВЦЭМ!$A$39:$A$782,$A170,СВЦЭМ!$B$39:$B$782,J$155)+'СЕТ СН'!$F$15</f>
        <v>147.96097649000001</v>
      </c>
      <c r="K170" s="36">
        <f>SUMIFS(СВЦЭМ!$E$39:$E$782,СВЦЭМ!$A$39:$A$782,$A170,СВЦЭМ!$B$39:$B$782,K$155)+'СЕТ СН'!$F$15</f>
        <v>145.10811163</v>
      </c>
      <c r="L170" s="36">
        <f>SUMIFS(СВЦЭМ!$E$39:$E$782,СВЦЭМ!$A$39:$A$782,$A170,СВЦЭМ!$B$39:$B$782,L$155)+'СЕТ СН'!$F$15</f>
        <v>143.19109703999999</v>
      </c>
      <c r="M170" s="36">
        <f>SUMIFS(СВЦЭМ!$E$39:$E$782,СВЦЭМ!$A$39:$A$782,$A170,СВЦЭМ!$B$39:$B$782,M$155)+'СЕТ СН'!$F$15</f>
        <v>144.23680845999999</v>
      </c>
      <c r="N170" s="36">
        <f>SUMIFS(СВЦЭМ!$E$39:$E$782,СВЦЭМ!$A$39:$A$782,$A170,СВЦЭМ!$B$39:$B$782,N$155)+'СЕТ СН'!$F$15</f>
        <v>147.31794378999999</v>
      </c>
      <c r="O170" s="36">
        <f>SUMIFS(СВЦЭМ!$E$39:$E$782,СВЦЭМ!$A$39:$A$782,$A170,СВЦЭМ!$B$39:$B$782,O$155)+'СЕТ СН'!$F$15</f>
        <v>148.24919211</v>
      </c>
      <c r="P170" s="36">
        <f>SUMIFS(СВЦЭМ!$E$39:$E$782,СВЦЭМ!$A$39:$A$782,$A170,СВЦЭМ!$B$39:$B$782,P$155)+'СЕТ СН'!$F$15</f>
        <v>150.31933759</v>
      </c>
      <c r="Q170" s="36">
        <f>SUMIFS(СВЦЭМ!$E$39:$E$782,СВЦЭМ!$A$39:$A$782,$A170,СВЦЭМ!$B$39:$B$782,Q$155)+'СЕТ СН'!$F$15</f>
        <v>151.02378582</v>
      </c>
      <c r="R170" s="36">
        <f>SUMIFS(СВЦЭМ!$E$39:$E$782,СВЦЭМ!$A$39:$A$782,$A170,СВЦЭМ!$B$39:$B$782,R$155)+'СЕТ СН'!$F$15</f>
        <v>152.79653608000001</v>
      </c>
      <c r="S170" s="36">
        <f>SUMIFS(СВЦЭМ!$E$39:$E$782,СВЦЭМ!$A$39:$A$782,$A170,СВЦЭМ!$B$39:$B$782,S$155)+'СЕТ СН'!$F$15</f>
        <v>149.82165610000001</v>
      </c>
      <c r="T170" s="36">
        <f>SUMIFS(СВЦЭМ!$E$39:$E$782,СВЦЭМ!$A$39:$A$782,$A170,СВЦЭМ!$B$39:$B$782,T$155)+'СЕТ СН'!$F$15</f>
        <v>146.14344163999999</v>
      </c>
      <c r="U170" s="36">
        <f>SUMIFS(СВЦЭМ!$E$39:$E$782,СВЦЭМ!$A$39:$A$782,$A170,СВЦЭМ!$B$39:$B$782,U$155)+'СЕТ СН'!$F$15</f>
        <v>147.31228465000001</v>
      </c>
      <c r="V170" s="36">
        <f>SUMIFS(СВЦЭМ!$E$39:$E$782,СВЦЭМ!$A$39:$A$782,$A170,СВЦЭМ!$B$39:$B$782,V$155)+'СЕТ СН'!$F$15</f>
        <v>149.37119203</v>
      </c>
      <c r="W170" s="36">
        <f>SUMIFS(СВЦЭМ!$E$39:$E$782,СВЦЭМ!$A$39:$A$782,$A170,СВЦЭМ!$B$39:$B$782,W$155)+'СЕТ СН'!$F$15</f>
        <v>150.07609500999999</v>
      </c>
      <c r="X170" s="36">
        <f>SUMIFS(СВЦЭМ!$E$39:$E$782,СВЦЭМ!$A$39:$A$782,$A170,СВЦЭМ!$B$39:$B$782,X$155)+'СЕТ СН'!$F$15</f>
        <v>149.68354912999999</v>
      </c>
      <c r="Y170" s="36">
        <f>SUMIFS(СВЦЭМ!$E$39:$E$782,СВЦЭМ!$A$39:$A$782,$A170,СВЦЭМ!$B$39:$B$782,Y$155)+'СЕТ СН'!$F$15</f>
        <v>152.00551707</v>
      </c>
    </row>
    <row r="171" spans="1:25" ht="15.75" x14ac:dyDescent="0.2">
      <c r="A171" s="35">
        <f t="shared" si="4"/>
        <v>45307</v>
      </c>
      <c r="B171" s="36">
        <f>SUMIFS(СВЦЭМ!$E$39:$E$782,СВЦЭМ!$A$39:$A$782,$A171,СВЦЭМ!$B$39:$B$782,B$155)+'СЕТ СН'!$F$15</f>
        <v>158.91748572</v>
      </c>
      <c r="C171" s="36">
        <f>SUMIFS(СВЦЭМ!$E$39:$E$782,СВЦЭМ!$A$39:$A$782,$A171,СВЦЭМ!$B$39:$B$782,C$155)+'СЕТ СН'!$F$15</f>
        <v>162.40652258</v>
      </c>
      <c r="D171" s="36">
        <f>SUMIFS(СВЦЭМ!$E$39:$E$782,СВЦЭМ!$A$39:$A$782,$A171,СВЦЭМ!$B$39:$B$782,D$155)+'СЕТ СН'!$F$15</f>
        <v>164.34876202000001</v>
      </c>
      <c r="E171" s="36">
        <f>SUMIFS(СВЦЭМ!$E$39:$E$782,СВЦЭМ!$A$39:$A$782,$A171,СВЦЭМ!$B$39:$B$782,E$155)+'СЕТ СН'!$F$15</f>
        <v>165.32281459999999</v>
      </c>
      <c r="F171" s="36">
        <f>SUMIFS(СВЦЭМ!$E$39:$E$782,СВЦЭМ!$A$39:$A$782,$A171,СВЦЭМ!$B$39:$B$782,F$155)+'СЕТ СН'!$F$15</f>
        <v>165.32502647999999</v>
      </c>
      <c r="G171" s="36">
        <f>SUMIFS(СВЦЭМ!$E$39:$E$782,СВЦЭМ!$A$39:$A$782,$A171,СВЦЭМ!$B$39:$B$782,G$155)+'СЕТ СН'!$F$15</f>
        <v>163.86142502000001</v>
      </c>
      <c r="H171" s="36">
        <f>SUMIFS(СВЦЭМ!$E$39:$E$782,СВЦЭМ!$A$39:$A$782,$A171,СВЦЭМ!$B$39:$B$782,H$155)+'СЕТ СН'!$F$15</f>
        <v>157.78382676000001</v>
      </c>
      <c r="I171" s="36">
        <f>SUMIFS(СВЦЭМ!$E$39:$E$782,СВЦЭМ!$A$39:$A$782,$A171,СВЦЭМ!$B$39:$B$782,I$155)+'СЕТ СН'!$F$15</f>
        <v>153.89878202</v>
      </c>
      <c r="J171" s="36">
        <f>SUMIFS(СВЦЭМ!$E$39:$E$782,СВЦЭМ!$A$39:$A$782,$A171,СВЦЭМ!$B$39:$B$782,J$155)+'СЕТ СН'!$F$15</f>
        <v>150.03202300000001</v>
      </c>
      <c r="K171" s="36">
        <f>SUMIFS(СВЦЭМ!$E$39:$E$782,СВЦЭМ!$A$39:$A$782,$A171,СВЦЭМ!$B$39:$B$782,K$155)+'СЕТ СН'!$F$15</f>
        <v>147.29423782000001</v>
      </c>
      <c r="L171" s="36">
        <f>SUMIFS(СВЦЭМ!$E$39:$E$782,СВЦЭМ!$A$39:$A$782,$A171,СВЦЭМ!$B$39:$B$782,L$155)+'СЕТ СН'!$F$15</f>
        <v>146.91497041</v>
      </c>
      <c r="M171" s="36">
        <f>SUMIFS(СВЦЭМ!$E$39:$E$782,СВЦЭМ!$A$39:$A$782,$A171,СВЦЭМ!$B$39:$B$782,M$155)+'СЕТ СН'!$F$15</f>
        <v>149.43800352</v>
      </c>
      <c r="N171" s="36">
        <f>SUMIFS(СВЦЭМ!$E$39:$E$782,СВЦЭМ!$A$39:$A$782,$A171,СВЦЭМ!$B$39:$B$782,N$155)+'СЕТ СН'!$F$15</f>
        <v>151.15609255000001</v>
      </c>
      <c r="O171" s="36">
        <f>SUMIFS(СВЦЭМ!$E$39:$E$782,СВЦЭМ!$A$39:$A$782,$A171,СВЦЭМ!$B$39:$B$782,O$155)+'СЕТ СН'!$F$15</f>
        <v>151.53599063999999</v>
      </c>
      <c r="P171" s="36">
        <f>SUMIFS(СВЦЭМ!$E$39:$E$782,СВЦЭМ!$A$39:$A$782,$A171,СВЦЭМ!$B$39:$B$782,P$155)+'СЕТ СН'!$F$15</f>
        <v>153.17643093000001</v>
      </c>
      <c r="Q171" s="36">
        <f>SUMIFS(СВЦЭМ!$E$39:$E$782,СВЦЭМ!$A$39:$A$782,$A171,СВЦЭМ!$B$39:$B$782,Q$155)+'СЕТ СН'!$F$15</f>
        <v>153.60676348999999</v>
      </c>
      <c r="R171" s="36">
        <f>SUMIFS(СВЦЭМ!$E$39:$E$782,СВЦЭМ!$A$39:$A$782,$A171,СВЦЭМ!$B$39:$B$782,R$155)+'СЕТ СН'!$F$15</f>
        <v>153.59676382000001</v>
      </c>
      <c r="S171" s="36">
        <f>SUMIFS(СВЦЭМ!$E$39:$E$782,СВЦЭМ!$A$39:$A$782,$A171,СВЦЭМ!$B$39:$B$782,S$155)+'СЕТ СН'!$F$15</f>
        <v>150.87871498000001</v>
      </c>
      <c r="T171" s="36">
        <f>SUMIFS(СВЦЭМ!$E$39:$E$782,СВЦЭМ!$A$39:$A$782,$A171,СВЦЭМ!$B$39:$B$782,T$155)+'СЕТ СН'!$F$15</f>
        <v>146.65778284000001</v>
      </c>
      <c r="U171" s="36">
        <f>SUMIFS(СВЦЭМ!$E$39:$E$782,СВЦЭМ!$A$39:$A$782,$A171,СВЦЭМ!$B$39:$B$782,U$155)+'СЕТ СН'!$F$15</f>
        <v>147.77208697</v>
      </c>
      <c r="V171" s="36">
        <f>SUMIFS(СВЦЭМ!$E$39:$E$782,СВЦЭМ!$A$39:$A$782,$A171,СВЦЭМ!$B$39:$B$782,V$155)+'СЕТ СН'!$F$15</f>
        <v>149.93039450000001</v>
      </c>
      <c r="W171" s="36">
        <f>SUMIFS(СВЦЭМ!$E$39:$E$782,СВЦЭМ!$A$39:$A$782,$A171,СВЦЭМ!$B$39:$B$782,W$155)+'СЕТ СН'!$F$15</f>
        <v>150.64087789999999</v>
      </c>
      <c r="X171" s="36">
        <f>SUMIFS(СВЦЭМ!$E$39:$E$782,СВЦЭМ!$A$39:$A$782,$A171,СВЦЭМ!$B$39:$B$782,X$155)+'СЕТ СН'!$F$15</f>
        <v>152.17218174999999</v>
      </c>
      <c r="Y171" s="36">
        <f>SUMIFS(СВЦЭМ!$E$39:$E$782,СВЦЭМ!$A$39:$A$782,$A171,СВЦЭМ!$B$39:$B$782,Y$155)+'СЕТ СН'!$F$15</f>
        <v>154.42205143000001</v>
      </c>
    </row>
    <row r="172" spans="1:25" ht="15.75" x14ac:dyDescent="0.2">
      <c r="A172" s="35">
        <f t="shared" si="4"/>
        <v>45308</v>
      </c>
      <c r="B172" s="36">
        <f>SUMIFS(СВЦЭМ!$E$39:$E$782,СВЦЭМ!$A$39:$A$782,$A172,СВЦЭМ!$B$39:$B$782,B$155)+'СЕТ СН'!$F$15</f>
        <v>150.33519497</v>
      </c>
      <c r="C172" s="36">
        <f>SUMIFS(СВЦЭМ!$E$39:$E$782,СВЦЭМ!$A$39:$A$782,$A172,СВЦЭМ!$B$39:$B$782,C$155)+'СЕТ СН'!$F$15</f>
        <v>154.37585655000001</v>
      </c>
      <c r="D172" s="36">
        <f>SUMIFS(СВЦЭМ!$E$39:$E$782,СВЦЭМ!$A$39:$A$782,$A172,СВЦЭМ!$B$39:$B$782,D$155)+'СЕТ СН'!$F$15</f>
        <v>156.83414336000001</v>
      </c>
      <c r="E172" s="36">
        <f>SUMIFS(СВЦЭМ!$E$39:$E$782,СВЦЭМ!$A$39:$A$782,$A172,СВЦЭМ!$B$39:$B$782,E$155)+'СЕТ СН'!$F$15</f>
        <v>158.01458722999999</v>
      </c>
      <c r="F172" s="36">
        <f>SUMIFS(СВЦЭМ!$E$39:$E$782,СВЦЭМ!$A$39:$A$782,$A172,СВЦЭМ!$B$39:$B$782,F$155)+'СЕТ СН'!$F$15</f>
        <v>156.98303756999999</v>
      </c>
      <c r="G172" s="36">
        <f>SUMIFS(СВЦЭМ!$E$39:$E$782,СВЦЭМ!$A$39:$A$782,$A172,СВЦЭМ!$B$39:$B$782,G$155)+'СЕТ СН'!$F$15</f>
        <v>154.61721754000001</v>
      </c>
      <c r="H172" s="36">
        <f>SUMIFS(СВЦЭМ!$E$39:$E$782,СВЦЭМ!$A$39:$A$782,$A172,СВЦЭМ!$B$39:$B$782,H$155)+'СЕТ СН'!$F$15</f>
        <v>149.95651631000001</v>
      </c>
      <c r="I172" s="36">
        <f>SUMIFS(СВЦЭМ!$E$39:$E$782,СВЦЭМ!$A$39:$A$782,$A172,СВЦЭМ!$B$39:$B$782,I$155)+'СЕТ СН'!$F$15</f>
        <v>146.38737857000001</v>
      </c>
      <c r="J172" s="36">
        <f>SUMIFS(СВЦЭМ!$E$39:$E$782,СВЦЭМ!$A$39:$A$782,$A172,СВЦЭМ!$B$39:$B$782,J$155)+'СЕТ СН'!$F$15</f>
        <v>143.38303196000001</v>
      </c>
      <c r="K172" s="36">
        <f>SUMIFS(СВЦЭМ!$E$39:$E$782,СВЦЭМ!$A$39:$A$782,$A172,СВЦЭМ!$B$39:$B$782,K$155)+'СЕТ СН'!$F$15</f>
        <v>141.63564516</v>
      </c>
      <c r="L172" s="36">
        <f>SUMIFS(СВЦЭМ!$E$39:$E$782,СВЦЭМ!$A$39:$A$782,$A172,СВЦЭМ!$B$39:$B$782,L$155)+'СЕТ СН'!$F$15</f>
        <v>140.29718778</v>
      </c>
      <c r="M172" s="36">
        <f>SUMIFS(СВЦЭМ!$E$39:$E$782,СВЦЭМ!$A$39:$A$782,$A172,СВЦЭМ!$B$39:$B$782,M$155)+'СЕТ СН'!$F$15</f>
        <v>142.03211507</v>
      </c>
      <c r="N172" s="36">
        <f>SUMIFS(СВЦЭМ!$E$39:$E$782,СВЦЭМ!$A$39:$A$782,$A172,СВЦЭМ!$B$39:$B$782,N$155)+'СЕТ СН'!$F$15</f>
        <v>143.95423323</v>
      </c>
      <c r="O172" s="36">
        <f>SUMIFS(СВЦЭМ!$E$39:$E$782,СВЦЭМ!$A$39:$A$782,$A172,СВЦЭМ!$B$39:$B$782,O$155)+'СЕТ СН'!$F$15</f>
        <v>143.62818634000001</v>
      </c>
      <c r="P172" s="36">
        <f>SUMIFS(СВЦЭМ!$E$39:$E$782,СВЦЭМ!$A$39:$A$782,$A172,СВЦЭМ!$B$39:$B$782,P$155)+'СЕТ СН'!$F$15</f>
        <v>144.85624084</v>
      </c>
      <c r="Q172" s="36">
        <f>SUMIFS(СВЦЭМ!$E$39:$E$782,СВЦЭМ!$A$39:$A$782,$A172,СВЦЭМ!$B$39:$B$782,Q$155)+'СЕТ СН'!$F$15</f>
        <v>145.49998513</v>
      </c>
      <c r="R172" s="36">
        <f>SUMIFS(СВЦЭМ!$E$39:$E$782,СВЦЭМ!$A$39:$A$782,$A172,СВЦЭМ!$B$39:$B$782,R$155)+'СЕТ СН'!$F$15</f>
        <v>145.48557274999999</v>
      </c>
      <c r="S172" s="36">
        <f>SUMIFS(СВЦЭМ!$E$39:$E$782,СВЦЭМ!$A$39:$A$782,$A172,СВЦЭМ!$B$39:$B$782,S$155)+'СЕТ СН'!$F$15</f>
        <v>142.92178872</v>
      </c>
      <c r="T172" s="36">
        <f>SUMIFS(СВЦЭМ!$E$39:$E$782,СВЦЭМ!$A$39:$A$782,$A172,СВЦЭМ!$B$39:$B$782,T$155)+'СЕТ СН'!$F$15</f>
        <v>139.03063513000001</v>
      </c>
      <c r="U172" s="36">
        <f>SUMIFS(СВЦЭМ!$E$39:$E$782,СВЦЭМ!$A$39:$A$782,$A172,СВЦЭМ!$B$39:$B$782,U$155)+'СЕТ СН'!$F$15</f>
        <v>139.55745592</v>
      </c>
      <c r="V172" s="36">
        <f>SUMIFS(СВЦЭМ!$E$39:$E$782,СВЦЭМ!$A$39:$A$782,$A172,СВЦЭМ!$B$39:$B$782,V$155)+'СЕТ СН'!$F$15</f>
        <v>141.40915089000001</v>
      </c>
      <c r="W172" s="36">
        <f>SUMIFS(СВЦЭМ!$E$39:$E$782,СВЦЭМ!$A$39:$A$782,$A172,СВЦЭМ!$B$39:$B$782,W$155)+'СЕТ СН'!$F$15</f>
        <v>142.33807343000001</v>
      </c>
      <c r="X172" s="36">
        <f>SUMIFS(СВЦЭМ!$E$39:$E$782,СВЦЭМ!$A$39:$A$782,$A172,СВЦЭМ!$B$39:$B$782,X$155)+'СЕТ СН'!$F$15</f>
        <v>144.92433586000001</v>
      </c>
      <c r="Y172" s="36">
        <f>SUMIFS(СВЦЭМ!$E$39:$E$782,СВЦЭМ!$A$39:$A$782,$A172,СВЦЭМ!$B$39:$B$782,Y$155)+'СЕТ СН'!$F$15</f>
        <v>147.35914253999999</v>
      </c>
    </row>
    <row r="173" spans="1:25" ht="15.75" x14ac:dyDescent="0.2">
      <c r="A173" s="35">
        <f t="shared" si="4"/>
        <v>45309</v>
      </c>
      <c r="B173" s="36">
        <f>SUMIFS(СВЦЭМ!$E$39:$E$782,СВЦЭМ!$A$39:$A$782,$A173,СВЦЭМ!$B$39:$B$782,B$155)+'СЕТ СН'!$F$15</f>
        <v>152.54209976999999</v>
      </c>
      <c r="C173" s="36">
        <f>SUMIFS(СВЦЭМ!$E$39:$E$782,СВЦЭМ!$A$39:$A$782,$A173,СВЦЭМ!$B$39:$B$782,C$155)+'СЕТ СН'!$F$15</f>
        <v>151.91403026</v>
      </c>
      <c r="D173" s="36">
        <f>SUMIFS(СВЦЭМ!$E$39:$E$782,СВЦЭМ!$A$39:$A$782,$A173,СВЦЭМ!$B$39:$B$782,D$155)+'СЕТ СН'!$F$15</f>
        <v>155.45958239999999</v>
      </c>
      <c r="E173" s="36">
        <f>SUMIFS(СВЦЭМ!$E$39:$E$782,СВЦЭМ!$A$39:$A$782,$A173,СВЦЭМ!$B$39:$B$782,E$155)+'СЕТ СН'!$F$15</f>
        <v>158.27540958</v>
      </c>
      <c r="F173" s="36">
        <f>SUMIFS(СВЦЭМ!$E$39:$E$782,СВЦЭМ!$A$39:$A$782,$A173,СВЦЭМ!$B$39:$B$782,F$155)+'СЕТ СН'!$F$15</f>
        <v>158.66823226</v>
      </c>
      <c r="G173" s="36">
        <f>SUMIFS(СВЦЭМ!$E$39:$E$782,СВЦЭМ!$A$39:$A$782,$A173,СВЦЭМ!$B$39:$B$782,G$155)+'СЕТ СН'!$F$15</f>
        <v>157.32639671000001</v>
      </c>
      <c r="H173" s="36">
        <f>SUMIFS(СВЦЭМ!$E$39:$E$782,СВЦЭМ!$A$39:$A$782,$A173,СВЦЭМ!$B$39:$B$782,H$155)+'СЕТ СН'!$F$15</f>
        <v>154.87462062</v>
      </c>
      <c r="I173" s="36">
        <f>SUMIFS(СВЦЭМ!$E$39:$E$782,СВЦЭМ!$A$39:$A$782,$A173,СВЦЭМ!$B$39:$B$782,I$155)+'СЕТ СН'!$F$15</f>
        <v>155.72242266999999</v>
      </c>
      <c r="J173" s="36">
        <f>SUMIFS(СВЦЭМ!$E$39:$E$782,СВЦЭМ!$A$39:$A$782,$A173,СВЦЭМ!$B$39:$B$782,J$155)+'СЕТ СН'!$F$15</f>
        <v>154.07605290000001</v>
      </c>
      <c r="K173" s="36">
        <f>SUMIFS(СВЦЭМ!$E$39:$E$782,СВЦЭМ!$A$39:$A$782,$A173,СВЦЭМ!$B$39:$B$782,K$155)+'СЕТ СН'!$F$15</f>
        <v>151.21462231999999</v>
      </c>
      <c r="L173" s="36">
        <f>SUMIFS(СВЦЭМ!$E$39:$E$782,СВЦЭМ!$A$39:$A$782,$A173,СВЦЭМ!$B$39:$B$782,L$155)+'СЕТ СН'!$F$15</f>
        <v>151.73603679999999</v>
      </c>
      <c r="M173" s="36">
        <f>SUMIFS(СВЦЭМ!$E$39:$E$782,СВЦЭМ!$A$39:$A$782,$A173,СВЦЭМ!$B$39:$B$782,M$155)+'СЕТ СН'!$F$15</f>
        <v>152.98400384999999</v>
      </c>
      <c r="N173" s="36">
        <f>SUMIFS(СВЦЭМ!$E$39:$E$782,СВЦЭМ!$A$39:$A$782,$A173,СВЦЭМ!$B$39:$B$782,N$155)+'СЕТ СН'!$F$15</f>
        <v>154.98772695</v>
      </c>
      <c r="O173" s="36">
        <f>SUMIFS(СВЦЭМ!$E$39:$E$782,СВЦЭМ!$A$39:$A$782,$A173,СВЦЭМ!$B$39:$B$782,O$155)+'СЕТ СН'!$F$15</f>
        <v>155.95156170000001</v>
      </c>
      <c r="P173" s="36">
        <f>SUMIFS(СВЦЭМ!$E$39:$E$782,СВЦЭМ!$A$39:$A$782,$A173,СВЦЭМ!$B$39:$B$782,P$155)+'СЕТ СН'!$F$15</f>
        <v>157.18521462000001</v>
      </c>
      <c r="Q173" s="36">
        <f>SUMIFS(СВЦЭМ!$E$39:$E$782,СВЦЭМ!$A$39:$A$782,$A173,СВЦЭМ!$B$39:$B$782,Q$155)+'СЕТ СН'!$F$15</f>
        <v>157.73984949000001</v>
      </c>
      <c r="R173" s="36">
        <f>SUMIFS(СВЦЭМ!$E$39:$E$782,СВЦЭМ!$A$39:$A$782,$A173,СВЦЭМ!$B$39:$B$782,R$155)+'СЕТ СН'!$F$15</f>
        <v>157.77170885999999</v>
      </c>
      <c r="S173" s="36">
        <f>SUMIFS(СВЦЭМ!$E$39:$E$782,СВЦЭМ!$A$39:$A$782,$A173,СВЦЭМ!$B$39:$B$782,S$155)+'СЕТ СН'!$F$15</f>
        <v>154.3996822</v>
      </c>
      <c r="T173" s="36">
        <f>SUMIFS(СВЦЭМ!$E$39:$E$782,СВЦЭМ!$A$39:$A$782,$A173,СВЦЭМ!$B$39:$B$782,T$155)+'СЕТ СН'!$F$15</f>
        <v>149.74040069</v>
      </c>
      <c r="U173" s="36">
        <f>SUMIFS(СВЦЭМ!$E$39:$E$782,СВЦЭМ!$A$39:$A$782,$A173,СВЦЭМ!$B$39:$B$782,U$155)+'СЕТ СН'!$F$15</f>
        <v>150.74338291999999</v>
      </c>
      <c r="V173" s="36">
        <f>SUMIFS(СВЦЭМ!$E$39:$E$782,СВЦЭМ!$A$39:$A$782,$A173,СВЦЭМ!$B$39:$B$782,V$155)+'СЕТ СН'!$F$15</f>
        <v>152.22398856000001</v>
      </c>
      <c r="W173" s="36">
        <f>SUMIFS(СВЦЭМ!$E$39:$E$782,СВЦЭМ!$A$39:$A$782,$A173,СВЦЭМ!$B$39:$B$782,W$155)+'СЕТ СН'!$F$15</f>
        <v>152.67427368</v>
      </c>
      <c r="X173" s="36">
        <f>SUMIFS(СВЦЭМ!$E$39:$E$782,СВЦЭМ!$A$39:$A$782,$A173,СВЦЭМ!$B$39:$B$782,X$155)+'СЕТ СН'!$F$15</f>
        <v>155.00722827999999</v>
      </c>
      <c r="Y173" s="36">
        <f>SUMIFS(СВЦЭМ!$E$39:$E$782,СВЦЭМ!$A$39:$A$782,$A173,СВЦЭМ!$B$39:$B$782,Y$155)+'СЕТ СН'!$F$15</f>
        <v>157.73788271999999</v>
      </c>
    </row>
    <row r="174" spans="1:25" ht="15.75" x14ac:dyDescent="0.2">
      <c r="A174" s="35">
        <f t="shared" si="4"/>
        <v>45310</v>
      </c>
      <c r="B174" s="36">
        <f>SUMIFS(СВЦЭМ!$E$39:$E$782,СВЦЭМ!$A$39:$A$782,$A174,СВЦЭМ!$B$39:$B$782,B$155)+'СЕТ СН'!$F$15</f>
        <v>160.91119903000001</v>
      </c>
      <c r="C174" s="36">
        <f>SUMIFS(СВЦЭМ!$E$39:$E$782,СВЦЭМ!$A$39:$A$782,$A174,СВЦЭМ!$B$39:$B$782,C$155)+'СЕТ СН'!$F$15</f>
        <v>164.45623843000001</v>
      </c>
      <c r="D174" s="36">
        <f>SUMIFS(СВЦЭМ!$E$39:$E$782,СВЦЭМ!$A$39:$A$782,$A174,СВЦЭМ!$B$39:$B$782,D$155)+'СЕТ СН'!$F$15</f>
        <v>165.50030616999999</v>
      </c>
      <c r="E174" s="36">
        <f>SUMIFS(СВЦЭМ!$E$39:$E$782,СВЦЭМ!$A$39:$A$782,$A174,СВЦЭМ!$B$39:$B$782,E$155)+'СЕТ СН'!$F$15</f>
        <v>166.52406751999999</v>
      </c>
      <c r="F174" s="36">
        <f>SUMIFS(СВЦЭМ!$E$39:$E$782,СВЦЭМ!$A$39:$A$782,$A174,СВЦЭМ!$B$39:$B$782,F$155)+'СЕТ СН'!$F$15</f>
        <v>166.22244373999999</v>
      </c>
      <c r="G174" s="36">
        <f>SUMIFS(СВЦЭМ!$E$39:$E$782,СВЦЭМ!$A$39:$A$782,$A174,СВЦЭМ!$B$39:$B$782,G$155)+'СЕТ СН'!$F$15</f>
        <v>165.00401277</v>
      </c>
      <c r="H174" s="36">
        <f>SUMIFS(СВЦЭМ!$E$39:$E$782,СВЦЭМ!$A$39:$A$782,$A174,СВЦЭМ!$B$39:$B$782,H$155)+'СЕТ СН'!$F$15</f>
        <v>159.60212013</v>
      </c>
      <c r="I174" s="36">
        <f>SUMIFS(СВЦЭМ!$E$39:$E$782,СВЦЭМ!$A$39:$A$782,$A174,СВЦЭМ!$B$39:$B$782,I$155)+'СЕТ СН'!$F$15</f>
        <v>154.96528301999999</v>
      </c>
      <c r="J174" s="36">
        <f>SUMIFS(СВЦЭМ!$E$39:$E$782,СВЦЭМ!$A$39:$A$782,$A174,СВЦЭМ!$B$39:$B$782,J$155)+'СЕТ СН'!$F$15</f>
        <v>152.45786430000001</v>
      </c>
      <c r="K174" s="36">
        <f>SUMIFS(СВЦЭМ!$E$39:$E$782,СВЦЭМ!$A$39:$A$782,$A174,СВЦЭМ!$B$39:$B$782,K$155)+'СЕТ СН'!$F$15</f>
        <v>150.97524397000001</v>
      </c>
      <c r="L174" s="36">
        <f>SUMIFS(СВЦЭМ!$E$39:$E$782,СВЦЭМ!$A$39:$A$782,$A174,СВЦЭМ!$B$39:$B$782,L$155)+'СЕТ СН'!$F$15</f>
        <v>149.58993034</v>
      </c>
      <c r="M174" s="36">
        <f>SUMIFS(СВЦЭМ!$E$39:$E$782,СВЦЭМ!$A$39:$A$782,$A174,СВЦЭМ!$B$39:$B$782,M$155)+'СЕТ СН'!$F$15</f>
        <v>149.62567722</v>
      </c>
      <c r="N174" s="36">
        <f>SUMIFS(СВЦЭМ!$E$39:$E$782,СВЦЭМ!$A$39:$A$782,$A174,СВЦЭМ!$B$39:$B$782,N$155)+'СЕТ СН'!$F$15</f>
        <v>150.85252274999999</v>
      </c>
      <c r="O174" s="36">
        <f>SUMIFS(СВЦЭМ!$E$39:$E$782,СВЦЭМ!$A$39:$A$782,$A174,СВЦЭМ!$B$39:$B$782,O$155)+'СЕТ СН'!$F$15</f>
        <v>151.09303858000001</v>
      </c>
      <c r="P174" s="36">
        <f>SUMIFS(СВЦЭМ!$E$39:$E$782,СВЦЭМ!$A$39:$A$782,$A174,СВЦЭМ!$B$39:$B$782,P$155)+'СЕТ СН'!$F$15</f>
        <v>151.93566408999999</v>
      </c>
      <c r="Q174" s="36">
        <f>SUMIFS(СВЦЭМ!$E$39:$E$782,СВЦЭМ!$A$39:$A$782,$A174,СВЦЭМ!$B$39:$B$782,Q$155)+'СЕТ СН'!$F$15</f>
        <v>153.76967303000001</v>
      </c>
      <c r="R174" s="36">
        <f>SUMIFS(СВЦЭМ!$E$39:$E$782,СВЦЭМ!$A$39:$A$782,$A174,СВЦЭМ!$B$39:$B$782,R$155)+'СЕТ СН'!$F$15</f>
        <v>154.94343495000001</v>
      </c>
      <c r="S174" s="36">
        <f>SUMIFS(СВЦЭМ!$E$39:$E$782,СВЦЭМ!$A$39:$A$782,$A174,СВЦЭМ!$B$39:$B$782,S$155)+'СЕТ СН'!$F$15</f>
        <v>151.10145234999999</v>
      </c>
      <c r="T174" s="36">
        <f>SUMIFS(СВЦЭМ!$E$39:$E$782,СВЦЭМ!$A$39:$A$782,$A174,СВЦЭМ!$B$39:$B$782,T$155)+'СЕТ СН'!$F$15</f>
        <v>146.47065459999999</v>
      </c>
      <c r="U174" s="36">
        <f>SUMIFS(СВЦЭМ!$E$39:$E$782,СВЦЭМ!$A$39:$A$782,$A174,СВЦЭМ!$B$39:$B$782,U$155)+'СЕТ СН'!$F$15</f>
        <v>148.08596607000001</v>
      </c>
      <c r="V174" s="36">
        <f>SUMIFS(СВЦЭМ!$E$39:$E$782,СВЦЭМ!$A$39:$A$782,$A174,СВЦЭМ!$B$39:$B$782,V$155)+'СЕТ СН'!$F$15</f>
        <v>149.37121159</v>
      </c>
      <c r="W174" s="36">
        <f>SUMIFS(СВЦЭМ!$E$39:$E$782,СВЦЭМ!$A$39:$A$782,$A174,СВЦЭМ!$B$39:$B$782,W$155)+'СЕТ СН'!$F$15</f>
        <v>149.94506385</v>
      </c>
      <c r="X174" s="36">
        <f>SUMIFS(СВЦЭМ!$E$39:$E$782,СВЦЭМ!$A$39:$A$782,$A174,СВЦЭМ!$B$39:$B$782,X$155)+'СЕТ СН'!$F$15</f>
        <v>152.21577549</v>
      </c>
      <c r="Y174" s="36">
        <f>SUMIFS(СВЦЭМ!$E$39:$E$782,СВЦЭМ!$A$39:$A$782,$A174,СВЦЭМ!$B$39:$B$782,Y$155)+'СЕТ СН'!$F$15</f>
        <v>160.82396693999999</v>
      </c>
    </row>
    <row r="175" spans="1:25" ht="15.75" x14ac:dyDescent="0.2">
      <c r="A175" s="35">
        <f t="shared" si="4"/>
        <v>45311</v>
      </c>
      <c r="B175" s="36">
        <f>SUMIFS(СВЦЭМ!$E$39:$E$782,СВЦЭМ!$A$39:$A$782,$A175,СВЦЭМ!$B$39:$B$782,B$155)+'СЕТ СН'!$F$15</f>
        <v>160.61858837</v>
      </c>
      <c r="C175" s="36">
        <f>SUMIFS(СВЦЭМ!$E$39:$E$782,СВЦЭМ!$A$39:$A$782,$A175,СВЦЭМ!$B$39:$B$782,C$155)+'СЕТ СН'!$F$15</f>
        <v>161.27152609999999</v>
      </c>
      <c r="D175" s="36">
        <f>SUMIFS(СВЦЭМ!$E$39:$E$782,СВЦЭМ!$A$39:$A$782,$A175,СВЦЭМ!$B$39:$B$782,D$155)+'СЕТ СН'!$F$15</f>
        <v>163.82757871999999</v>
      </c>
      <c r="E175" s="36">
        <f>SUMIFS(СВЦЭМ!$E$39:$E$782,СВЦЭМ!$A$39:$A$782,$A175,СВЦЭМ!$B$39:$B$782,E$155)+'СЕТ СН'!$F$15</f>
        <v>164.62949627</v>
      </c>
      <c r="F175" s="36">
        <f>SUMIFS(СВЦЭМ!$E$39:$E$782,СВЦЭМ!$A$39:$A$782,$A175,СВЦЭМ!$B$39:$B$782,F$155)+'СЕТ СН'!$F$15</f>
        <v>164.49463428999999</v>
      </c>
      <c r="G175" s="36">
        <f>SUMIFS(СВЦЭМ!$E$39:$E$782,СВЦЭМ!$A$39:$A$782,$A175,СВЦЭМ!$B$39:$B$782,G$155)+'СЕТ СН'!$F$15</f>
        <v>163.40895631999999</v>
      </c>
      <c r="H175" s="36">
        <f>SUMIFS(СВЦЭМ!$E$39:$E$782,СВЦЭМ!$A$39:$A$782,$A175,СВЦЭМ!$B$39:$B$782,H$155)+'СЕТ СН'!$F$15</f>
        <v>160.59110573000001</v>
      </c>
      <c r="I175" s="36">
        <f>SUMIFS(СВЦЭМ!$E$39:$E$782,СВЦЭМ!$A$39:$A$782,$A175,СВЦЭМ!$B$39:$B$782,I$155)+'СЕТ СН'!$F$15</f>
        <v>158.63886493999999</v>
      </c>
      <c r="J175" s="36">
        <f>SUMIFS(СВЦЭМ!$E$39:$E$782,СВЦЭМ!$A$39:$A$782,$A175,СВЦЭМ!$B$39:$B$782,J$155)+'СЕТ СН'!$F$15</f>
        <v>153.47658476999999</v>
      </c>
      <c r="K175" s="36">
        <f>SUMIFS(СВЦЭМ!$E$39:$E$782,СВЦЭМ!$A$39:$A$782,$A175,СВЦЭМ!$B$39:$B$782,K$155)+'СЕТ СН'!$F$15</f>
        <v>149.65551558999999</v>
      </c>
      <c r="L175" s="36">
        <f>SUMIFS(СВЦЭМ!$E$39:$E$782,СВЦЭМ!$A$39:$A$782,$A175,СВЦЭМ!$B$39:$B$782,L$155)+'СЕТ СН'!$F$15</f>
        <v>147.10142456</v>
      </c>
      <c r="M175" s="36">
        <f>SUMIFS(СВЦЭМ!$E$39:$E$782,СВЦЭМ!$A$39:$A$782,$A175,СВЦЭМ!$B$39:$B$782,M$155)+'СЕТ СН'!$F$15</f>
        <v>147.45775015000001</v>
      </c>
      <c r="N175" s="36">
        <f>SUMIFS(СВЦЭМ!$E$39:$E$782,СВЦЭМ!$A$39:$A$782,$A175,СВЦЭМ!$B$39:$B$782,N$155)+'СЕТ СН'!$F$15</f>
        <v>149.05302603999999</v>
      </c>
      <c r="O175" s="36">
        <f>SUMIFS(СВЦЭМ!$E$39:$E$782,СВЦЭМ!$A$39:$A$782,$A175,СВЦЭМ!$B$39:$B$782,O$155)+'СЕТ СН'!$F$15</f>
        <v>150.29920584999999</v>
      </c>
      <c r="P175" s="36">
        <f>SUMIFS(СВЦЭМ!$E$39:$E$782,СВЦЭМ!$A$39:$A$782,$A175,СВЦЭМ!$B$39:$B$782,P$155)+'СЕТ СН'!$F$15</f>
        <v>151.63945914000001</v>
      </c>
      <c r="Q175" s="36">
        <f>SUMIFS(СВЦЭМ!$E$39:$E$782,СВЦЭМ!$A$39:$A$782,$A175,СВЦЭМ!$B$39:$B$782,Q$155)+'СЕТ СН'!$F$15</f>
        <v>152.80462828</v>
      </c>
      <c r="R175" s="36">
        <f>SUMIFS(СВЦЭМ!$E$39:$E$782,СВЦЭМ!$A$39:$A$782,$A175,СВЦЭМ!$B$39:$B$782,R$155)+'СЕТ СН'!$F$15</f>
        <v>154.05067455</v>
      </c>
      <c r="S175" s="36">
        <f>SUMIFS(СВЦЭМ!$E$39:$E$782,СВЦЭМ!$A$39:$A$782,$A175,СВЦЭМ!$B$39:$B$782,S$155)+'СЕТ СН'!$F$15</f>
        <v>150.9536052</v>
      </c>
      <c r="T175" s="36">
        <f>SUMIFS(СВЦЭМ!$E$39:$E$782,СВЦЭМ!$A$39:$A$782,$A175,СВЦЭМ!$B$39:$B$782,T$155)+'СЕТ СН'!$F$15</f>
        <v>146.76713853999999</v>
      </c>
      <c r="U175" s="36">
        <f>SUMIFS(СВЦЭМ!$E$39:$E$782,СВЦЭМ!$A$39:$A$782,$A175,СВЦЭМ!$B$39:$B$782,U$155)+'СЕТ СН'!$F$15</f>
        <v>148.60192147999999</v>
      </c>
      <c r="V175" s="36">
        <f>SUMIFS(СВЦЭМ!$E$39:$E$782,СВЦЭМ!$A$39:$A$782,$A175,СВЦЭМ!$B$39:$B$782,V$155)+'СЕТ СН'!$F$15</f>
        <v>149.15634961999999</v>
      </c>
      <c r="W175" s="36">
        <f>SUMIFS(СВЦЭМ!$E$39:$E$782,СВЦЭМ!$A$39:$A$782,$A175,СВЦЭМ!$B$39:$B$782,W$155)+'СЕТ СН'!$F$15</f>
        <v>150.16055320999999</v>
      </c>
      <c r="X175" s="36">
        <f>SUMIFS(СВЦЭМ!$E$39:$E$782,СВЦЭМ!$A$39:$A$782,$A175,СВЦЭМ!$B$39:$B$782,X$155)+'СЕТ СН'!$F$15</f>
        <v>152.53796355</v>
      </c>
      <c r="Y175" s="36">
        <f>SUMIFS(СВЦЭМ!$E$39:$E$782,СВЦЭМ!$A$39:$A$782,$A175,СВЦЭМ!$B$39:$B$782,Y$155)+'СЕТ СН'!$F$15</f>
        <v>154.46336386999999</v>
      </c>
    </row>
    <row r="176" spans="1:25" ht="15.75" x14ac:dyDescent="0.2">
      <c r="A176" s="35">
        <f t="shared" si="4"/>
        <v>45312</v>
      </c>
      <c r="B176" s="36">
        <f>SUMIFS(СВЦЭМ!$E$39:$E$782,СВЦЭМ!$A$39:$A$782,$A176,СВЦЭМ!$B$39:$B$782,B$155)+'СЕТ СН'!$F$15</f>
        <v>158.92097358000001</v>
      </c>
      <c r="C176" s="36">
        <f>SUMIFS(СВЦЭМ!$E$39:$E$782,СВЦЭМ!$A$39:$A$782,$A176,СВЦЭМ!$B$39:$B$782,C$155)+'СЕТ СН'!$F$15</f>
        <v>162.72902059</v>
      </c>
      <c r="D176" s="36">
        <f>SUMIFS(СВЦЭМ!$E$39:$E$782,СВЦЭМ!$A$39:$A$782,$A176,СВЦЭМ!$B$39:$B$782,D$155)+'СЕТ СН'!$F$15</f>
        <v>164.06801777000001</v>
      </c>
      <c r="E176" s="36">
        <f>SUMIFS(СВЦЭМ!$E$39:$E$782,СВЦЭМ!$A$39:$A$782,$A176,СВЦЭМ!$B$39:$B$782,E$155)+'СЕТ СН'!$F$15</f>
        <v>165.46483999</v>
      </c>
      <c r="F176" s="36">
        <f>SUMIFS(СВЦЭМ!$E$39:$E$782,СВЦЭМ!$A$39:$A$782,$A176,СВЦЭМ!$B$39:$B$782,F$155)+'СЕТ СН'!$F$15</f>
        <v>165.21423865</v>
      </c>
      <c r="G176" s="36">
        <f>SUMIFS(СВЦЭМ!$E$39:$E$782,СВЦЭМ!$A$39:$A$782,$A176,СВЦЭМ!$B$39:$B$782,G$155)+'СЕТ СН'!$F$15</f>
        <v>164.77743348999999</v>
      </c>
      <c r="H176" s="36">
        <f>SUMIFS(СВЦЭМ!$E$39:$E$782,СВЦЭМ!$A$39:$A$782,$A176,СВЦЭМ!$B$39:$B$782,H$155)+'СЕТ СН'!$F$15</f>
        <v>163.74705279</v>
      </c>
      <c r="I176" s="36">
        <f>SUMIFS(СВЦЭМ!$E$39:$E$782,СВЦЭМ!$A$39:$A$782,$A176,СВЦЭМ!$B$39:$B$782,I$155)+'СЕТ СН'!$F$15</f>
        <v>163.20123004999999</v>
      </c>
      <c r="J176" s="36">
        <f>SUMIFS(СВЦЭМ!$E$39:$E$782,СВЦЭМ!$A$39:$A$782,$A176,СВЦЭМ!$B$39:$B$782,J$155)+'СЕТ СН'!$F$15</f>
        <v>158.60238580000001</v>
      </c>
      <c r="K176" s="36">
        <f>SUMIFS(СВЦЭМ!$E$39:$E$782,СВЦЭМ!$A$39:$A$782,$A176,СВЦЭМ!$B$39:$B$782,K$155)+'СЕТ СН'!$F$15</f>
        <v>154.38249164000001</v>
      </c>
      <c r="L176" s="36">
        <f>SUMIFS(СВЦЭМ!$E$39:$E$782,СВЦЭМ!$A$39:$A$782,$A176,СВЦЭМ!$B$39:$B$782,L$155)+'СЕТ СН'!$F$15</f>
        <v>150.40878175</v>
      </c>
      <c r="M176" s="36">
        <f>SUMIFS(СВЦЭМ!$E$39:$E$782,СВЦЭМ!$A$39:$A$782,$A176,СВЦЭМ!$B$39:$B$782,M$155)+'СЕТ СН'!$F$15</f>
        <v>148.63108640999999</v>
      </c>
      <c r="N176" s="36">
        <f>SUMIFS(СВЦЭМ!$E$39:$E$782,СВЦЭМ!$A$39:$A$782,$A176,СВЦЭМ!$B$39:$B$782,N$155)+'СЕТ СН'!$F$15</f>
        <v>149.23300341000001</v>
      </c>
      <c r="O176" s="36">
        <f>SUMIFS(СВЦЭМ!$E$39:$E$782,СВЦЭМ!$A$39:$A$782,$A176,СВЦЭМ!$B$39:$B$782,O$155)+'СЕТ СН'!$F$15</f>
        <v>150.38300512999999</v>
      </c>
      <c r="P176" s="36">
        <f>SUMIFS(СВЦЭМ!$E$39:$E$782,СВЦЭМ!$A$39:$A$782,$A176,СВЦЭМ!$B$39:$B$782,P$155)+'СЕТ СН'!$F$15</f>
        <v>152.40834735999999</v>
      </c>
      <c r="Q176" s="36">
        <f>SUMIFS(СВЦЭМ!$E$39:$E$782,СВЦЭМ!$A$39:$A$782,$A176,СВЦЭМ!$B$39:$B$782,Q$155)+'СЕТ СН'!$F$15</f>
        <v>153.99396838999999</v>
      </c>
      <c r="R176" s="36">
        <f>SUMIFS(СВЦЭМ!$E$39:$E$782,СВЦЭМ!$A$39:$A$782,$A176,СВЦЭМ!$B$39:$B$782,R$155)+'СЕТ СН'!$F$15</f>
        <v>153.38318577999999</v>
      </c>
      <c r="S176" s="36">
        <f>SUMIFS(СВЦЭМ!$E$39:$E$782,СВЦЭМ!$A$39:$A$782,$A176,СВЦЭМ!$B$39:$B$782,S$155)+'СЕТ СН'!$F$15</f>
        <v>151.73608691000001</v>
      </c>
      <c r="T176" s="36">
        <f>SUMIFS(СВЦЭМ!$E$39:$E$782,СВЦЭМ!$A$39:$A$782,$A176,СВЦЭМ!$B$39:$B$782,T$155)+'СЕТ СН'!$F$15</f>
        <v>146.54258275000001</v>
      </c>
      <c r="U176" s="36">
        <f>SUMIFS(СВЦЭМ!$E$39:$E$782,СВЦЭМ!$A$39:$A$782,$A176,СВЦЭМ!$B$39:$B$782,U$155)+'СЕТ СН'!$F$15</f>
        <v>147.25585343</v>
      </c>
      <c r="V176" s="36">
        <f>SUMIFS(СВЦЭМ!$E$39:$E$782,СВЦЭМ!$A$39:$A$782,$A176,СВЦЭМ!$B$39:$B$782,V$155)+'СЕТ СН'!$F$15</f>
        <v>147.01449202000001</v>
      </c>
      <c r="W176" s="36">
        <f>SUMIFS(СВЦЭМ!$E$39:$E$782,СВЦЭМ!$A$39:$A$782,$A176,СВЦЭМ!$B$39:$B$782,W$155)+'СЕТ СН'!$F$15</f>
        <v>148.53059296999999</v>
      </c>
      <c r="X176" s="36">
        <f>SUMIFS(СВЦЭМ!$E$39:$E$782,СВЦЭМ!$A$39:$A$782,$A176,СВЦЭМ!$B$39:$B$782,X$155)+'СЕТ СН'!$F$15</f>
        <v>151.15247221000001</v>
      </c>
      <c r="Y176" s="36">
        <f>SUMIFS(СВЦЭМ!$E$39:$E$782,СВЦЭМ!$A$39:$A$782,$A176,СВЦЭМ!$B$39:$B$782,Y$155)+'СЕТ СН'!$F$15</f>
        <v>153.14438125000001</v>
      </c>
    </row>
    <row r="177" spans="1:27" ht="15.75" x14ac:dyDescent="0.2">
      <c r="A177" s="35">
        <f t="shared" si="4"/>
        <v>45313</v>
      </c>
      <c r="B177" s="36">
        <f>SUMIFS(СВЦЭМ!$E$39:$E$782,СВЦЭМ!$A$39:$A$782,$A177,СВЦЭМ!$B$39:$B$782,B$155)+'СЕТ СН'!$F$15</f>
        <v>156.90745369000001</v>
      </c>
      <c r="C177" s="36">
        <f>SUMIFS(СВЦЭМ!$E$39:$E$782,СВЦЭМ!$A$39:$A$782,$A177,СВЦЭМ!$B$39:$B$782,C$155)+'СЕТ СН'!$F$15</f>
        <v>165.49288587999999</v>
      </c>
      <c r="D177" s="36">
        <f>SUMIFS(СВЦЭМ!$E$39:$E$782,СВЦЭМ!$A$39:$A$782,$A177,СВЦЭМ!$B$39:$B$782,D$155)+'СЕТ СН'!$F$15</f>
        <v>170.92852335000001</v>
      </c>
      <c r="E177" s="36">
        <f>SUMIFS(СВЦЭМ!$E$39:$E$782,СВЦЭМ!$A$39:$A$782,$A177,СВЦЭМ!$B$39:$B$782,E$155)+'СЕТ СН'!$F$15</f>
        <v>171.60414811999999</v>
      </c>
      <c r="F177" s="36">
        <f>SUMIFS(СВЦЭМ!$E$39:$E$782,СВЦЭМ!$A$39:$A$782,$A177,СВЦЭМ!$B$39:$B$782,F$155)+'СЕТ СН'!$F$15</f>
        <v>171.70451184999999</v>
      </c>
      <c r="G177" s="36">
        <f>SUMIFS(СВЦЭМ!$E$39:$E$782,СВЦЭМ!$A$39:$A$782,$A177,СВЦЭМ!$B$39:$B$782,G$155)+'СЕТ СН'!$F$15</f>
        <v>170.79565542</v>
      </c>
      <c r="H177" s="36">
        <f>SUMIFS(СВЦЭМ!$E$39:$E$782,СВЦЭМ!$A$39:$A$782,$A177,СВЦЭМ!$B$39:$B$782,H$155)+'СЕТ СН'!$F$15</f>
        <v>167.48394490999999</v>
      </c>
      <c r="I177" s="36">
        <f>SUMIFS(СВЦЭМ!$E$39:$E$782,СВЦЭМ!$A$39:$A$782,$A177,СВЦЭМ!$B$39:$B$782,I$155)+'СЕТ СН'!$F$15</f>
        <v>165.95972671000001</v>
      </c>
      <c r="J177" s="36">
        <f>SUMIFS(СВЦЭМ!$E$39:$E$782,СВЦЭМ!$A$39:$A$782,$A177,СВЦЭМ!$B$39:$B$782,J$155)+'СЕТ СН'!$F$15</f>
        <v>163.51633386</v>
      </c>
      <c r="K177" s="36">
        <f>SUMIFS(СВЦЭМ!$E$39:$E$782,СВЦЭМ!$A$39:$A$782,$A177,СВЦЭМ!$B$39:$B$782,K$155)+'СЕТ СН'!$F$15</f>
        <v>160.21394108000001</v>
      </c>
      <c r="L177" s="36">
        <f>SUMIFS(СВЦЭМ!$E$39:$E$782,СВЦЭМ!$A$39:$A$782,$A177,СВЦЭМ!$B$39:$B$782,L$155)+'СЕТ СН'!$F$15</f>
        <v>159.27516738</v>
      </c>
      <c r="M177" s="36">
        <f>SUMIFS(СВЦЭМ!$E$39:$E$782,СВЦЭМ!$A$39:$A$782,$A177,СВЦЭМ!$B$39:$B$782,M$155)+'СЕТ СН'!$F$15</f>
        <v>162.26837542999999</v>
      </c>
      <c r="N177" s="36">
        <f>SUMIFS(СВЦЭМ!$E$39:$E$782,СВЦЭМ!$A$39:$A$782,$A177,СВЦЭМ!$B$39:$B$782,N$155)+'СЕТ СН'!$F$15</f>
        <v>162.241737</v>
      </c>
      <c r="O177" s="36">
        <f>SUMIFS(СВЦЭМ!$E$39:$E$782,СВЦЭМ!$A$39:$A$782,$A177,СВЦЭМ!$B$39:$B$782,O$155)+'СЕТ СН'!$F$15</f>
        <v>163.08653239</v>
      </c>
      <c r="P177" s="36">
        <f>SUMIFS(СВЦЭМ!$E$39:$E$782,СВЦЭМ!$A$39:$A$782,$A177,СВЦЭМ!$B$39:$B$782,P$155)+'СЕТ СН'!$F$15</f>
        <v>167.43022812999999</v>
      </c>
      <c r="Q177" s="36">
        <f>SUMIFS(СВЦЭМ!$E$39:$E$782,СВЦЭМ!$A$39:$A$782,$A177,СВЦЭМ!$B$39:$B$782,Q$155)+'СЕТ СН'!$F$15</f>
        <v>168.95717102</v>
      </c>
      <c r="R177" s="36">
        <f>SUMIFS(СВЦЭМ!$E$39:$E$782,СВЦЭМ!$A$39:$A$782,$A177,СВЦЭМ!$B$39:$B$782,R$155)+'СЕТ СН'!$F$15</f>
        <v>169.06712365000001</v>
      </c>
      <c r="S177" s="36">
        <f>SUMIFS(СВЦЭМ!$E$39:$E$782,СВЦЭМ!$A$39:$A$782,$A177,СВЦЭМ!$B$39:$B$782,S$155)+'СЕТ СН'!$F$15</f>
        <v>165.88587232</v>
      </c>
      <c r="T177" s="36">
        <f>SUMIFS(СВЦЭМ!$E$39:$E$782,СВЦЭМ!$A$39:$A$782,$A177,СВЦЭМ!$B$39:$B$782,T$155)+'СЕТ СН'!$F$15</f>
        <v>161.77946591</v>
      </c>
      <c r="U177" s="36">
        <f>SUMIFS(СВЦЭМ!$E$39:$E$782,СВЦЭМ!$A$39:$A$782,$A177,СВЦЭМ!$B$39:$B$782,U$155)+'СЕТ СН'!$F$15</f>
        <v>161.77190353</v>
      </c>
      <c r="V177" s="36">
        <f>SUMIFS(СВЦЭМ!$E$39:$E$782,СВЦЭМ!$A$39:$A$782,$A177,СВЦЭМ!$B$39:$B$782,V$155)+'СЕТ СН'!$F$15</f>
        <v>165.08853202</v>
      </c>
      <c r="W177" s="36">
        <f>SUMIFS(СВЦЭМ!$E$39:$E$782,СВЦЭМ!$A$39:$A$782,$A177,СВЦЭМ!$B$39:$B$782,W$155)+'СЕТ СН'!$F$15</f>
        <v>166.50490106000001</v>
      </c>
      <c r="X177" s="36">
        <f>SUMIFS(СВЦЭМ!$E$39:$E$782,СВЦЭМ!$A$39:$A$782,$A177,СВЦЭМ!$B$39:$B$782,X$155)+'СЕТ СН'!$F$15</f>
        <v>169.67511493000001</v>
      </c>
      <c r="Y177" s="36">
        <f>SUMIFS(СВЦЭМ!$E$39:$E$782,СВЦЭМ!$A$39:$A$782,$A177,СВЦЭМ!$B$39:$B$782,Y$155)+'СЕТ СН'!$F$15</f>
        <v>173.02101395</v>
      </c>
    </row>
    <row r="178" spans="1:27" ht="15.75" x14ac:dyDescent="0.2">
      <c r="A178" s="35">
        <f t="shared" si="4"/>
        <v>45314</v>
      </c>
      <c r="B178" s="36">
        <f>SUMIFS(СВЦЭМ!$E$39:$E$782,СВЦЭМ!$A$39:$A$782,$A178,СВЦЭМ!$B$39:$B$782,B$155)+'СЕТ СН'!$F$15</f>
        <v>166.12378838000001</v>
      </c>
      <c r="C178" s="36">
        <f>SUMIFS(СВЦЭМ!$E$39:$E$782,СВЦЭМ!$A$39:$A$782,$A178,СВЦЭМ!$B$39:$B$782,C$155)+'СЕТ СН'!$F$15</f>
        <v>170.98824126</v>
      </c>
      <c r="D178" s="36">
        <f>SUMIFS(СВЦЭМ!$E$39:$E$782,СВЦЭМ!$A$39:$A$782,$A178,СВЦЭМ!$B$39:$B$782,D$155)+'СЕТ СН'!$F$15</f>
        <v>173.38151703</v>
      </c>
      <c r="E178" s="36">
        <f>SUMIFS(СВЦЭМ!$E$39:$E$782,СВЦЭМ!$A$39:$A$782,$A178,СВЦЭМ!$B$39:$B$782,E$155)+'СЕТ СН'!$F$15</f>
        <v>174.00697701999999</v>
      </c>
      <c r="F178" s="36">
        <f>SUMIFS(СВЦЭМ!$E$39:$E$782,СВЦЭМ!$A$39:$A$782,$A178,СВЦЭМ!$B$39:$B$782,F$155)+'СЕТ СН'!$F$15</f>
        <v>173.84203271999999</v>
      </c>
      <c r="G178" s="36">
        <f>SUMIFS(СВЦЭМ!$E$39:$E$782,СВЦЭМ!$A$39:$A$782,$A178,СВЦЭМ!$B$39:$B$782,G$155)+'СЕТ СН'!$F$15</f>
        <v>172.75196581</v>
      </c>
      <c r="H178" s="36">
        <f>SUMIFS(СВЦЭМ!$E$39:$E$782,СВЦЭМ!$A$39:$A$782,$A178,СВЦЭМ!$B$39:$B$782,H$155)+'СЕТ СН'!$F$15</f>
        <v>166.41872871000001</v>
      </c>
      <c r="I178" s="36">
        <f>SUMIFS(СВЦЭМ!$E$39:$E$782,СВЦЭМ!$A$39:$A$782,$A178,СВЦЭМ!$B$39:$B$782,I$155)+'СЕТ СН'!$F$15</f>
        <v>162.45240114000001</v>
      </c>
      <c r="J178" s="36">
        <f>SUMIFS(СВЦЭМ!$E$39:$E$782,СВЦЭМ!$A$39:$A$782,$A178,СВЦЭМ!$B$39:$B$782,J$155)+'СЕТ СН'!$F$15</f>
        <v>158.23007324</v>
      </c>
      <c r="K178" s="36">
        <f>SUMIFS(СВЦЭМ!$E$39:$E$782,СВЦЭМ!$A$39:$A$782,$A178,СВЦЭМ!$B$39:$B$782,K$155)+'СЕТ СН'!$F$15</f>
        <v>155.34287356999999</v>
      </c>
      <c r="L178" s="36">
        <f>SUMIFS(СВЦЭМ!$E$39:$E$782,СВЦЭМ!$A$39:$A$782,$A178,СВЦЭМ!$B$39:$B$782,L$155)+'СЕТ СН'!$F$15</f>
        <v>156.31774253</v>
      </c>
      <c r="M178" s="36">
        <f>SUMIFS(СВЦЭМ!$E$39:$E$782,СВЦЭМ!$A$39:$A$782,$A178,СВЦЭМ!$B$39:$B$782,M$155)+'СЕТ СН'!$F$15</f>
        <v>159.85700252999999</v>
      </c>
      <c r="N178" s="36">
        <f>SUMIFS(СВЦЭМ!$E$39:$E$782,СВЦЭМ!$A$39:$A$782,$A178,СВЦЭМ!$B$39:$B$782,N$155)+'СЕТ СН'!$F$15</f>
        <v>161.12048111999999</v>
      </c>
      <c r="O178" s="36">
        <f>SUMIFS(СВЦЭМ!$E$39:$E$782,СВЦЭМ!$A$39:$A$782,$A178,СВЦЭМ!$B$39:$B$782,O$155)+'СЕТ СН'!$F$15</f>
        <v>161.71595374</v>
      </c>
      <c r="P178" s="36">
        <f>SUMIFS(СВЦЭМ!$E$39:$E$782,СВЦЭМ!$A$39:$A$782,$A178,СВЦЭМ!$B$39:$B$782,P$155)+'СЕТ СН'!$F$15</f>
        <v>162.54918663000001</v>
      </c>
      <c r="Q178" s="36">
        <f>SUMIFS(СВЦЭМ!$E$39:$E$782,СВЦЭМ!$A$39:$A$782,$A178,СВЦЭМ!$B$39:$B$782,Q$155)+'СЕТ СН'!$F$15</f>
        <v>163.59064430000001</v>
      </c>
      <c r="R178" s="36">
        <f>SUMIFS(СВЦЭМ!$E$39:$E$782,СВЦЭМ!$A$39:$A$782,$A178,СВЦЭМ!$B$39:$B$782,R$155)+'СЕТ СН'!$F$15</f>
        <v>163.60396567000001</v>
      </c>
      <c r="S178" s="36">
        <f>SUMIFS(СВЦЭМ!$E$39:$E$782,СВЦЭМ!$A$39:$A$782,$A178,СВЦЭМ!$B$39:$B$782,S$155)+'СЕТ СН'!$F$15</f>
        <v>161.00804291</v>
      </c>
      <c r="T178" s="36">
        <f>SUMIFS(СВЦЭМ!$E$39:$E$782,СВЦЭМ!$A$39:$A$782,$A178,СВЦЭМ!$B$39:$B$782,T$155)+'СЕТ СН'!$F$15</f>
        <v>157.23360097</v>
      </c>
      <c r="U178" s="36">
        <f>SUMIFS(СВЦЭМ!$E$39:$E$782,СВЦЭМ!$A$39:$A$782,$A178,СВЦЭМ!$B$39:$B$782,U$155)+'СЕТ СН'!$F$15</f>
        <v>157.73913385</v>
      </c>
      <c r="V178" s="36">
        <f>SUMIFS(СВЦЭМ!$E$39:$E$782,СВЦЭМ!$A$39:$A$782,$A178,СВЦЭМ!$B$39:$B$782,V$155)+'СЕТ СН'!$F$15</f>
        <v>158.09523487000001</v>
      </c>
      <c r="W178" s="36">
        <f>SUMIFS(СВЦЭМ!$E$39:$E$782,СВЦЭМ!$A$39:$A$782,$A178,СВЦЭМ!$B$39:$B$782,W$155)+'СЕТ СН'!$F$15</f>
        <v>159.2772775</v>
      </c>
      <c r="X178" s="36">
        <f>SUMIFS(СВЦЭМ!$E$39:$E$782,СВЦЭМ!$A$39:$A$782,$A178,СВЦЭМ!$B$39:$B$782,X$155)+'СЕТ СН'!$F$15</f>
        <v>162.22389727000001</v>
      </c>
      <c r="Y178" s="36">
        <f>SUMIFS(СВЦЭМ!$E$39:$E$782,СВЦЭМ!$A$39:$A$782,$A178,СВЦЭМ!$B$39:$B$782,Y$155)+'СЕТ СН'!$F$15</f>
        <v>165.55664254000001</v>
      </c>
    </row>
    <row r="179" spans="1:27" ht="15.75" x14ac:dyDescent="0.2">
      <c r="A179" s="35">
        <f t="shared" si="4"/>
        <v>45315</v>
      </c>
      <c r="B179" s="36">
        <f>SUMIFS(СВЦЭМ!$E$39:$E$782,СВЦЭМ!$A$39:$A$782,$A179,СВЦЭМ!$B$39:$B$782,B$155)+'СЕТ СН'!$F$15</f>
        <v>173.94610628000001</v>
      </c>
      <c r="C179" s="36">
        <f>SUMIFS(СВЦЭМ!$E$39:$E$782,СВЦЭМ!$A$39:$A$782,$A179,СВЦЭМ!$B$39:$B$782,C$155)+'СЕТ СН'!$F$15</f>
        <v>177.87840412</v>
      </c>
      <c r="D179" s="36">
        <f>SUMIFS(СВЦЭМ!$E$39:$E$782,СВЦЭМ!$A$39:$A$782,$A179,СВЦЭМ!$B$39:$B$782,D$155)+'СЕТ СН'!$F$15</f>
        <v>178.82081256000001</v>
      </c>
      <c r="E179" s="36">
        <f>SUMIFS(СВЦЭМ!$E$39:$E$782,СВЦЭМ!$A$39:$A$782,$A179,СВЦЭМ!$B$39:$B$782,E$155)+'СЕТ СН'!$F$15</f>
        <v>180.69798383</v>
      </c>
      <c r="F179" s="36">
        <f>SUMIFS(СВЦЭМ!$E$39:$E$782,СВЦЭМ!$A$39:$A$782,$A179,СВЦЭМ!$B$39:$B$782,F$155)+'СЕТ СН'!$F$15</f>
        <v>179.68149867</v>
      </c>
      <c r="G179" s="36">
        <f>SUMIFS(СВЦЭМ!$E$39:$E$782,СВЦЭМ!$A$39:$A$782,$A179,СВЦЭМ!$B$39:$B$782,G$155)+'СЕТ СН'!$F$15</f>
        <v>177.87038565</v>
      </c>
      <c r="H179" s="36">
        <f>SUMIFS(СВЦЭМ!$E$39:$E$782,СВЦЭМ!$A$39:$A$782,$A179,СВЦЭМ!$B$39:$B$782,H$155)+'СЕТ СН'!$F$15</f>
        <v>174.33629371999999</v>
      </c>
      <c r="I179" s="36">
        <f>SUMIFS(СВЦЭМ!$E$39:$E$782,СВЦЭМ!$A$39:$A$782,$A179,СВЦЭМ!$B$39:$B$782,I$155)+'СЕТ СН'!$F$15</f>
        <v>170.74743605</v>
      </c>
      <c r="J179" s="36">
        <f>SUMIFS(СВЦЭМ!$E$39:$E$782,СВЦЭМ!$A$39:$A$782,$A179,СВЦЭМ!$B$39:$B$782,J$155)+'СЕТ СН'!$F$15</f>
        <v>166.32166724999999</v>
      </c>
      <c r="K179" s="36">
        <f>SUMIFS(СВЦЭМ!$E$39:$E$782,СВЦЭМ!$A$39:$A$782,$A179,СВЦЭМ!$B$39:$B$782,K$155)+'СЕТ СН'!$F$15</f>
        <v>164.61620459</v>
      </c>
      <c r="L179" s="36">
        <f>SUMIFS(СВЦЭМ!$E$39:$E$782,СВЦЭМ!$A$39:$A$782,$A179,СВЦЭМ!$B$39:$B$782,L$155)+'СЕТ СН'!$F$15</f>
        <v>163.30059342000001</v>
      </c>
      <c r="M179" s="36">
        <f>SUMIFS(СВЦЭМ!$E$39:$E$782,СВЦЭМ!$A$39:$A$782,$A179,СВЦЭМ!$B$39:$B$782,M$155)+'СЕТ СН'!$F$15</f>
        <v>166.29305722000001</v>
      </c>
      <c r="N179" s="36">
        <f>SUMIFS(СВЦЭМ!$E$39:$E$782,СВЦЭМ!$A$39:$A$782,$A179,СВЦЭМ!$B$39:$B$782,N$155)+'СЕТ СН'!$F$15</f>
        <v>168.32525473999999</v>
      </c>
      <c r="O179" s="36">
        <f>SUMIFS(СВЦЭМ!$E$39:$E$782,СВЦЭМ!$A$39:$A$782,$A179,СВЦЭМ!$B$39:$B$782,O$155)+'СЕТ СН'!$F$15</f>
        <v>168.28661807</v>
      </c>
      <c r="P179" s="36">
        <f>SUMIFS(СВЦЭМ!$E$39:$E$782,СВЦЭМ!$A$39:$A$782,$A179,СВЦЭМ!$B$39:$B$782,P$155)+'СЕТ СН'!$F$15</f>
        <v>169.81914208000001</v>
      </c>
      <c r="Q179" s="36">
        <f>SUMIFS(СВЦЭМ!$E$39:$E$782,СВЦЭМ!$A$39:$A$782,$A179,СВЦЭМ!$B$39:$B$782,Q$155)+'СЕТ СН'!$F$15</f>
        <v>170.26393324</v>
      </c>
      <c r="R179" s="36">
        <f>SUMIFS(СВЦЭМ!$E$39:$E$782,СВЦЭМ!$A$39:$A$782,$A179,СВЦЭМ!$B$39:$B$782,R$155)+'СЕТ СН'!$F$15</f>
        <v>170.13081790999999</v>
      </c>
      <c r="S179" s="36">
        <f>SUMIFS(СВЦЭМ!$E$39:$E$782,СВЦЭМ!$A$39:$A$782,$A179,СВЦЭМ!$B$39:$B$782,S$155)+'СЕТ СН'!$F$15</f>
        <v>168.09671320999999</v>
      </c>
      <c r="T179" s="36">
        <f>SUMIFS(СВЦЭМ!$E$39:$E$782,СВЦЭМ!$A$39:$A$782,$A179,СВЦЭМ!$B$39:$B$782,T$155)+'СЕТ СН'!$F$15</f>
        <v>163.87902137</v>
      </c>
      <c r="U179" s="36">
        <f>SUMIFS(СВЦЭМ!$E$39:$E$782,СВЦЭМ!$A$39:$A$782,$A179,СВЦЭМ!$B$39:$B$782,U$155)+'СЕТ СН'!$F$15</f>
        <v>164.00511897999999</v>
      </c>
      <c r="V179" s="36">
        <f>SUMIFS(СВЦЭМ!$E$39:$E$782,СВЦЭМ!$A$39:$A$782,$A179,СВЦЭМ!$B$39:$B$782,V$155)+'СЕТ СН'!$F$15</f>
        <v>164.84514634000001</v>
      </c>
      <c r="W179" s="36">
        <f>SUMIFS(СВЦЭМ!$E$39:$E$782,СВЦЭМ!$A$39:$A$782,$A179,СВЦЭМ!$B$39:$B$782,W$155)+'СЕТ СН'!$F$15</f>
        <v>166.88183448000001</v>
      </c>
      <c r="X179" s="36">
        <f>SUMIFS(СВЦЭМ!$E$39:$E$782,СВЦЭМ!$A$39:$A$782,$A179,СВЦЭМ!$B$39:$B$782,X$155)+'СЕТ СН'!$F$15</f>
        <v>168.39057561999999</v>
      </c>
      <c r="Y179" s="36">
        <f>SUMIFS(СВЦЭМ!$E$39:$E$782,СВЦЭМ!$A$39:$A$782,$A179,СВЦЭМ!$B$39:$B$782,Y$155)+'СЕТ СН'!$F$15</f>
        <v>170.38758945999999</v>
      </c>
    </row>
    <row r="180" spans="1:27" ht="15.75" x14ac:dyDescent="0.2">
      <c r="A180" s="35">
        <f t="shared" si="4"/>
        <v>45316</v>
      </c>
      <c r="B180" s="36">
        <f>SUMIFS(СВЦЭМ!$E$39:$E$782,СВЦЭМ!$A$39:$A$782,$A180,СВЦЭМ!$B$39:$B$782,B$155)+'СЕТ СН'!$F$15</f>
        <v>168.70142910000001</v>
      </c>
      <c r="C180" s="36">
        <f>SUMIFS(СВЦЭМ!$E$39:$E$782,СВЦЭМ!$A$39:$A$782,$A180,СВЦЭМ!$B$39:$B$782,C$155)+'СЕТ СН'!$F$15</f>
        <v>172.98257067</v>
      </c>
      <c r="D180" s="36">
        <f>SUMIFS(СВЦЭМ!$E$39:$E$782,СВЦЭМ!$A$39:$A$782,$A180,СВЦЭМ!$B$39:$B$782,D$155)+'СЕТ СН'!$F$15</f>
        <v>176.47679432000001</v>
      </c>
      <c r="E180" s="36">
        <f>SUMIFS(СВЦЭМ!$E$39:$E$782,СВЦЭМ!$A$39:$A$782,$A180,СВЦЭМ!$B$39:$B$782,E$155)+'СЕТ СН'!$F$15</f>
        <v>176.34675829</v>
      </c>
      <c r="F180" s="36">
        <f>SUMIFS(СВЦЭМ!$E$39:$E$782,СВЦЭМ!$A$39:$A$782,$A180,СВЦЭМ!$B$39:$B$782,F$155)+'СЕТ СН'!$F$15</f>
        <v>175.50976684</v>
      </c>
      <c r="G180" s="36">
        <f>SUMIFS(СВЦЭМ!$E$39:$E$782,СВЦЭМ!$A$39:$A$782,$A180,СВЦЭМ!$B$39:$B$782,G$155)+'СЕТ СН'!$F$15</f>
        <v>174.80825909999999</v>
      </c>
      <c r="H180" s="36">
        <f>SUMIFS(СВЦЭМ!$E$39:$E$782,СВЦЭМ!$A$39:$A$782,$A180,СВЦЭМ!$B$39:$B$782,H$155)+'СЕТ СН'!$F$15</f>
        <v>166.86017465</v>
      </c>
      <c r="I180" s="36">
        <f>SUMIFS(СВЦЭМ!$E$39:$E$782,СВЦЭМ!$A$39:$A$782,$A180,СВЦЭМ!$B$39:$B$782,I$155)+'СЕТ СН'!$F$15</f>
        <v>161.98803720000001</v>
      </c>
      <c r="J180" s="36">
        <f>SUMIFS(СВЦЭМ!$E$39:$E$782,СВЦЭМ!$A$39:$A$782,$A180,СВЦЭМ!$B$39:$B$782,J$155)+'СЕТ СН'!$F$15</f>
        <v>158.61609486</v>
      </c>
      <c r="K180" s="36">
        <f>SUMIFS(СВЦЭМ!$E$39:$E$782,СВЦЭМ!$A$39:$A$782,$A180,СВЦЭМ!$B$39:$B$782,K$155)+'СЕТ СН'!$F$15</f>
        <v>156.35650863000001</v>
      </c>
      <c r="L180" s="36">
        <f>SUMIFS(СВЦЭМ!$E$39:$E$782,СВЦЭМ!$A$39:$A$782,$A180,СВЦЭМ!$B$39:$B$782,L$155)+'СЕТ СН'!$F$15</f>
        <v>155.25943727999999</v>
      </c>
      <c r="M180" s="36">
        <f>SUMIFS(СВЦЭМ!$E$39:$E$782,СВЦЭМ!$A$39:$A$782,$A180,СВЦЭМ!$B$39:$B$782,M$155)+'СЕТ СН'!$F$15</f>
        <v>157.28643618999999</v>
      </c>
      <c r="N180" s="36">
        <f>SUMIFS(СВЦЭМ!$E$39:$E$782,СВЦЭМ!$A$39:$A$782,$A180,СВЦЭМ!$B$39:$B$782,N$155)+'СЕТ СН'!$F$15</f>
        <v>159.29725084</v>
      </c>
      <c r="O180" s="36">
        <f>SUMIFS(СВЦЭМ!$E$39:$E$782,СВЦЭМ!$A$39:$A$782,$A180,СВЦЭМ!$B$39:$B$782,O$155)+'СЕТ СН'!$F$15</f>
        <v>159.72190692000001</v>
      </c>
      <c r="P180" s="36">
        <f>SUMIFS(СВЦЭМ!$E$39:$E$782,СВЦЭМ!$A$39:$A$782,$A180,СВЦЭМ!$B$39:$B$782,P$155)+'СЕТ СН'!$F$15</f>
        <v>160.69529917</v>
      </c>
      <c r="Q180" s="36">
        <f>SUMIFS(СВЦЭМ!$E$39:$E$782,СВЦЭМ!$A$39:$A$782,$A180,СВЦЭМ!$B$39:$B$782,Q$155)+'СЕТ СН'!$F$15</f>
        <v>161.06227620000001</v>
      </c>
      <c r="R180" s="36">
        <f>SUMIFS(СВЦЭМ!$E$39:$E$782,СВЦЭМ!$A$39:$A$782,$A180,СВЦЭМ!$B$39:$B$782,R$155)+'СЕТ СН'!$F$15</f>
        <v>160.92620880000001</v>
      </c>
      <c r="S180" s="36">
        <f>SUMIFS(СВЦЭМ!$E$39:$E$782,СВЦЭМ!$A$39:$A$782,$A180,СВЦЭМ!$B$39:$B$782,S$155)+'СЕТ СН'!$F$15</f>
        <v>159.14540392999999</v>
      </c>
      <c r="T180" s="36">
        <f>SUMIFS(СВЦЭМ!$E$39:$E$782,СВЦЭМ!$A$39:$A$782,$A180,СВЦЭМ!$B$39:$B$782,T$155)+'СЕТ СН'!$F$15</f>
        <v>154.56771207</v>
      </c>
      <c r="U180" s="36">
        <f>SUMIFS(СВЦЭМ!$E$39:$E$782,СВЦЭМ!$A$39:$A$782,$A180,СВЦЭМ!$B$39:$B$782,U$155)+'СЕТ СН'!$F$15</f>
        <v>154.91930532000001</v>
      </c>
      <c r="V180" s="36">
        <f>SUMIFS(СВЦЭМ!$E$39:$E$782,СВЦЭМ!$A$39:$A$782,$A180,СВЦЭМ!$B$39:$B$782,V$155)+'СЕТ СН'!$F$15</f>
        <v>159.78863054000001</v>
      </c>
      <c r="W180" s="36">
        <f>SUMIFS(СВЦЭМ!$E$39:$E$782,СВЦЭМ!$A$39:$A$782,$A180,СВЦЭМ!$B$39:$B$782,W$155)+'СЕТ СН'!$F$15</f>
        <v>160.82206511999999</v>
      </c>
      <c r="X180" s="36">
        <f>SUMIFS(СВЦЭМ!$E$39:$E$782,СВЦЭМ!$A$39:$A$782,$A180,СВЦЭМ!$B$39:$B$782,X$155)+'СЕТ СН'!$F$15</f>
        <v>163.34590609</v>
      </c>
      <c r="Y180" s="36">
        <f>SUMIFS(СВЦЭМ!$E$39:$E$782,СВЦЭМ!$A$39:$A$782,$A180,СВЦЭМ!$B$39:$B$782,Y$155)+'СЕТ СН'!$F$15</f>
        <v>164.21658676999999</v>
      </c>
    </row>
    <row r="181" spans="1:27" ht="15.75" x14ac:dyDescent="0.2">
      <c r="A181" s="35">
        <f t="shared" si="4"/>
        <v>45317</v>
      </c>
      <c r="B181" s="36">
        <f>SUMIFS(СВЦЭМ!$E$39:$E$782,СВЦЭМ!$A$39:$A$782,$A181,СВЦЭМ!$B$39:$B$782,B$155)+'СЕТ СН'!$F$15</f>
        <v>169.94604626</v>
      </c>
      <c r="C181" s="36">
        <f>SUMIFS(СВЦЭМ!$E$39:$E$782,СВЦЭМ!$A$39:$A$782,$A181,СВЦЭМ!$B$39:$B$782,C$155)+'СЕТ СН'!$F$15</f>
        <v>174.12499882</v>
      </c>
      <c r="D181" s="36">
        <f>SUMIFS(СВЦЭМ!$E$39:$E$782,СВЦЭМ!$A$39:$A$782,$A181,СВЦЭМ!$B$39:$B$782,D$155)+'СЕТ СН'!$F$15</f>
        <v>175.60950978</v>
      </c>
      <c r="E181" s="36">
        <f>SUMIFS(СВЦЭМ!$E$39:$E$782,СВЦЭМ!$A$39:$A$782,$A181,СВЦЭМ!$B$39:$B$782,E$155)+'СЕТ СН'!$F$15</f>
        <v>175.55143606999999</v>
      </c>
      <c r="F181" s="36">
        <f>SUMIFS(СВЦЭМ!$E$39:$E$782,СВЦЭМ!$A$39:$A$782,$A181,СВЦЭМ!$B$39:$B$782,F$155)+'СЕТ СН'!$F$15</f>
        <v>175.30909187</v>
      </c>
      <c r="G181" s="36">
        <f>SUMIFS(СВЦЭМ!$E$39:$E$782,СВЦЭМ!$A$39:$A$782,$A181,СВЦЭМ!$B$39:$B$782,G$155)+'СЕТ СН'!$F$15</f>
        <v>174.21385036000001</v>
      </c>
      <c r="H181" s="36">
        <f>SUMIFS(СВЦЭМ!$E$39:$E$782,СВЦЭМ!$A$39:$A$782,$A181,СВЦЭМ!$B$39:$B$782,H$155)+'СЕТ СН'!$F$15</f>
        <v>168.9294826</v>
      </c>
      <c r="I181" s="36">
        <f>SUMIFS(СВЦЭМ!$E$39:$E$782,СВЦЭМ!$A$39:$A$782,$A181,СВЦЭМ!$B$39:$B$782,I$155)+'СЕТ СН'!$F$15</f>
        <v>164.40922784</v>
      </c>
      <c r="J181" s="36">
        <f>SUMIFS(СВЦЭМ!$E$39:$E$782,СВЦЭМ!$A$39:$A$782,$A181,СВЦЭМ!$B$39:$B$782,J$155)+'СЕТ СН'!$F$15</f>
        <v>158.49508426</v>
      </c>
      <c r="K181" s="36">
        <f>SUMIFS(СВЦЭМ!$E$39:$E$782,СВЦЭМ!$A$39:$A$782,$A181,СВЦЭМ!$B$39:$B$782,K$155)+'СЕТ СН'!$F$15</f>
        <v>158.56374210000001</v>
      </c>
      <c r="L181" s="36">
        <f>SUMIFS(СВЦЭМ!$E$39:$E$782,СВЦЭМ!$A$39:$A$782,$A181,СВЦЭМ!$B$39:$B$782,L$155)+'СЕТ СН'!$F$15</f>
        <v>158.04285824999999</v>
      </c>
      <c r="M181" s="36">
        <f>SUMIFS(СВЦЭМ!$E$39:$E$782,СВЦЭМ!$A$39:$A$782,$A181,СВЦЭМ!$B$39:$B$782,M$155)+'СЕТ СН'!$F$15</f>
        <v>159.05758994000001</v>
      </c>
      <c r="N181" s="36">
        <f>SUMIFS(СВЦЭМ!$E$39:$E$782,СВЦЭМ!$A$39:$A$782,$A181,СВЦЭМ!$B$39:$B$782,N$155)+'СЕТ СН'!$F$15</f>
        <v>159.88398635999999</v>
      </c>
      <c r="O181" s="36">
        <f>SUMIFS(СВЦЭМ!$E$39:$E$782,СВЦЭМ!$A$39:$A$782,$A181,СВЦЭМ!$B$39:$B$782,O$155)+'СЕТ СН'!$F$15</f>
        <v>159.51849877000001</v>
      </c>
      <c r="P181" s="36">
        <f>SUMIFS(СВЦЭМ!$E$39:$E$782,СВЦЭМ!$A$39:$A$782,$A181,СВЦЭМ!$B$39:$B$782,P$155)+'СЕТ СН'!$F$15</f>
        <v>159.14658410999999</v>
      </c>
      <c r="Q181" s="36">
        <f>SUMIFS(СВЦЭМ!$E$39:$E$782,СВЦЭМ!$A$39:$A$782,$A181,СВЦЭМ!$B$39:$B$782,Q$155)+'СЕТ СН'!$F$15</f>
        <v>161.23256605</v>
      </c>
      <c r="R181" s="36">
        <f>SUMIFS(СВЦЭМ!$E$39:$E$782,СВЦЭМ!$A$39:$A$782,$A181,СВЦЭМ!$B$39:$B$782,R$155)+'СЕТ СН'!$F$15</f>
        <v>163.03472994000001</v>
      </c>
      <c r="S181" s="36">
        <f>SUMIFS(СВЦЭМ!$E$39:$E$782,СВЦЭМ!$A$39:$A$782,$A181,СВЦЭМ!$B$39:$B$782,S$155)+'СЕТ СН'!$F$15</f>
        <v>161.83449765</v>
      </c>
      <c r="T181" s="36">
        <f>SUMIFS(СВЦЭМ!$E$39:$E$782,СВЦЭМ!$A$39:$A$782,$A181,СВЦЭМ!$B$39:$B$782,T$155)+'СЕТ СН'!$F$15</f>
        <v>157.56952587999999</v>
      </c>
      <c r="U181" s="36">
        <f>SUMIFS(СВЦЭМ!$E$39:$E$782,СВЦЭМ!$A$39:$A$782,$A181,СВЦЭМ!$B$39:$B$782,U$155)+'СЕТ СН'!$F$15</f>
        <v>155.46861519000001</v>
      </c>
      <c r="V181" s="36">
        <f>SUMIFS(СВЦЭМ!$E$39:$E$782,СВЦЭМ!$A$39:$A$782,$A181,СВЦЭМ!$B$39:$B$782,V$155)+'СЕТ СН'!$F$15</f>
        <v>159.60769474</v>
      </c>
      <c r="W181" s="36">
        <f>SUMIFS(СВЦЭМ!$E$39:$E$782,СВЦЭМ!$A$39:$A$782,$A181,СВЦЭМ!$B$39:$B$782,W$155)+'СЕТ СН'!$F$15</f>
        <v>159.25362626</v>
      </c>
      <c r="X181" s="36">
        <f>SUMIFS(СВЦЭМ!$E$39:$E$782,СВЦЭМ!$A$39:$A$782,$A181,СВЦЭМ!$B$39:$B$782,X$155)+'СЕТ СН'!$F$15</f>
        <v>161.66936808</v>
      </c>
      <c r="Y181" s="36">
        <f>SUMIFS(СВЦЭМ!$E$39:$E$782,СВЦЭМ!$A$39:$A$782,$A181,СВЦЭМ!$B$39:$B$782,Y$155)+'СЕТ СН'!$F$15</f>
        <v>171.16778592</v>
      </c>
    </row>
    <row r="182" spans="1:27" ht="15.75" x14ac:dyDescent="0.2">
      <c r="A182" s="35">
        <f t="shared" si="4"/>
        <v>45318</v>
      </c>
      <c r="B182" s="36">
        <f>SUMIFS(СВЦЭМ!$E$39:$E$782,СВЦЭМ!$A$39:$A$782,$A182,СВЦЭМ!$B$39:$B$782,B$155)+'СЕТ СН'!$F$15</f>
        <v>157.03074286</v>
      </c>
      <c r="C182" s="36">
        <f>SUMIFS(СВЦЭМ!$E$39:$E$782,СВЦЭМ!$A$39:$A$782,$A182,СВЦЭМ!$B$39:$B$782,C$155)+'СЕТ СН'!$F$15</f>
        <v>160.07982389</v>
      </c>
      <c r="D182" s="36">
        <f>SUMIFS(СВЦЭМ!$E$39:$E$782,СВЦЭМ!$A$39:$A$782,$A182,СВЦЭМ!$B$39:$B$782,D$155)+'СЕТ СН'!$F$15</f>
        <v>162.22851022</v>
      </c>
      <c r="E182" s="36">
        <f>SUMIFS(СВЦЭМ!$E$39:$E$782,СВЦЭМ!$A$39:$A$782,$A182,СВЦЭМ!$B$39:$B$782,E$155)+'СЕТ СН'!$F$15</f>
        <v>162.87359498000001</v>
      </c>
      <c r="F182" s="36">
        <f>SUMIFS(СВЦЭМ!$E$39:$E$782,СВЦЭМ!$A$39:$A$782,$A182,СВЦЭМ!$B$39:$B$782,F$155)+'СЕТ СН'!$F$15</f>
        <v>162.48482593</v>
      </c>
      <c r="G182" s="36">
        <f>SUMIFS(СВЦЭМ!$E$39:$E$782,СВЦЭМ!$A$39:$A$782,$A182,СВЦЭМ!$B$39:$B$782,G$155)+'СЕТ СН'!$F$15</f>
        <v>161.76126699</v>
      </c>
      <c r="H182" s="36">
        <f>SUMIFS(СВЦЭМ!$E$39:$E$782,СВЦЭМ!$A$39:$A$782,$A182,СВЦЭМ!$B$39:$B$782,H$155)+'СЕТ СН'!$F$15</f>
        <v>159.36106283999999</v>
      </c>
      <c r="I182" s="36">
        <f>SUMIFS(СВЦЭМ!$E$39:$E$782,СВЦЭМ!$A$39:$A$782,$A182,СВЦЭМ!$B$39:$B$782,I$155)+'СЕТ СН'!$F$15</f>
        <v>157.57956596</v>
      </c>
      <c r="J182" s="36">
        <f>SUMIFS(СВЦЭМ!$E$39:$E$782,СВЦЭМ!$A$39:$A$782,$A182,СВЦЭМ!$B$39:$B$782,J$155)+'СЕТ СН'!$F$15</f>
        <v>150.51049614999999</v>
      </c>
      <c r="K182" s="36">
        <f>SUMIFS(СВЦЭМ!$E$39:$E$782,СВЦЭМ!$A$39:$A$782,$A182,СВЦЭМ!$B$39:$B$782,K$155)+'СЕТ СН'!$F$15</f>
        <v>144.99488604999999</v>
      </c>
      <c r="L182" s="36">
        <f>SUMIFS(СВЦЭМ!$E$39:$E$782,СВЦЭМ!$A$39:$A$782,$A182,СВЦЭМ!$B$39:$B$782,L$155)+'СЕТ СН'!$F$15</f>
        <v>142.01476907</v>
      </c>
      <c r="M182" s="36">
        <f>SUMIFS(СВЦЭМ!$E$39:$E$782,СВЦЭМ!$A$39:$A$782,$A182,СВЦЭМ!$B$39:$B$782,M$155)+'СЕТ СН'!$F$15</f>
        <v>143.43693712999999</v>
      </c>
      <c r="N182" s="36">
        <f>SUMIFS(СВЦЭМ!$E$39:$E$782,СВЦЭМ!$A$39:$A$782,$A182,СВЦЭМ!$B$39:$B$782,N$155)+'СЕТ СН'!$F$15</f>
        <v>144.54156753999999</v>
      </c>
      <c r="O182" s="36">
        <f>SUMIFS(СВЦЭМ!$E$39:$E$782,СВЦЭМ!$A$39:$A$782,$A182,СВЦЭМ!$B$39:$B$782,O$155)+'СЕТ СН'!$F$15</f>
        <v>145.42205196</v>
      </c>
      <c r="P182" s="36">
        <f>SUMIFS(СВЦЭМ!$E$39:$E$782,СВЦЭМ!$A$39:$A$782,$A182,СВЦЭМ!$B$39:$B$782,P$155)+'СЕТ СН'!$F$15</f>
        <v>146.70667001999999</v>
      </c>
      <c r="Q182" s="36">
        <f>SUMIFS(СВЦЭМ!$E$39:$E$782,СВЦЭМ!$A$39:$A$782,$A182,СВЦЭМ!$B$39:$B$782,Q$155)+'СЕТ СН'!$F$15</f>
        <v>146.77085878</v>
      </c>
      <c r="R182" s="36">
        <f>SUMIFS(СВЦЭМ!$E$39:$E$782,СВЦЭМ!$A$39:$A$782,$A182,СВЦЭМ!$B$39:$B$782,R$155)+'СЕТ СН'!$F$15</f>
        <v>147.14123814999999</v>
      </c>
      <c r="S182" s="36">
        <f>SUMIFS(СВЦЭМ!$E$39:$E$782,СВЦЭМ!$A$39:$A$782,$A182,СВЦЭМ!$B$39:$B$782,S$155)+'СЕТ СН'!$F$15</f>
        <v>147.94595942999999</v>
      </c>
      <c r="T182" s="36">
        <f>SUMIFS(СВЦЭМ!$E$39:$E$782,СВЦЭМ!$A$39:$A$782,$A182,СВЦЭМ!$B$39:$B$782,T$155)+'СЕТ СН'!$F$15</f>
        <v>143.60205862000001</v>
      </c>
      <c r="U182" s="36">
        <f>SUMIFS(СВЦЭМ!$E$39:$E$782,СВЦЭМ!$A$39:$A$782,$A182,СВЦЭМ!$B$39:$B$782,U$155)+'СЕТ СН'!$F$15</f>
        <v>144.57861686999999</v>
      </c>
      <c r="V182" s="36">
        <f>SUMIFS(СВЦЭМ!$E$39:$E$782,СВЦЭМ!$A$39:$A$782,$A182,СВЦЭМ!$B$39:$B$782,V$155)+'СЕТ СН'!$F$15</f>
        <v>145.76679462000001</v>
      </c>
      <c r="W182" s="36">
        <f>SUMIFS(СВЦЭМ!$E$39:$E$782,СВЦЭМ!$A$39:$A$782,$A182,СВЦЭМ!$B$39:$B$782,W$155)+'СЕТ СН'!$F$15</f>
        <v>147.60974762000001</v>
      </c>
      <c r="X182" s="36">
        <f>SUMIFS(СВЦЭМ!$E$39:$E$782,СВЦЭМ!$A$39:$A$782,$A182,СВЦЭМ!$B$39:$B$782,X$155)+'СЕТ СН'!$F$15</f>
        <v>150.21832717000001</v>
      </c>
      <c r="Y182" s="36">
        <f>SUMIFS(СВЦЭМ!$E$39:$E$782,СВЦЭМ!$A$39:$A$782,$A182,СВЦЭМ!$B$39:$B$782,Y$155)+'СЕТ СН'!$F$15</f>
        <v>153.01433091000001</v>
      </c>
    </row>
    <row r="183" spans="1:27" ht="15.75" x14ac:dyDescent="0.2">
      <c r="A183" s="35">
        <f t="shared" si="4"/>
        <v>45319</v>
      </c>
      <c r="B183" s="36">
        <f>SUMIFS(СВЦЭМ!$E$39:$E$782,СВЦЭМ!$A$39:$A$782,$A183,СВЦЭМ!$B$39:$B$782,B$155)+'СЕТ СН'!$F$15</f>
        <v>153.33106738000001</v>
      </c>
      <c r="C183" s="36">
        <f>SUMIFS(СВЦЭМ!$E$39:$E$782,СВЦЭМ!$A$39:$A$782,$A183,СВЦЭМ!$B$39:$B$782,C$155)+'СЕТ СН'!$F$15</f>
        <v>156.78895757000001</v>
      </c>
      <c r="D183" s="36">
        <f>SUMIFS(СВЦЭМ!$E$39:$E$782,СВЦЭМ!$A$39:$A$782,$A183,СВЦЭМ!$B$39:$B$782,D$155)+'СЕТ СН'!$F$15</f>
        <v>159.26200822000001</v>
      </c>
      <c r="E183" s="36">
        <f>SUMIFS(СВЦЭМ!$E$39:$E$782,СВЦЭМ!$A$39:$A$782,$A183,СВЦЭМ!$B$39:$B$782,E$155)+'СЕТ СН'!$F$15</f>
        <v>160.41008901000001</v>
      </c>
      <c r="F183" s="36">
        <f>SUMIFS(СВЦЭМ!$E$39:$E$782,СВЦЭМ!$A$39:$A$782,$A183,СВЦЭМ!$B$39:$B$782,F$155)+'СЕТ СН'!$F$15</f>
        <v>159.91942245000001</v>
      </c>
      <c r="G183" s="36">
        <f>SUMIFS(СВЦЭМ!$E$39:$E$782,СВЦЭМ!$A$39:$A$782,$A183,СВЦЭМ!$B$39:$B$782,G$155)+'СЕТ СН'!$F$15</f>
        <v>159.01609568999999</v>
      </c>
      <c r="H183" s="36">
        <f>SUMIFS(СВЦЭМ!$E$39:$E$782,СВЦЭМ!$A$39:$A$782,$A183,СВЦЭМ!$B$39:$B$782,H$155)+'СЕТ СН'!$F$15</f>
        <v>157.84702751</v>
      </c>
      <c r="I183" s="36">
        <f>SUMIFS(СВЦЭМ!$E$39:$E$782,СВЦЭМ!$A$39:$A$782,$A183,СВЦЭМ!$B$39:$B$782,I$155)+'СЕТ СН'!$F$15</f>
        <v>156.93639615000001</v>
      </c>
      <c r="J183" s="36">
        <f>SUMIFS(СВЦЭМ!$E$39:$E$782,СВЦЭМ!$A$39:$A$782,$A183,СВЦЭМ!$B$39:$B$782,J$155)+'СЕТ СН'!$F$15</f>
        <v>153.09068633000001</v>
      </c>
      <c r="K183" s="36">
        <f>SUMIFS(СВЦЭМ!$E$39:$E$782,СВЦЭМ!$A$39:$A$782,$A183,СВЦЭМ!$B$39:$B$782,K$155)+'СЕТ СН'!$F$15</f>
        <v>148.39000551999999</v>
      </c>
      <c r="L183" s="36">
        <f>SUMIFS(СВЦЭМ!$E$39:$E$782,СВЦЭМ!$A$39:$A$782,$A183,СВЦЭМ!$B$39:$B$782,L$155)+'СЕТ СН'!$F$15</f>
        <v>144.67597208999999</v>
      </c>
      <c r="M183" s="36">
        <f>SUMIFS(СВЦЭМ!$E$39:$E$782,СВЦЭМ!$A$39:$A$782,$A183,СВЦЭМ!$B$39:$B$782,M$155)+'СЕТ СН'!$F$15</f>
        <v>144.35183394000001</v>
      </c>
      <c r="N183" s="36">
        <f>SUMIFS(СВЦЭМ!$E$39:$E$782,СВЦЭМ!$A$39:$A$782,$A183,СВЦЭМ!$B$39:$B$782,N$155)+'СЕТ СН'!$F$15</f>
        <v>145.36029776000001</v>
      </c>
      <c r="O183" s="36">
        <f>SUMIFS(СВЦЭМ!$E$39:$E$782,СВЦЭМ!$A$39:$A$782,$A183,СВЦЭМ!$B$39:$B$782,O$155)+'СЕТ СН'!$F$15</f>
        <v>146.29674983000001</v>
      </c>
      <c r="P183" s="36">
        <f>SUMIFS(СВЦЭМ!$E$39:$E$782,СВЦЭМ!$A$39:$A$782,$A183,СВЦЭМ!$B$39:$B$782,P$155)+'СЕТ СН'!$F$15</f>
        <v>147.13794146000001</v>
      </c>
      <c r="Q183" s="36">
        <f>SUMIFS(СВЦЭМ!$E$39:$E$782,СВЦЭМ!$A$39:$A$782,$A183,СВЦЭМ!$B$39:$B$782,Q$155)+'СЕТ СН'!$F$15</f>
        <v>147.78291075000001</v>
      </c>
      <c r="R183" s="36">
        <f>SUMIFS(СВЦЭМ!$E$39:$E$782,СВЦЭМ!$A$39:$A$782,$A183,СВЦЭМ!$B$39:$B$782,R$155)+'СЕТ СН'!$F$15</f>
        <v>147.45151114999999</v>
      </c>
      <c r="S183" s="36">
        <f>SUMIFS(СВЦЭМ!$E$39:$E$782,СВЦЭМ!$A$39:$A$782,$A183,СВЦЭМ!$B$39:$B$782,S$155)+'СЕТ СН'!$F$15</f>
        <v>145.23417760999999</v>
      </c>
      <c r="T183" s="36">
        <f>SUMIFS(СВЦЭМ!$E$39:$E$782,СВЦЭМ!$A$39:$A$782,$A183,СВЦЭМ!$B$39:$B$782,T$155)+'СЕТ СН'!$F$15</f>
        <v>140.86746257999999</v>
      </c>
      <c r="U183" s="36">
        <f>SUMIFS(СВЦЭМ!$E$39:$E$782,СВЦЭМ!$A$39:$A$782,$A183,СВЦЭМ!$B$39:$B$782,U$155)+'СЕТ СН'!$F$15</f>
        <v>140.7411189</v>
      </c>
      <c r="V183" s="36">
        <f>SUMIFS(СВЦЭМ!$E$39:$E$782,СВЦЭМ!$A$39:$A$782,$A183,СВЦЭМ!$B$39:$B$782,V$155)+'СЕТ СН'!$F$15</f>
        <v>142.70532771000001</v>
      </c>
      <c r="W183" s="36">
        <f>SUMIFS(СВЦЭМ!$E$39:$E$782,СВЦЭМ!$A$39:$A$782,$A183,СВЦЭМ!$B$39:$B$782,W$155)+'СЕТ СН'!$F$15</f>
        <v>144.45828084999999</v>
      </c>
      <c r="X183" s="36">
        <f>SUMIFS(СВЦЭМ!$E$39:$E$782,СВЦЭМ!$A$39:$A$782,$A183,СВЦЭМ!$B$39:$B$782,X$155)+'СЕТ СН'!$F$15</f>
        <v>147.84991529000001</v>
      </c>
      <c r="Y183" s="36">
        <f>SUMIFS(СВЦЭМ!$E$39:$E$782,СВЦЭМ!$A$39:$A$782,$A183,СВЦЭМ!$B$39:$B$782,Y$155)+'СЕТ СН'!$F$15</f>
        <v>149.75599671000001</v>
      </c>
    </row>
    <row r="184" spans="1:27" ht="15.75" x14ac:dyDescent="0.2">
      <c r="A184" s="35">
        <f t="shared" si="4"/>
        <v>45320</v>
      </c>
      <c r="B184" s="36">
        <f>SUMIFS(СВЦЭМ!$E$39:$E$782,СВЦЭМ!$A$39:$A$782,$A184,СВЦЭМ!$B$39:$B$782,B$155)+'СЕТ СН'!$F$15</f>
        <v>152.09557426000001</v>
      </c>
      <c r="C184" s="36">
        <f>SUMIFS(СВЦЭМ!$E$39:$E$782,СВЦЭМ!$A$39:$A$782,$A184,СВЦЭМ!$B$39:$B$782,C$155)+'СЕТ СН'!$F$15</f>
        <v>155.31649182000001</v>
      </c>
      <c r="D184" s="36">
        <f>SUMIFS(СВЦЭМ!$E$39:$E$782,СВЦЭМ!$A$39:$A$782,$A184,СВЦЭМ!$B$39:$B$782,D$155)+'СЕТ СН'!$F$15</f>
        <v>156.33932353</v>
      </c>
      <c r="E184" s="36">
        <f>SUMIFS(СВЦЭМ!$E$39:$E$782,СВЦЭМ!$A$39:$A$782,$A184,СВЦЭМ!$B$39:$B$782,E$155)+'СЕТ СН'!$F$15</f>
        <v>157.40225448000001</v>
      </c>
      <c r="F184" s="36">
        <f>SUMIFS(СВЦЭМ!$E$39:$E$782,СВЦЭМ!$A$39:$A$782,$A184,СВЦЭМ!$B$39:$B$782,F$155)+'СЕТ СН'!$F$15</f>
        <v>157.28258539000001</v>
      </c>
      <c r="G184" s="36">
        <f>SUMIFS(СВЦЭМ!$E$39:$E$782,СВЦЭМ!$A$39:$A$782,$A184,СВЦЭМ!$B$39:$B$782,G$155)+'СЕТ СН'!$F$15</f>
        <v>154.92115858</v>
      </c>
      <c r="H184" s="36">
        <f>SUMIFS(СВЦЭМ!$E$39:$E$782,СВЦЭМ!$A$39:$A$782,$A184,СВЦЭМ!$B$39:$B$782,H$155)+'СЕТ СН'!$F$15</f>
        <v>152.33371715000001</v>
      </c>
      <c r="I184" s="36">
        <f>SUMIFS(СВЦЭМ!$E$39:$E$782,СВЦЭМ!$A$39:$A$782,$A184,СВЦЭМ!$B$39:$B$782,I$155)+'СЕТ СН'!$F$15</f>
        <v>149.48287926</v>
      </c>
      <c r="J184" s="36">
        <f>SUMIFS(СВЦЭМ!$E$39:$E$782,СВЦЭМ!$A$39:$A$782,$A184,СВЦЭМ!$B$39:$B$782,J$155)+'СЕТ СН'!$F$15</f>
        <v>146.03337954</v>
      </c>
      <c r="K184" s="36">
        <f>SUMIFS(СВЦЭМ!$E$39:$E$782,СВЦЭМ!$A$39:$A$782,$A184,СВЦЭМ!$B$39:$B$782,K$155)+'СЕТ СН'!$F$15</f>
        <v>143.51951292000001</v>
      </c>
      <c r="L184" s="36">
        <f>SUMIFS(СВЦЭМ!$E$39:$E$782,СВЦЭМ!$A$39:$A$782,$A184,СВЦЭМ!$B$39:$B$782,L$155)+'СЕТ СН'!$F$15</f>
        <v>142.58501533</v>
      </c>
      <c r="M184" s="36">
        <f>SUMIFS(СВЦЭМ!$E$39:$E$782,СВЦЭМ!$A$39:$A$782,$A184,СВЦЭМ!$B$39:$B$782,M$155)+'СЕТ СН'!$F$15</f>
        <v>144.29371061000001</v>
      </c>
      <c r="N184" s="36">
        <f>SUMIFS(СВЦЭМ!$E$39:$E$782,СВЦЭМ!$A$39:$A$782,$A184,СВЦЭМ!$B$39:$B$782,N$155)+'СЕТ СН'!$F$15</f>
        <v>146.6466513</v>
      </c>
      <c r="O184" s="36">
        <f>SUMIFS(СВЦЭМ!$E$39:$E$782,СВЦЭМ!$A$39:$A$782,$A184,СВЦЭМ!$B$39:$B$782,O$155)+'СЕТ СН'!$F$15</f>
        <v>147.97783233000001</v>
      </c>
      <c r="P184" s="36">
        <f>SUMIFS(СВЦЭМ!$E$39:$E$782,СВЦЭМ!$A$39:$A$782,$A184,СВЦЭМ!$B$39:$B$782,P$155)+'СЕТ СН'!$F$15</f>
        <v>148.88650781000001</v>
      </c>
      <c r="Q184" s="36">
        <f>SUMIFS(СВЦЭМ!$E$39:$E$782,СВЦЭМ!$A$39:$A$782,$A184,СВЦЭМ!$B$39:$B$782,Q$155)+'СЕТ СН'!$F$15</f>
        <v>149.95210499999999</v>
      </c>
      <c r="R184" s="36">
        <f>SUMIFS(СВЦЭМ!$E$39:$E$782,СВЦЭМ!$A$39:$A$782,$A184,СВЦЭМ!$B$39:$B$782,R$155)+'СЕТ СН'!$F$15</f>
        <v>149.38429661999999</v>
      </c>
      <c r="S184" s="36">
        <f>SUMIFS(СВЦЭМ!$E$39:$E$782,СВЦЭМ!$A$39:$A$782,$A184,СВЦЭМ!$B$39:$B$782,S$155)+'СЕТ СН'!$F$15</f>
        <v>146.98276688000001</v>
      </c>
      <c r="T184" s="36">
        <f>SUMIFS(СВЦЭМ!$E$39:$E$782,СВЦЭМ!$A$39:$A$782,$A184,СВЦЭМ!$B$39:$B$782,T$155)+'СЕТ СН'!$F$15</f>
        <v>143.18800166</v>
      </c>
      <c r="U184" s="36">
        <f>SUMIFS(СВЦЭМ!$E$39:$E$782,СВЦЭМ!$A$39:$A$782,$A184,СВЦЭМ!$B$39:$B$782,U$155)+'СЕТ СН'!$F$15</f>
        <v>143.48709338</v>
      </c>
      <c r="V184" s="36">
        <f>SUMIFS(СВЦЭМ!$E$39:$E$782,СВЦЭМ!$A$39:$A$782,$A184,СВЦЭМ!$B$39:$B$782,V$155)+'СЕТ СН'!$F$15</f>
        <v>144.71617101999999</v>
      </c>
      <c r="W184" s="36">
        <f>SUMIFS(СВЦЭМ!$E$39:$E$782,СВЦЭМ!$A$39:$A$782,$A184,СВЦЭМ!$B$39:$B$782,W$155)+'СЕТ СН'!$F$15</f>
        <v>146.27804785999999</v>
      </c>
      <c r="X184" s="36">
        <f>SUMIFS(СВЦЭМ!$E$39:$E$782,СВЦЭМ!$A$39:$A$782,$A184,СВЦЭМ!$B$39:$B$782,X$155)+'СЕТ СН'!$F$15</f>
        <v>148.82107212</v>
      </c>
      <c r="Y184" s="36">
        <f>SUMIFS(СВЦЭМ!$E$39:$E$782,СВЦЭМ!$A$39:$A$782,$A184,СВЦЭМ!$B$39:$B$782,Y$155)+'СЕТ СН'!$F$15</f>
        <v>150.77453853</v>
      </c>
    </row>
    <row r="185" spans="1:27" ht="15.75" x14ac:dyDescent="0.2">
      <c r="A185" s="35">
        <f t="shared" si="4"/>
        <v>45321</v>
      </c>
      <c r="B185" s="36">
        <f>SUMIFS(СВЦЭМ!$E$39:$E$782,СВЦЭМ!$A$39:$A$782,$A185,СВЦЭМ!$B$39:$B$782,B$155)+'СЕТ СН'!$F$15</f>
        <v>159.79297935</v>
      </c>
      <c r="C185" s="36">
        <f>SUMIFS(СВЦЭМ!$E$39:$E$782,СВЦЭМ!$A$39:$A$782,$A185,СВЦЭМ!$B$39:$B$782,C$155)+'СЕТ СН'!$F$15</f>
        <v>161.60035428</v>
      </c>
      <c r="D185" s="36">
        <f>SUMIFS(СВЦЭМ!$E$39:$E$782,СВЦЭМ!$A$39:$A$782,$A185,СВЦЭМ!$B$39:$B$782,D$155)+'СЕТ СН'!$F$15</f>
        <v>164.03851388999999</v>
      </c>
      <c r="E185" s="36">
        <f>SUMIFS(СВЦЭМ!$E$39:$E$782,СВЦЭМ!$A$39:$A$782,$A185,СВЦЭМ!$B$39:$B$782,E$155)+'СЕТ СН'!$F$15</f>
        <v>165.18166231000001</v>
      </c>
      <c r="F185" s="36">
        <f>SUMIFS(СВЦЭМ!$E$39:$E$782,СВЦЭМ!$A$39:$A$782,$A185,СВЦЭМ!$B$39:$B$782,F$155)+'СЕТ СН'!$F$15</f>
        <v>164.46544563</v>
      </c>
      <c r="G185" s="36">
        <f>SUMIFS(СВЦЭМ!$E$39:$E$782,СВЦЭМ!$A$39:$A$782,$A185,СВЦЭМ!$B$39:$B$782,G$155)+'СЕТ СН'!$F$15</f>
        <v>162.09339220999999</v>
      </c>
      <c r="H185" s="36">
        <f>SUMIFS(СВЦЭМ!$E$39:$E$782,СВЦЭМ!$A$39:$A$782,$A185,СВЦЭМ!$B$39:$B$782,H$155)+'СЕТ СН'!$F$15</f>
        <v>156.95967564</v>
      </c>
      <c r="I185" s="36">
        <f>SUMIFS(СВЦЭМ!$E$39:$E$782,СВЦЭМ!$A$39:$A$782,$A185,СВЦЭМ!$B$39:$B$782,I$155)+'СЕТ СН'!$F$15</f>
        <v>154.21311413999999</v>
      </c>
      <c r="J185" s="36">
        <f>SUMIFS(СВЦЭМ!$E$39:$E$782,СВЦЭМ!$A$39:$A$782,$A185,СВЦЭМ!$B$39:$B$782,J$155)+'СЕТ СН'!$F$15</f>
        <v>148.11054774999999</v>
      </c>
      <c r="K185" s="36">
        <f>SUMIFS(СВЦЭМ!$E$39:$E$782,СВЦЭМ!$A$39:$A$782,$A185,СВЦЭМ!$B$39:$B$782,K$155)+'СЕТ СН'!$F$15</f>
        <v>146.6636154</v>
      </c>
      <c r="L185" s="36">
        <f>SUMIFS(СВЦЭМ!$E$39:$E$782,СВЦЭМ!$A$39:$A$782,$A185,СВЦЭМ!$B$39:$B$782,L$155)+'СЕТ СН'!$F$15</f>
        <v>148.14325493999999</v>
      </c>
      <c r="M185" s="36">
        <f>SUMIFS(СВЦЭМ!$E$39:$E$782,СВЦЭМ!$A$39:$A$782,$A185,СВЦЭМ!$B$39:$B$782,M$155)+'СЕТ СН'!$F$15</f>
        <v>155.48075797999999</v>
      </c>
      <c r="N185" s="36">
        <f>SUMIFS(СВЦЭМ!$E$39:$E$782,СВЦЭМ!$A$39:$A$782,$A185,СВЦЭМ!$B$39:$B$782,N$155)+'СЕТ СН'!$F$15</f>
        <v>159.29535569000001</v>
      </c>
      <c r="O185" s="36">
        <f>SUMIFS(СВЦЭМ!$E$39:$E$782,СВЦЭМ!$A$39:$A$782,$A185,СВЦЭМ!$B$39:$B$782,O$155)+'СЕТ СН'!$F$15</f>
        <v>160.96220765000001</v>
      </c>
      <c r="P185" s="36">
        <f>SUMIFS(СВЦЭМ!$E$39:$E$782,СВЦЭМ!$A$39:$A$782,$A185,СВЦЭМ!$B$39:$B$782,P$155)+'СЕТ СН'!$F$15</f>
        <v>162.55006105999999</v>
      </c>
      <c r="Q185" s="36">
        <f>SUMIFS(СВЦЭМ!$E$39:$E$782,СВЦЭМ!$A$39:$A$782,$A185,СВЦЭМ!$B$39:$B$782,Q$155)+'СЕТ СН'!$F$15</f>
        <v>164.00692033999999</v>
      </c>
      <c r="R185" s="36">
        <f>SUMIFS(СВЦЭМ!$E$39:$E$782,СВЦЭМ!$A$39:$A$782,$A185,СВЦЭМ!$B$39:$B$782,R$155)+'СЕТ СН'!$F$15</f>
        <v>163.87726653999999</v>
      </c>
      <c r="S185" s="36">
        <f>SUMIFS(СВЦЭМ!$E$39:$E$782,СВЦЭМ!$A$39:$A$782,$A185,СВЦЭМ!$B$39:$B$782,S$155)+'СЕТ СН'!$F$15</f>
        <v>161.96116834</v>
      </c>
      <c r="T185" s="36">
        <f>SUMIFS(СВЦЭМ!$E$39:$E$782,СВЦЭМ!$A$39:$A$782,$A185,СВЦЭМ!$B$39:$B$782,T$155)+'СЕТ СН'!$F$15</f>
        <v>153.91650278</v>
      </c>
      <c r="U185" s="36">
        <f>SUMIFS(СВЦЭМ!$E$39:$E$782,СВЦЭМ!$A$39:$A$782,$A185,СВЦЭМ!$B$39:$B$782,U$155)+'СЕТ СН'!$F$15</f>
        <v>151.08298488</v>
      </c>
      <c r="V185" s="36">
        <f>SUMIFS(СВЦЭМ!$E$39:$E$782,СВЦЭМ!$A$39:$A$782,$A185,СВЦЭМ!$B$39:$B$782,V$155)+'СЕТ СН'!$F$15</f>
        <v>153.44827221</v>
      </c>
      <c r="W185" s="36">
        <f>SUMIFS(СВЦЭМ!$E$39:$E$782,СВЦЭМ!$A$39:$A$782,$A185,СВЦЭМ!$B$39:$B$782,W$155)+'СЕТ СН'!$F$15</f>
        <v>151.38793372000001</v>
      </c>
      <c r="X185" s="36">
        <f>SUMIFS(СВЦЭМ!$E$39:$E$782,СВЦЭМ!$A$39:$A$782,$A185,СВЦЭМ!$B$39:$B$782,X$155)+'СЕТ СН'!$F$15</f>
        <v>153.41664349999999</v>
      </c>
      <c r="Y185" s="36">
        <f>SUMIFS(СВЦЭМ!$E$39:$E$782,СВЦЭМ!$A$39:$A$782,$A185,СВЦЭМ!$B$39:$B$782,Y$155)+'СЕТ СН'!$F$15</f>
        <v>156.31837343999999</v>
      </c>
    </row>
    <row r="186" spans="1:27" ht="15.75" x14ac:dyDescent="0.2">
      <c r="A186" s="35">
        <f t="shared" si="4"/>
        <v>45322</v>
      </c>
      <c r="B186" s="36">
        <f>SUMIFS(СВЦЭМ!$E$39:$E$782,СВЦЭМ!$A$39:$A$782,$A186,СВЦЭМ!$B$39:$B$782,B$155)+'СЕТ СН'!$F$15</f>
        <v>160.78435350999999</v>
      </c>
      <c r="C186" s="36">
        <f>SUMIFS(СВЦЭМ!$E$39:$E$782,СВЦЭМ!$A$39:$A$782,$A186,СВЦЭМ!$B$39:$B$782,C$155)+'СЕТ СН'!$F$15</f>
        <v>165.29748387999999</v>
      </c>
      <c r="D186" s="36">
        <f>SUMIFS(СВЦЭМ!$E$39:$E$782,СВЦЭМ!$A$39:$A$782,$A186,СВЦЭМ!$B$39:$B$782,D$155)+'СЕТ СН'!$F$15</f>
        <v>166.52136216</v>
      </c>
      <c r="E186" s="36">
        <f>SUMIFS(СВЦЭМ!$E$39:$E$782,СВЦЭМ!$A$39:$A$782,$A186,СВЦЭМ!$B$39:$B$782,E$155)+'СЕТ СН'!$F$15</f>
        <v>168.12136547</v>
      </c>
      <c r="F186" s="36">
        <f>SUMIFS(СВЦЭМ!$E$39:$E$782,СВЦЭМ!$A$39:$A$782,$A186,СВЦЭМ!$B$39:$B$782,F$155)+'СЕТ СН'!$F$15</f>
        <v>167.38389978999999</v>
      </c>
      <c r="G186" s="36">
        <f>SUMIFS(СВЦЭМ!$E$39:$E$782,СВЦЭМ!$A$39:$A$782,$A186,СВЦЭМ!$B$39:$B$782,G$155)+'СЕТ СН'!$F$15</f>
        <v>164.85025697</v>
      </c>
      <c r="H186" s="36">
        <f>SUMIFS(СВЦЭМ!$E$39:$E$782,СВЦЭМ!$A$39:$A$782,$A186,СВЦЭМ!$B$39:$B$782,H$155)+'СЕТ СН'!$F$15</f>
        <v>159.64948655000001</v>
      </c>
      <c r="I186" s="36">
        <f>SUMIFS(СВЦЭМ!$E$39:$E$782,СВЦЭМ!$A$39:$A$782,$A186,СВЦЭМ!$B$39:$B$782,I$155)+'СЕТ СН'!$F$15</f>
        <v>155.71649561999999</v>
      </c>
      <c r="J186" s="36">
        <f>SUMIFS(СВЦЭМ!$E$39:$E$782,СВЦЭМ!$A$39:$A$782,$A186,СВЦЭМ!$B$39:$B$782,J$155)+'СЕТ СН'!$F$15</f>
        <v>152.00971960999999</v>
      </c>
      <c r="K186" s="36">
        <f>SUMIFS(СВЦЭМ!$E$39:$E$782,СВЦЭМ!$A$39:$A$782,$A186,СВЦЭМ!$B$39:$B$782,K$155)+'СЕТ СН'!$F$15</f>
        <v>149.18802442</v>
      </c>
      <c r="L186" s="36">
        <f>SUMIFS(СВЦЭМ!$E$39:$E$782,СВЦЭМ!$A$39:$A$782,$A186,СВЦЭМ!$B$39:$B$782,L$155)+'СЕТ СН'!$F$15</f>
        <v>149.20010070999999</v>
      </c>
      <c r="M186" s="36">
        <f>SUMIFS(СВЦЭМ!$E$39:$E$782,СВЦЭМ!$A$39:$A$782,$A186,СВЦЭМ!$B$39:$B$782,M$155)+'СЕТ СН'!$F$15</f>
        <v>161.37178399999999</v>
      </c>
      <c r="N186" s="36">
        <f>SUMIFS(СВЦЭМ!$E$39:$E$782,СВЦЭМ!$A$39:$A$782,$A186,СВЦЭМ!$B$39:$B$782,N$155)+'СЕТ СН'!$F$15</f>
        <v>164.09360290999999</v>
      </c>
      <c r="O186" s="36">
        <f>SUMIFS(СВЦЭМ!$E$39:$E$782,СВЦЭМ!$A$39:$A$782,$A186,СВЦЭМ!$B$39:$B$782,O$155)+'СЕТ СН'!$F$15</f>
        <v>165.66886196999999</v>
      </c>
      <c r="P186" s="36">
        <f>SUMIFS(СВЦЭМ!$E$39:$E$782,СВЦЭМ!$A$39:$A$782,$A186,СВЦЭМ!$B$39:$B$782,P$155)+'СЕТ СН'!$F$15</f>
        <v>167.28836418</v>
      </c>
      <c r="Q186" s="36">
        <f>SUMIFS(СВЦЭМ!$E$39:$E$782,СВЦЭМ!$A$39:$A$782,$A186,СВЦЭМ!$B$39:$B$782,Q$155)+'СЕТ СН'!$F$15</f>
        <v>169.18413823</v>
      </c>
      <c r="R186" s="36">
        <f>SUMIFS(СВЦЭМ!$E$39:$E$782,СВЦЭМ!$A$39:$A$782,$A186,СВЦЭМ!$B$39:$B$782,R$155)+'СЕТ СН'!$F$15</f>
        <v>168.99901247</v>
      </c>
      <c r="S186" s="36">
        <f>SUMIFS(СВЦЭМ!$E$39:$E$782,СВЦЭМ!$A$39:$A$782,$A186,СВЦЭМ!$B$39:$B$782,S$155)+'СЕТ СН'!$F$15</f>
        <v>165.58312437999999</v>
      </c>
      <c r="T186" s="36">
        <f>SUMIFS(СВЦЭМ!$E$39:$E$782,СВЦЭМ!$A$39:$A$782,$A186,СВЦЭМ!$B$39:$B$782,T$155)+'СЕТ СН'!$F$15</f>
        <v>158.47865503</v>
      </c>
      <c r="U186" s="36">
        <f>SUMIFS(СВЦЭМ!$E$39:$E$782,СВЦЭМ!$A$39:$A$782,$A186,СВЦЭМ!$B$39:$B$782,U$155)+'СЕТ СН'!$F$15</f>
        <v>156.91080284</v>
      </c>
      <c r="V186" s="36">
        <f>SUMIFS(СВЦЭМ!$E$39:$E$782,СВЦЭМ!$A$39:$A$782,$A186,СВЦЭМ!$B$39:$B$782,V$155)+'СЕТ СН'!$F$15</f>
        <v>153.85250812000001</v>
      </c>
      <c r="W186" s="36">
        <f>SUMIFS(СВЦЭМ!$E$39:$E$782,СВЦЭМ!$A$39:$A$782,$A186,СВЦЭМ!$B$39:$B$782,W$155)+'СЕТ СН'!$F$15</f>
        <v>152.13801613999999</v>
      </c>
      <c r="X186" s="36">
        <f>SUMIFS(СВЦЭМ!$E$39:$E$782,СВЦЭМ!$A$39:$A$782,$A186,СВЦЭМ!$B$39:$B$782,X$155)+'СЕТ СН'!$F$15</f>
        <v>153.86096832999999</v>
      </c>
      <c r="Y186" s="36">
        <f>SUMIFS(СВЦЭМ!$E$39:$E$782,СВЦЭМ!$A$39:$A$782,$A186,СВЦЭМ!$B$39:$B$782,Y$155)+'СЕТ СН'!$F$15</f>
        <v>156.85186529999999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01.01.2024</v>
      </c>
      <c r="B191" s="36">
        <f>SUMIFS(СВЦЭМ!$F$39:$F$782,СВЦЭМ!$A$39:$A$782,$A191,СВЦЭМ!$B$39:$B$782,B$190)+'СЕТ СН'!$F$15</f>
        <v>177.11062372000001</v>
      </c>
      <c r="C191" s="36">
        <f>SUMIFS(СВЦЭМ!$F$39:$F$782,СВЦЭМ!$A$39:$A$782,$A191,СВЦЭМ!$B$39:$B$782,C$190)+'СЕТ СН'!$F$15</f>
        <v>179.71284922999999</v>
      </c>
      <c r="D191" s="36">
        <f>SUMIFS(СВЦЭМ!$F$39:$F$782,СВЦЭМ!$A$39:$A$782,$A191,СВЦЭМ!$B$39:$B$782,D$190)+'СЕТ СН'!$F$15</f>
        <v>180.69842388999999</v>
      </c>
      <c r="E191" s="36">
        <f>SUMIFS(СВЦЭМ!$F$39:$F$782,СВЦЭМ!$A$39:$A$782,$A191,СВЦЭМ!$B$39:$B$782,E$190)+'СЕТ СН'!$F$15</f>
        <v>183.28608270000001</v>
      </c>
      <c r="F191" s="36">
        <f>SUMIFS(СВЦЭМ!$F$39:$F$782,СВЦЭМ!$A$39:$A$782,$A191,СВЦЭМ!$B$39:$B$782,F$190)+'СЕТ СН'!$F$15</f>
        <v>184.59153368</v>
      </c>
      <c r="G191" s="36">
        <f>SUMIFS(СВЦЭМ!$F$39:$F$782,СВЦЭМ!$A$39:$A$782,$A191,СВЦЭМ!$B$39:$B$782,G$190)+'СЕТ СН'!$F$15</f>
        <v>183.52716573000001</v>
      </c>
      <c r="H191" s="36">
        <f>SUMIFS(СВЦЭМ!$F$39:$F$782,СВЦЭМ!$A$39:$A$782,$A191,СВЦЭМ!$B$39:$B$782,H$190)+'СЕТ СН'!$F$15</f>
        <v>183.41510292000001</v>
      </c>
      <c r="I191" s="36">
        <f>SUMIFS(СВЦЭМ!$F$39:$F$782,СВЦЭМ!$A$39:$A$782,$A191,СВЦЭМ!$B$39:$B$782,I$190)+'СЕТ СН'!$F$15</f>
        <v>183.75146774000001</v>
      </c>
      <c r="J191" s="36">
        <f>SUMIFS(СВЦЭМ!$F$39:$F$782,СВЦЭМ!$A$39:$A$782,$A191,СВЦЭМ!$B$39:$B$782,J$190)+'СЕТ СН'!$F$15</f>
        <v>183.48941550999999</v>
      </c>
      <c r="K191" s="36">
        <f>SUMIFS(СВЦЭМ!$F$39:$F$782,СВЦЭМ!$A$39:$A$782,$A191,СВЦЭМ!$B$39:$B$782,K$190)+'СЕТ СН'!$F$15</f>
        <v>177.66021635999999</v>
      </c>
      <c r="L191" s="36">
        <f>SUMIFS(СВЦЭМ!$F$39:$F$782,СВЦЭМ!$A$39:$A$782,$A191,СВЦЭМ!$B$39:$B$782,L$190)+'СЕТ СН'!$F$15</f>
        <v>176.77704345000001</v>
      </c>
      <c r="M191" s="36">
        <f>SUMIFS(СВЦЭМ!$F$39:$F$782,СВЦЭМ!$A$39:$A$782,$A191,СВЦЭМ!$B$39:$B$782,M$190)+'СЕТ СН'!$F$15</f>
        <v>177.11074970999999</v>
      </c>
      <c r="N191" s="36">
        <f>SUMIFS(СВЦЭМ!$F$39:$F$782,СВЦЭМ!$A$39:$A$782,$A191,СВЦЭМ!$B$39:$B$782,N$190)+'СЕТ СН'!$F$15</f>
        <v>176.45272420000001</v>
      </c>
      <c r="O191" s="36">
        <f>SUMIFS(СВЦЭМ!$F$39:$F$782,СВЦЭМ!$A$39:$A$782,$A191,СВЦЭМ!$B$39:$B$782,O$190)+'СЕТ СН'!$F$15</f>
        <v>177.51489272000001</v>
      </c>
      <c r="P191" s="36">
        <f>SUMIFS(СВЦЭМ!$F$39:$F$782,СВЦЭМ!$A$39:$A$782,$A191,СВЦЭМ!$B$39:$B$782,P$190)+'СЕТ СН'!$F$15</f>
        <v>179.94089894999999</v>
      </c>
      <c r="Q191" s="36">
        <f>SUMIFS(СВЦЭМ!$F$39:$F$782,СВЦЭМ!$A$39:$A$782,$A191,СВЦЭМ!$B$39:$B$782,Q$190)+'СЕТ СН'!$F$15</f>
        <v>179.80341683</v>
      </c>
      <c r="R191" s="36">
        <f>SUMIFS(СВЦЭМ!$F$39:$F$782,СВЦЭМ!$A$39:$A$782,$A191,СВЦЭМ!$B$39:$B$782,R$190)+'СЕТ СН'!$F$15</f>
        <v>179.88496079000001</v>
      </c>
      <c r="S191" s="36">
        <f>SUMIFS(СВЦЭМ!$F$39:$F$782,СВЦЭМ!$A$39:$A$782,$A191,СВЦЭМ!$B$39:$B$782,S$190)+'СЕТ СН'!$F$15</f>
        <v>177.83047467</v>
      </c>
      <c r="T191" s="36">
        <f>SUMIFS(СВЦЭМ!$F$39:$F$782,СВЦЭМ!$A$39:$A$782,$A191,СВЦЭМ!$B$39:$B$782,T$190)+'СЕТ СН'!$F$15</f>
        <v>173.70301406999999</v>
      </c>
      <c r="U191" s="36">
        <f>SUMIFS(СВЦЭМ!$F$39:$F$782,СВЦЭМ!$A$39:$A$782,$A191,СВЦЭМ!$B$39:$B$782,U$190)+'СЕТ СН'!$F$15</f>
        <v>173.28161306000001</v>
      </c>
      <c r="V191" s="36">
        <f>SUMIFS(СВЦЭМ!$F$39:$F$782,СВЦЭМ!$A$39:$A$782,$A191,СВЦЭМ!$B$39:$B$782,V$190)+'СЕТ СН'!$F$15</f>
        <v>174.21856772000001</v>
      </c>
      <c r="W191" s="36">
        <f>SUMIFS(СВЦЭМ!$F$39:$F$782,СВЦЭМ!$A$39:$A$782,$A191,СВЦЭМ!$B$39:$B$782,W$190)+'СЕТ СН'!$F$15</f>
        <v>172.07126624</v>
      </c>
      <c r="X191" s="36">
        <f>SUMIFS(СВЦЭМ!$F$39:$F$782,СВЦЭМ!$A$39:$A$782,$A191,СВЦЭМ!$B$39:$B$782,X$190)+'СЕТ СН'!$F$15</f>
        <v>173.95852694999999</v>
      </c>
      <c r="Y191" s="36">
        <f>SUMIFS(СВЦЭМ!$F$39:$F$782,СВЦЭМ!$A$39:$A$782,$A191,СВЦЭМ!$B$39:$B$782,Y$190)+'СЕТ СН'!$F$15</f>
        <v>172.84354087</v>
      </c>
      <c r="AA191" s="45"/>
    </row>
    <row r="192" spans="1:27" ht="15.75" x14ac:dyDescent="0.2">
      <c r="A192" s="35">
        <f>A191+1</f>
        <v>45293</v>
      </c>
      <c r="B192" s="36">
        <f>SUMIFS(СВЦЭМ!$F$39:$F$782,СВЦЭМ!$A$39:$A$782,$A192,СВЦЭМ!$B$39:$B$782,B$190)+'СЕТ СН'!$F$15</f>
        <v>165.72690542000001</v>
      </c>
      <c r="C192" s="36">
        <f>SUMIFS(СВЦЭМ!$F$39:$F$782,СВЦЭМ!$A$39:$A$782,$A192,СВЦЭМ!$B$39:$B$782,C$190)+'СЕТ СН'!$F$15</f>
        <v>168.69482696</v>
      </c>
      <c r="D192" s="36">
        <f>SUMIFS(СВЦЭМ!$F$39:$F$782,СВЦЭМ!$A$39:$A$782,$A192,СВЦЭМ!$B$39:$B$782,D$190)+'СЕТ СН'!$F$15</f>
        <v>170.4369786</v>
      </c>
      <c r="E192" s="36">
        <f>SUMIFS(СВЦЭМ!$F$39:$F$782,СВЦЭМ!$A$39:$A$782,$A192,СВЦЭМ!$B$39:$B$782,E$190)+'СЕТ СН'!$F$15</f>
        <v>171.24458164999999</v>
      </c>
      <c r="F192" s="36">
        <f>SUMIFS(СВЦЭМ!$F$39:$F$782,СВЦЭМ!$A$39:$A$782,$A192,СВЦЭМ!$B$39:$B$782,F$190)+'СЕТ СН'!$F$15</f>
        <v>171.30128859999999</v>
      </c>
      <c r="G192" s="36">
        <f>SUMIFS(СВЦЭМ!$F$39:$F$782,СВЦЭМ!$A$39:$A$782,$A192,СВЦЭМ!$B$39:$B$782,G$190)+'СЕТ СН'!$F$15</f>
        <v>170.56355612999999</v>
      </c>
      <c r="H192" s="36">
        <f>SUMIFS(СВЦЭМ!$F$39:$F$782,СВЦЭМ!$A$39:$A$782,$A192,СВЦЭМ!$B$39:$B$782,H$190)+'СЕТ СН'!$F$15</f>
        <v>170.45385995999999</v>
      </c>
      <c r="I192" s="36">
        <f>SUMIFS(СВЦЭМ!$F$39:$F$782,СВЦЭМ!$A$39:$A$782,$A192,СВЦЭМ!$B$39:$B$782,I$190)+'СЕТ СН'!$F$15</f>
        <v>170.69564563</v>
      </c>
      <c r="J192" s="36">
        <f>SUMIFS(СВЦЭМ!$F$39:$F$782,СВЦЭМ!$A$39:$A$782,$A192,СВЦЭМ!$B$39:$B$782,J$190)+'СЕТ СН'!$F$15</f>
        <v>168.88581844999999</v>
      </c>
      <c r="K192" s="36">
        <f>SUMIFS(СВЦЭМ!$F$39:$F$782,СВЦЭМ!$A$39:$A$782,$A192,СВЦЭМ!$B$39:$B$782,K$190)+'СЕТ СН'!$F$15</f>
        <v>165.62453997</v>
      </c>
      <c r="L192" s="36">
        <f>SUMIFS(СВЦЭМ!$F$39:$F$782,СВЦЭМ!$A$39:$A$782,$A192,СВЦЭМ!$B$39:$B$782,L$190)+'СЕТ СН'!$F$15</f>
        <v>161.93702289999999</v>
      </c>
      <c r="M192" s="36">
        <f>SUMIFS(СВЦЭМ!$F$39:$F$782,СВЦЭМ!$A$39:$A$782,$A192,СВЦЭМ!$B$39:$B$782,M$190)+'СЕТ СН'!$F$15</f>
        <v>161.0610016</v>
      </c>
      <c r="N192" s="36">
        <f>SUMIFS(СВЦЭМ!$F$39:$F$782,СВЦЭМ!$A$39:$A$782,$A192,СВЦЭМ!$B$39:$B$782,N$190)+'СЕТ СН'!$F$15</f>
        <v>160.98061745000001</v>
      </c>
      <c r="O192" s="36">
        <f>SUMIFS(СВЦЭМ!$F$39:$F$782,СВЦЭМ!$A$39:$A$782,$A192,СВЦЭМ!$B$39:$B$782,O$190)+'СЕТ СН'!$F$15</f>
        <v>163.06704145</v>
      </c>
      <c r="P192" s="36">
        <f>SUMIFS(СВЦЭМ!$F$39:$F$782,СВЦЭМ!$A$39:$A$782,$A192,СВЦЭМ!$B$39:$B$782,P$190)+'СЕТ СН'!$F$15</f>
        <v>164.26714423999999</v>
      </c>
      <c r="Q192" s="36">
        <f>SUMIFS(СВЦЭМ!$F$39:$F$782,СВЦЭМ!$A$39:$A$782,$A192,СВЦЭМ!$B$39:$B$782,Q$190)+'СЕТ СН'!$F$15</f>
        <v>167.23866495999999</v>
      </c>
      <c r="R192" s="36">
        <f>SUMIFS(СВЦЭМ!$F$39:$F$782,СВЦЭМ!$A$39:$A$782,$A192,СВЦЭМ!$B$39:$B$782,R$190)+'СЕТ СН'!$F$15</f>
        <v>167.01566786999999</v>
      </c>
      <c r="S192" s="36">
        <f>SUMIFS(СВЦЭМ!$F$39:$F$782,СВЦЭМ!$A$39:$A$782,$A192,СВЦЭМ!$B$39:$B$782,S$190)+'СЕТ СН'!$F$15</f>
        <v>163.42111500999999</v>
      </c>
      <c r="T192" s="36">
        <f>SUMIFS(СВЦЭМ!$F$39:$F$782,СВЦЭМ!$A$39:$A$782,$A192,СВЦЭМ!$B$39:$B$782,T$190)+'СЕТ СН'!$F$15</f>
        <v>159.09661043</v>
      </c>
      <c r="U192" s="36">
        <f>SUMIFS(СВЦЭМ!$F$39:$F$782,СВЦЭМ!$A$39:$A$782,$A192,СВЦЭМ!$B$39:$B$782,U$190)+'СЕТ СН'!$F$15</f>
        <v>159.83015832999999</v>
      </c>
      <c r="V192" s="36">
        <f>SUMIFS(СВЦЭМ!$F$39:$F$782,СВЦЭМ!$A$39:$A$782,$A192,СВЦЭМ!$B$39:$B$782,V$190)+'СЕТ СН'!$F$15</f>
        <v>161.32449147</v>
      </c>
      <c r="W192" s="36">
        <f>SUMIFS(СВЦЭМ!$F$39:$F$782,СВЦЭМ!$A$39:$A$782,$A192,СВЦЭМ!$B$39:$B$782,W$190)+'СЕТ СН'!$F$15</f>
        <v>162.32802894</v>
      </c>
      <c r="X192" s="36">
        <f>SUMIFS(СВЦЭМ!$F$39:$F$782,СВЦЭМ!$A$39:$A$782,$A192,СВЦЭМ!$B$39:$B$782,X$190)+'СЕТ СН'!$F$15</f>
        <v>162.73373401000001</v>
      </c>
      <c r="Y192" s="36">
        <f>SUMIFS(СВЦЭМ!$F$39:$F$782,СВЦЭМ!$A$39:$A$782,$A192,СВЦЭМ!$B$39:$B$782,Y$190)+'СЕТ СН'!$F$15</f>
        <v>164.42189453</v>
      </c>
    </row>
    <row r="193" spans="1:25" ht="15.75" x14ac:dyDescent="0.2">
      <c r="A193" s="35">
        <f t="shared" ref="A193:A221" si="5">A192+1</f>
        <v>45294</v>
      </c>
      <c r="B193" s="36">
        <f>SUMIFS(СВЦЭМ!$F$39:$F$782,СВЦЭМ!$A$39:$A$782,$A193,СВЦЭМ!$B$39:$B$782,B$190)+'СЕТ СН'!$F$15</f>
        <v>157.26192807000001</v>
      </c>
      <c r="C193" s="36">
        <f>SUMIFS(СВЦЭМ!$F$39:$F$782,СВЦЭМ!$A$39:$A$782,$A193,СВЦЭМ!$B$39:$B$782,C$190)+'СЕТ СН'!$F$15</f>
        <v>154.39964065999999</v>
      </c>
      <c r="D193" s="36">
        <f>SUMIFS(СВЦЭМ!$F$39:$F$782,СВЦЭМ!$A$39:$A$782,$A193,СВЦЭМ!$B$39:$B$782,D$190)+'СЕТ СН'!$F$15</f>
        <v>160.38770335999999</v>
      </c>
      <c r="E193" s="36">
        <f>SUMIFS(СВЦЭМ!$F$39:$F$782,СВЦЭМ!$A$39:$A$782,$A193,СВЦЭМ!$B$39:$B$782,E$190)+'СЕТ СН'!$F$15</f>
        <v>159.31885492000001</v>
      </c>
      <c r="F193" s="36">
        <f>SUMIFS(СВЦЭМ!$F$39:$F$782,СВЦЭМ!$A$39:$A$782,$A193,СВЦЭМ!$B$39:$B$782,F$190)+'СЕТ СН'!$F$15</f>
        <v>159.5123289</v>
      </c>
      <c r="G193" s="36">
        <f>SUMIFS(СВЦЭМ!$F$39:$F$782,СВЦЭМ!$A$39:$A$782,$A193,СВЦЭМ!$B$39:$B$782,G$190)+'СЕТ СН'!$F$15</f>
        <v>160.23848042</v>
      </c>
      <c r="H193" s="36">
        <f>SUMIFS(СВЦЭМ!$F$39:$F$782,СВЦЭМ!$A$39:$A$782,$A193,СВЦЭМ!$B$39:$B$782,H$190)+'СЕТ СН'!$F$15</f>
        <v>159.95537272999999</v>
      </c>
      <c r="I193" s="36">
        <f>SUMIFS(СВЦЭМ!$F$39:$F$782,СВЦЭМ!$A$39:$A$782,$A193,СВЦЭМ!$B$39:$B$782,I$190)+'СЕТ СН'!$F$15</f>
        <v>158.93283276</v>
      </c>
      <c r="J193" s="36">
        <f>SUMIFS(СВЦЭМ!$F$39:$F$782,СВЦЭМ!$A$39:$A$782,$A193,СВЦЭМ!$B$39:$B$782,J$190)+'СЕТ СН'!$F$15</f>
        <v>155.85958269</v>
      </c>
      <c r="K193" s="36">
        <f>SUMIFS(СВЦЭМ!$F$39:$F$782,СВЦЭМ!$A$39:$A$782,$A193,СВЦЭМ!$B$39:$B$782,K$190)+'СЕТ СН'!$F$15</f>
        <v>152.61788829</v>
      </c>
      <c r="L193" s="36">
        <f>SUMIFS(СВЦЭМ!$F$39:$F$782,СВЦЭМ!$A$39:$A$782,$A193,СВЦЭМ!$B$39:$B$782,L$190)+'СЕТ СН'!$F$15</f>
        <v>150.04007222000001</v>
      </c>
      <c r="M193" s="36">
        <f>SUMIFS(СВЦЭМ!$F$39:$F$782,СВЦЭМ!$A$39:$A$782,$A193,СВЦЭМ!$B$39:$B$782,M$190)+'СЕТ СН'!$F$15</f>
        <v>151.17973085</v>
      </c>
      <c r="N193" s="36">
        <f>SUMIFS(СВЦЭМ!$F$39:$F$782,СВЦЭМ!$A$39:$A$782,$A193,СВЦЭМ!$B$39:$B$782,N$190)+'СЕТ СН'!$F$15</f>
        <v>152.43794990000001</v>
      </c>
      <c r="O193" s="36">
        <f>SUMIFS(СВЦЭМ!$F$39:$F$782,СВЦЭМ!$A$39:$A$782,$A193,СВЦЭМ!$B$39:$B$782,O$190)+'СЕТ СН'!$F$15</f>
        <v>153.99653119000001</v>
      </c>
      <c r="P193" s="36">
        <f>SUMIFS(СВЦЭМ!$F$39:$F$782,СВЦЭМ!$A$39:$A$782,$A193,СВЦЭМ!$B$39:$B$782,P$190)+'СЕТ СН'!$F$15</f>
        <v>155.13451327999999</v>
      </c>
      <c r="Q193" s="36">
        <f>SUMIFS(СВЦЭМ!$F$39:$F$782,СВЦЭМ!$A$39:$A$782,$A193,СВЦЭМ!$B$39:$B$782,Q$190)+'СЕТ СН'!$F$15</f>
        <v>156.45587731000001</v>
      </c>
      <c r="R193" s="36">
        <f>SUMIFS(СВЦЭМ!$F$39:$F$782,СВЦЭМ!$A$39:$A$782,$A193,СВЦЭМ!$B$39:$B$782,R$190)+'СЕТ СН'!$F$15</f>
        <v>156.62684023</v>
      </c>
      <c r="S193" s="36">
        <f>SUMIFS(СВЦЭМ!$F$39:$F$782,СВЦЭМ!$A$39:$A$782,$A193,СВЦЭМ!$B$39:$B$782,S$190)+'СЕТ СН'!$F$15</f>
        <v>153.44906918000001</v>
      </c>
      <c r="T193" s="36">
        <f>SUMIFS(СВЦЭМ!$F$39:$F$782,СВЦЭМ!$A$39:$A$782,$A193,СВЦЭМ!$B$39:$B$782,T$190)+'СЕТ СН'!$F$15</f>
        <v>148.80695861999999</v>
      </c>
      <c r="U193" s="36">
        <f>SUMIFS(СВЦЭМ!$F$39:$F$782,СВЦЭМ!$A$39:$A$782,$A193,СВЦЭМ!$B$39:$B$782,U$190)+'СЕТ СН'!$F$15</f>
        <v>149.82111194000001</v>
      </c>
      <c r="V193" s="36">
        <f>SUMIFS(СВЦЭМ!$F$39:$F$782,СВЦЭМ!$A$39:$A$782,$A193,СВЦЭМ!$B$39:$B$782,V$190)+'СЕТ СН'!$F$15</f>
        <v>151.23465404000001</v>
      </c>
      <c r="W193" s="36">
        <f>SUMIFS(СВЦЭМ!$F$39:$F$782,СВЦЭМ!$A$39:$A$782,$A193,СВЦЭМ!$B$39:$B$782,W$190)+'СЕТ СН'!$F$15</f>
        <v>151.78518679999999</v>
      </c>
      <c r="X193" s="36">
        <f>SUMIFS(СВЦЭМ!$F$39:$F$782,СВЦЭМ!$A$39:$A$782,$A193,СВЦЭМ!$B$39:$B$782,X$190)+'СЕТ СН'!$F$15</f>
        <v>153.72266263</v>
      </c>
      <c r="Y193" s="36">
        <f>SUMIFS(СВЦЭМ!$F$39:$F$782,СВЦЭМ!$A$39:$A$782,$A193,СВЦЭМ!$B$39:$B$782,Y$190)+'СЕТ СН'!$F$15</f>
        <v>155.79294100000001</v>
      </c>
    </row>
    <row r="194" spans="1:25" ht="15.75" x14ac:dyDescent="0.2">
      <c r="A194" s="35">
        <f t="shared" si="5"/>
        <v>45295</v>
      </c>
      <c r="B194" s="36">
        <f>SUMIFS(СВЦЭМ!$F$39:$F$782,СВЦЭМ!$A$39:$A$782,$A194,СВЦЭМ!$B$39:$B$782,B$190)+'СЕТ СН'!$F$15</f>
        <v>148.95323116</v>
      </c>
      <c r="C194" s="36">
        <f>SUMIFS(СВЦЭМ!$F$39:$F$782,СВЦЭМ!$A$39:$A$782,$A194,СВЦЭМ!$B$39:$B$782,C$190)+'СЕТ СН'!$F$15</f>
        <v>151.8715028</v>
      </c>
      <c r="D194" s="36">
        <f>SUMIFS(СВЦЭМ!$F$39:$F$782,СВЦЭМ!$A$39:$A$782,$A194,СВЦЭМ!$B$39:$B$782,D$190)+'СЕТ СН'!$F$15</f>
        <v>152.11869440999999</v>
      </c>
      <c r="E194" s="36">
        <f>SUMIFS(СВЦЭМ!$F$39:$F$782,СВЦЭМ!$A$39:$A$782,$A194,СВЦЭМ!$B$39:$B$782,E$190)+'СЕТ СН'!$F$15</f>
        <v>153.53419775</v>
      </c>
      <c r="F194" s="36">
        <f>SUMIFS(СВЦЭМ!$F$39:$F$782,СВЦЭМ!$A$39:$A$782,$A194,СВЦЭМ!$B$39:$B$782,F$190)+'СЕТ СН'!$F$15</f>
        <v>153.65924232</v>
      </c>
      <c r="G194" s="36">
        <f>SUMIFS(СВЦЭМ!$F$39:$F$782,СВЦЭМ!$A$39:$A$782,$A194,СВЦЭМ!$B$39:$B$782,G$190)+'СЕТ СН'!$F$15</f>
        <v>152.66795157999999</v>
      </c>
      <c r="H194" s="36">
        <f>SUMIFS(СВЦЭМ!$F$39:$F$782,СВЦЭМ!$A$39:$A$782,$A194,СВЦЭМ!$B$39:$B$782,H$190)+'СЕТ СН'!$F$15</f>
        <v>151.82003752</v>
      </c>
      <c r="I194" s="36">
        <f>SUMIFS(СВЦЭМ!$F$39:$F$782,СВЦЭМ!$A$39:$A$782,$A194,СВЦЭМ!$B$39:$B$782,I$190)+'СЕТ СН'!$F$15</f>
        <v>150.49205074</v>
      </c>
      <c r="J194" s="36">
        <f>SUMIFS(СВЦЭМ!$F$39:$F$782,СВЦЭМ!$A$39:$A$782,$A194,СВЦЭМ!$B$39:$B$782,J$190)+'СЕТ СН'!$F$15</f>
        <v>150.30272873000001</v>
      </c>
      <c r="K194" s="36">
        <f>SUMIFS(СВЦЭМ!$F$39:$F$782,СВЦЭМ!$A$39:$A$782,$A194,СВЦЭМ!$B$39:$B$782,K$190)+'СЕТ СН'!$F$15</f>
        <v>146.46239636000001</v>
      </c>
      <c r="L194" s="36">
        <f>SUMIFS(СВЦЭМ!$F$39:$F$782,СВЦЭМ!$A$39:$A$782,$A194,СВЦЭМ!$B$39:$B$782,L$190)+'СЕТ СН'!$F$15</f>
        <v>144.04175162999999</v>
      </c>
      <c r="M194" s="36">
        <f>SUMIFS(СВЦЭМ!$F$39:$F$782,СВЦЭМ!$A$39:$A$782,$A194,СВЦЭМ!$B$39:$B$782,M$190)+'СЕТ СН'!$F$15</f>
        <v>144.16257614</v>
      </c>
      <c r="N194" s="36">
        <f>SUMIFS(СВЦЭМ!$F$39:$F$782,СВЦЭМ!$A$39:$A$782,$A194,СВЦЭМ!$B$39:$B$782,N$190)+'СЕТ СН'!$F$15</f>
        <v>145.41259843</v>
      </c>
      <c r="O194" s="36">
        <f>SUMIFS(СВЦЭМ!$F$39:$F$782,СВЦЭМ!$A$39:$A$782,$A194,СВЦЭМ!$B$39:$B$782,O$190)+'СЕТ СН'!$F$15</f>
        <v>146.38644507999999</v>
      </c>
      <c r="P194" s="36">
        <f>SUMIFS(СВЦЭМ!$F$39:$F$782,СВЦЭМ!$A$39:$A$782,$A194,СВЦЭМ!$B$39:$B$782,P$190)+'СЕТ СН'!$F$15</f>
        <v>147.82661236000001</v>
      </c>
      <c r="Q194" s="36">
        <f>SUMIFS(СВЦЭМ!$F$39:$F$782,СВЦЭМ!$A$39:$A$782,$A194,СВЦЭМ!$B$39:$B$782,Q$190)+'СЕТ СН'!$F$15</f>
        <v>149.26265642000001</v>
      </c>
      <c r="R194" s="36">
        <f>SUMIFS(СВЦЭМ!$F$39:$F$782,СВЦЭМ!$A$39:$A$782,$A194,СВЦЭМ!$B$39:$B$782,R$190)+'СЕТ СН'!$F$15</f>
        <v>149.77401467000001</v>
      </c>
      <c r="S194" s="36">
        <f>SUMIFS(СВЦЭМ!$F$39:$F$782,СВЦЭМ!$A$39:$A$782,$A194,СВЦЭМ!$B$39:$B$782,S$190)+'СЕТ СН'!$F$15</f>
        <v>145.84783003000001</v>
      </c>
      <c r="T194" s="36">
        <f>SUMIFS(СВЦЭМ!$F$39:$F$782,СВЦЭМ!$A$39:$A$782,$A194,СВЦЭМ!$B$39:$B$782,T$190)+'СЕТ СН'!$F$15</f>
        <v>142.07898946</v>
      </c>
      <c r="U194" s="36">
        <f>SUMIFS(СВЦЭМ!$F$39:$F$782,СВЦЭМ!$A$39:$A$782,$A194,СВЦЭМ!$B$39:$B$782,U$190)+'СЕТ СН'!$F$15</f>
        <v>142.84983581</v>
      </c>
      <c r="V194" s="36">
        <f>SUMIFS(СВЦЭМ!$F$39:$F$782,СВЦЭМ!$A$39:$A$782,$A194,СВЦЭМ!$B$39:$B$782,V$190)+'СЕТ СН'!$F$15</f>
        <v>145.05804103</v>
      </c>
      <c r="W194" s="36">
        <f>SUMIFS(СВЦЭМ!$F$39:$F$782,СВЦЭМ!$A$39:$A$782,$A194,СВЦЭМ!$B$39:$B$782,W$190)+'СЕТ СН'!$F$15</f>
        <v>145.96546735000001</v>
      </c>
      <c r="X194" s="36">
        <f>SUMIFS(СВЦЭМ!$F$39:$F$782,СВЦЭМ!$A$39:$A$782,$A194,СВЦЭМ!$B$39:$B$782,X$190)+'СЕТ СН'!$F$15</f>
        <v>147.67721645</v>
      </c>
      <c r="Y194" s="36">
        <f>SUMIFS(СВЦЭМ!$F$39:$F$782,СВЦЭМ!$A$39:$A$782,$A194,СВЦЭМ!$B$39:$B$782,Y$190)+'СЕТ СН'!$F$15</f>
        <v>149.22920586000001</v>
      </c>
    </row>
    <row r="195" spans="1:25" ht="15.75" x14ac:dyDescent="0.2">
      <c r="A195" s="35">
        <f t="shared" si="5"/>
        <v>45296</v>
      </c>
      <c r="B195" s="36">
        <f>SUMIFS(СВЦЭМ!$F$39:$F$782,СВЦЭМ!$A$39:$A$782,$A195,СВЦЭМ!$B$39:$B$782,B$190)+'СЕТ СН'!$F$15</f>
        <v>153.53580729999999</v>
      </c>
      <c r="C195" s="36">
        <f>SUMIFS(СВЦЭМ!$F$39:$F$782,СВЦЭМ!$A$39:$A$782,$A195,СВЦЭМ!$B$39:$B$782,C$190)+'СЕТ СН'!$F$15</f>
        <v>156.64102317999999</v>
      </c>
      <c r="D195" s="36">
        <f>SUMIFS(СВЦЭМ!$F$39:$F$782,СВЦЭМ!$A$39:$A$782,$A195,СВЦЭМ!$B$39:$B$782,D$190)+'СЕТ СН'!$F$15</f>
        <v>158.35624050000001</v>
      </c>
      <c r="E195" s="36">
        <f>SUMIFS(СВЦЭМ!$F$39:$F$782,СВЦЭМ!$A$39:$A$782,$A195,СВЦЭМ!$B$39:$B$782,E$190)+'СЕТ СН'!$F$15</f>
        <v>159.07403294</v>
      </c>
      <c r="F195" s="36">
        <f>SUMIFS(СВЦЭМ!$F$39:$F$782,СВЦЭМ!$A$39:$A$782,$A195,СВЦЭМ!$B$39:$B$782,F$190)+'СЕТ СН'!$F$15</f>
        <v>159.51762563</v>
      </c>
      <c r="G195" s="36">
        <f>SUMIFS(СВЦЭМ!$F$39:$F$782,СВЦЭМ!$A$39:$A$782,$A195,СВЦЭМ!$B$39:$B$782,G$190)+'СЕТ СН'!$F$15</f>
        <v>158.60349267999999</v>
      </c>
      <c r="H195" s="36">
        <f>SUMIFS(СВЦЭМ!$F$39:$F$782,СВЦЭМ!$A$39:$A$782,$A195,СВЦЭМ!$B$39:$B$782,H$190)+'СЕТ СН'!$F$15</f>
        <v>157.06256447999999</v>
      </c>
      <c r="I195" s="36">
        <f>SUMIFS(СВЦЭМ!$F$39:$F$782,СВЦЭМ!$A$39:$A$782,$A195,СВЦЭМ!$B$39:$B$782,I$190)+'СЕТ СН'!$F$15</f>
        <v>155.50052257999999</v>
      </c>
      <c r="J195" s="36">
        <f>SUMIFS(СВЦЭМ!$F$39:$F$782,СВЦЭМ!$A$39:$A$782,$A195,СВЦЭМ!$B$39:$B$782,J$190)+'СЕТ СН'!$F$15</f>
        <v>151.89367999000001</v>
      </c>
      <c r="K195" s="36">
        <f>SUMIFS(СВЦЭМ!$F$39:$F$782,СВЦЭМ!$A$39:$A$782,$A195,СВЦЭМ!$B$39:$B$782,K$190)+'СЕТ СН'!$F$15</f>
        <v>147.66395595</v>
      </c>
      <c r="L195" s="36">
        <f>SUMIFS(СВЦЭМ!$F$39:$F$782,СВЦЭМ!$A$39:$A$782,$A195,СВЦЭМ!$B$39:$B$782,L$190)+'СЕТ СН'!$F$15</f>
        <v>143.76719606</v>
      </c>
      <c r="M195" s="36">
        <f>SUMIFS(СВЦЭМ!$F$39:$F$782,СВЦЭМ!$A$39:$A$782,$A195,СВЦЭМ!$B$39:$B$782,M$190)+'СЕТ СН'!$F$15</f>
        <v>143.06789212999999</v>
      </c>
      <c r="N195" s="36">
        <f>SUMIFS(СВЦЭМ!$F$39:$F$782,СВЦЭМ!$A$39:$A$782,$A195,СВЦЭМ!$B$39:$B$782,N$190)+'СЕТ СН'!$F$15</f>
        <v>144.45124405999999</v>
      </c>
      <c r="O195" s="36">
        <f>SUMIFS(СВЦЭМ!$F$39:$F$782,СВЦЭМ!$A$39:$A$782,$A195,СВЦЭМ!$B$39:$B$782,O$190)+'СЕТ СН'!$F$15</f>
        <v>146.79341783000001</v>
      </c>
      <c r="P195" s="36">
        <f>SUMIFS(СВЦЭМ!$F$39:$F$782,СВЦЭМ!$A$39:$A$782,$A195,СВЦЭМ!$B$39:$B$782,P$190)+'СЕТ СН'!$F$15</f>
        <v>148.11751011000001</v>
      </c>
      <c r="Q195" s="36">
        <f>SUMIFS(СВЦЭМ!$F$39:$F$782,СВЦЭМ!$A$39:$A$782,$A195,СВЦЭМ!$B$39:$B$782,Q$190)+'СЕТ СН'!$F$15</f>
        <v>149.59085580000001</v>
      </c>
      <c r="R195" s="36">
        <f>SUMIFS(СВЦЭМ!$F$39:$F$782,СВЦЭМ!$A$39:$A$782,$A195,СВЦЭМ!$B$39:$B$782,R$190)+'СЕТ СН'!$F$15</f>
        <v>148.17344396999999</v>
      </c>
      <c r="S195" s="36">
        <f>SUMIFS(СВЦЭМ!$F$39:$F$782,СВЦЭМ!$A$39:$A$782,$A195,СВЦЭМ!$B$39:$B$782,S$190)+'СЕТ СН'!$F$15</f>
        <v>143.98795598000001</v>
      </c>
      <c r="T195" s="36">
        <f>SUMIFS(СВЦЭМ!$F$39:$F$782,СВЦЭМ!$A$39:$A$782,$A195,СВЦЭМ!$B$39:$B$782,T$190)+'СЕТ СН'!$F$15</f>
        <v>142.33216512000001</v>
      </c>
      <c r="U195" s="36">
        <f>SUMIFS(СВЦЭМ!$F$39:$F$782,СВЦЭМ!$A$39:$A$782,$A195,СВЦЭМ!$B$39:$B$782,U$190)+'СЕТ СН'!$F$15</f>
        <v>143.23134096000001</v>
      </c>
      <c r="V195" s="36">
        <f>SUMIFS(СВЦЭМ!$F$39:$F$782,СВЦЭМ!$A$39:$A$782,$A195,СВЦЭМ!$B$39:$B$782,V$190)+'СЕТ СН'!$F$15</f>
        <v>144.99870490000001</v>
      </c>
      <c r="W195" s="36">
        <f>SUMIFS(СВЦЭМ!$F$39:$F$782,СВЦЭМ!$A$39:$A$782,$A195,СВЦЭМ!$B$39:$B$782,W$190)+'СЕТ СН'!$F$15</f>
        <v>145.40159313999999</v>
      </c>
      <c r="X195" s="36">
        <f>SUMIFS(СВЦЭМ!$F$39:$F$782,СВЦЭМ!$A$39:$A$782,$A195,СВЦЭМ!$B$39:$B$782,X$190)+'СЕТ СН'!$F$15</f>
        <v>146.34848844999999</v>
      </c>
      <c r="Y195" s="36">
        <f>SUMIFS(СВЦЭМ!$F$39:$F$782,СВЦЭМ!$A$39:$A$782,$A195,СВЦЭМ!$B$39:$B$782,Y$190)+'СЕТ СН'!$F$15</f>
        <v>147.63169385</v>
      </c>
    </row>
    <row r="196" spans="1:25" ht="15.75" x14ac:dyDescent="0.2">
      <c r="A196" s="35">
        <f t="shared" si="5"/>
        <v>45297</v>
      </c>
      <c r="B196" s="36">
        <f>SUMIFS(СВЦЭМ!$F$39:$F$782,СВЦЭМ!$A$39:$A$782,$A196,СВЦЭМ!$B$39:$B$782,B$190)+'СЕТ СН'!$F$15</f>
        <v>162.60657230999999</v>
      </c>
      <c r="C196" s="36">
        <f>SUMIFS(СВЦЭМ!$F$39:$F$782,СВЦЭМ!$A$39:$A$782,$A196,СВЦЭМ!$B$39:$B$782,C$190)+'СЕТ СН'!$F$15</f>
        <v>160.88505032</v>
      </c>
      <c r="D196" s="36">
        <f>SUMIFS(СВЦЭМ!$F$39:$F$782,СВЦЭМ!$A$39:$A$782,$A196,СВЦЭМ!$B$39:$B$782,D$190)+'СЕТ СН'!$F$15</f>
        <v>162.14885781000001</v>
      </c>
      <c r="E196" s="36">
        <f>SUMIFS(СВЦЭМ!$F$39:$F$782,СВЦЭМ!$A$39:$A$782,$A196,СВЦЭМ!$B$39:$B$782,E$190)+'СЕТ СН'!$F$15</f>
        <v>163.60586133999999</v>
      </c>
      <c r="F196" s="36">
        <f>SUMIFS(СВЦЭМ!$F$39:$F$782,СВЦЭМ!$A$39:$A$782,$A196,СВЦЭМ!$B$39:$B$782,F$190)+'СЕТ СН'!$F$15</f>
        <v>163.40321408</v>
      </c>
      <c r="G196" s="36">
        <f>SUMIFS(СВЦЭМ!$F$39:$F$782,СВЦЭМ!$A$39:$A$782,$A196,СВЦЭМ!$B$39:$B$782,G$190)+'СЕТ СН'!$F$15</f>
        <v>162.48627524</v>
      </c>
      <c r="H196" s="36">
        <f>SUMIFS(СВЦЭМ!$F$39:$F$782,СВЦЭМ!$A$39:$A$782,$A196,СВЦЭМ!$B$39:$B$782,H$190)+'СЕТ СН'!$F$15</f>
        <v>161.08300867</v>
      </c>
      <c r="I196" s="36">
        <f>SUMIFS(СВЦЭМ!$F$39:$F$782,СВЦЭМ!$A$39:$A$782,$A196,СВЦЭМ!$B$39:$B$782,I$190)+'СЕТ СН'!$F$15</f>
        <v>157.26981046</v>
      </c>
      <c r="J196" s="36">
        <f>SUMIFS(СВЦЭМ!$F$39:$F$782,СВЦЭМ!$A$39:$A$782,$A196,СВЦЭМ!$B$39:$B$782,J$190)+'СЕТ СН'!$F$15</f>
        <v>156.4856648</v>
      </c>
      <c r="K196" s="36">
        <f>SUMIFS(СВЦЭМ!$F$39:$F$782,СВЦЭМ!$A$39:$A$782,$A196,СВЦЭМ!$B$39:$B$782,K$190)+'СЕТ СН'!$F$15</f>
        <v>152.94052593000001</v>
      </c>
      <c r="L196" s="36">
        <f>SUMIFS(СВЦЭМ!$F$39:$F$782,СВЦЭМ!$A$39:$A$782,$A196,СВЦЭМ!$B$39:$B$782,L$190)+'СЕТ СН'!$F$15</f>
        <v>149.14262785</v>
      </c>
      <c r="M196" s="36">
        <f>SUMIFS(СВЦЭМ!$F$39:$F$782,СВЦЭМ!$A$39:$A$782,$A196,СВЦЭМ!$B$39:$B$782,M$190)+'СЕТ СН'!$F$15</f>
        <v>148.69522968999999</v>
      </c>
      <c r="N196" s="36">
        <f>SUMIFS(СВЦЭМ!$F$39:$F$782,СВЦЭМ!$A$39:$A$782,$A196,СВЦЭМ!$B$39:$B$782,N$190)+'СЕТ СН'!$F$15</f>
        <v>149.42931883</v>
      </c>
      <c r="O196" s="36">
        <f>SUMIFS(СВЦЭМ!$F$39:$F$782,СВЦЭМ!$A$39:$A$782,$A196,СВЦЭМ!$B$39:$B$782,O$190)+'СЕТ СН'!$F$15</f>
        <v>150.57389316000001</v>
      </c>
      <c r="P196" s="36">
        <f>SUMIFS(СВЦЭМ!$F$39:$F$782,СВЦЭМ!$A$39:$A$782,$A196,СВЦЭМ!$B$39:$B$782,P$190)+'СЕТ СН'!$F$15</f>
        <v>151.74494641999999</v>
      </c>
      <c r="Q196" s="36">
        <f>SUMIFS(СВЦЭМ!$F$39:$F$782,СВЦЭМ!$A$39:$A$782,$A196,СВЦЭМ!$B$39:$B$782,Q$190)+'СЕТ СН'!$F$15</f>
        <v>152.84165052</v>
      </c>
      <c r="R196" s="36">
        <f>SUMIFS(СВЦЭМ!$F$39:$F$782,СВЦЭМ!$A$39:$A$782,$A196,СВЦЭМ!$B$39:$B$782,R$190)+'СЕТ СН'!$F$15</f>
        <v>154.46191844000001</v>
      </c>
      <c r="S196" s="36">
        <f>SUMIFS(СВЦЭМ!$F$39:$F$782,СВЦЭМ!$A$39:$A$782,$A196,СВЦЭМ!$B$39:$B$782,S$190)+'СЕТ СН'!$F$15</f>
        <v>149.31940417999999</v>
      </c>
      <c r="T196" s="36">
        <f>SUMIFS(СВЦЭМ!$F$39:$F$782,СВЦЭМ!$A$39:$A$782,$A196,СВЦЭМ!$B$39:$B$782,T$190)+'СЕТ СН'!$F$15</f>
        <v>145.88934090000001</v>
      </c>
      <c r="U196" s="36">
        <f>SUMIFS(СВЦЭМ!$F$39:$F$782,СВЦЭМ!$A$39:$A$782,$A196,СВЦЭМ!$B$39:$B$782,U$190)+'СЕТ СН'!$F$15</f>
        <v>146.79319760999999</v>
      </c>
      <c r="V196" s="36">
        <f>SUMIFS(СВЦЭМ!$F$39:$F$782,СВЦЭМ!$A$39:$A$782,$A196,СВЦЭМ!$B$39:$B$782,V$190)+'СЕТ СН'!$F$15</f>
        <v>148.78218154999999</v>
      </c>
      <c r="W196" s="36">
        <f>SUMIFS(СВЦЭМ!$F$39:$F$782,СВЦЭМ!$A$39:$A$782,$A196,СВЦЭМ!$B$39:$B$782,W$190)+'СЕТ СН'!$F$15</f>
        <v>149.41186655999999</v>
      </c>
      <c r="X196" s="36">
        <f>SUMIFS(СВЦЭМ!$F$39:$F$782,СВЦЭМ!$A$39:$A$782,$A196,СВЦЭМ!$B$39:$B$782,X$190)+'СЕТ СН'!$F$15</f>
        <v>150.72451649999999</v>
      </c>
      <c r="Y196" s="36">
        <f>SUMIFS(СВЦЭМ!$F$39:$F$782,СВЦЭМ!$A$39:$A$782,$A196,СВЦЭМ!$B$39:$B$782,Y$190)+'СЕТ СН'!$F$15</f>
        <v>152.22017991999999</v>
      </c>
    </row>
    <row r="197" spans="1:25" ht="15.75" x14ac:dyDescent="0.2">
      <c r="A197" s="35">
        <f t="shared" si="5"/>
        <v>45298</v>
      </c>
      <c r="B197" s="36">
        <f>SUMIFS(СВЦЭМ!$F$39:$F$782,СВЦЭМ!$A$39:$A$782,$A197,СВЦЭМ!$B$39:$B$782,B$190)+'СЕТ СН'!$F$15</f>
        <v>155.29507486</v>
      </c>
      <c r="C197" s="36">
        <f>SUMIFS(СВЦЭМ!$F$39:$F$782,СВЦЭМ!$A$39:$A$782,$A197,СВЦЭМ!$B$39:$B$782,C$190)+'СЕТ СН'!$F$15</f>
        <v>162.91587324</v>
      </c>
      <c r="D197" s="36">
        <f>SUMIFS(СВЦЭМ!$F$39:$F$782,СВЦЭМ!$A$39:$A$782,$A197,СВЦЭМ!$B$39:$B$782,D$190)+'СЕТ СН'!$F$15</f>
        <v>164.97752309000001</v>
      </c>
      <c r="E197" s="36">
        <f>SUMIFS(СВЦЭМ!$F$39:$F$782,СВЦЭМ!$A$39:$A$782,$A197,СВЦЭМ!$B$39:$B$782,E$190)+'СЕТ СН'!$F$15</f>
        <v>166.00436438</v>
      </c>
      <c r="F197" s="36">
        <f>SUMIFS(СВЦЭМ!$F$39:$F$782,СВЦЭМ!$A$39:$A$782,$A197,СВЦЭМ!$B$39:$B$782,F$190)+'СЕТ СН'!$F$15</f>
        <v>165.94133986</v>
      </c>
      <c r="G197" s="36">
        <f>SUMIFS(СВЦЭМ!$F$39:$F$782,СВЦЭМ!$A$39:$A$782,$A197,СВЦЭМ!$B$39:$B$782,G$190)+'СЕТ СН'!$F$15</f>
        <v>165.00150787999999</v>
      </c>
      <c r="H197" s="36">
        <f>SUMIFS(СВЦЭМ!$F$39:$F$782,СВЦЭМ!$A$39:$A$782,$A197,СВЦЭМ!$B$39:$B$782,H$190)+'СЕТ СН'!$F$15</f>
        <v>163.89376705999999</v>
      </c>
      <c r="I197" s="36">
        <f>SUMIFS(СВЦЭМ!$F$39:$F$782,СВЦЭМ!$A$39:$A$782,$A197,СВЦЭМ!$B$39:$B$782,I$190)+'СЕТ СН'!$F$15</f>
        <v>163.99868357</v>
      </c>
      <c r="J197" s="36">
        <f>SUMIFS(СВЦЭМ!$F$39:$F$782,СВЦЭМ!$A$39:$A$782,$A197,СВЦЭМ!$B$39:$B$782,J$190)+'СЕТ СН'!$F$15</f>
        <v>160.93795412</v>
      </c>
      <c r="K197" s="36">
        <f>SUMIFS(СВЦЭМ!$F$39:$F$782,СВЦЭМ!$A$39:$A$782,$A197,СВЦЭМ!$B$39:$B$782,K$190)+'СЕТ СН'!$F$15</f>
        <v>157.33229016000001</v>
      </c>
      <c r="L197" s="36">
        <f>SUMIFS(СВЦЭМ!$F$39:$F$782,СВЦЭМ!$A$39:$A$782,$A197,СВЦЭМ!$B$39:$B$782,L$190)+'СЕТ СН'!$F$15</f>
        <v>154.34585319000001</v>
      </c>
      <c r="M197" s="36">
        <f>SUMIFS(СВЦЭМ!$F$39:$F$782,СВЦЭМ!$A$39:$A$782,$A197,СВЦЭМ!$B$39:$B$782,M$190)+'СЕТ СН'!$F$15</f>
        <v>152.71847201</v>
      </c>
      <c r="N197" s="36">
        <f>SUMIFS(СВЦЭМ!$F$39:$F$782,СВЦЭМ!$A$39:$A$782,$A197,СВЦЭМ!$B$39:$B$782,N$190)+'СЕТ СН'!$F$15</f>
        <v>153.83390835</v>
      </c>
      <c r="O197" s="36">
        <f>SUMIFS(СВЦЭМ!$F$39:$F$782,СВЦЭМ!$A$39:$A$782,$A197,СВЦЭМ!$B$39:$B$782,O$190)+'СЕТ СН'!$F$15</f>
        <v>154.63344049</v>
      </c>
      <c r="P197" s="36">
        <f>SUMIFS(СВЦЭМ!$F$39:$F$782,СВЦЭМ!$A$39:$A$782,$A197,СВЦЭМ!$B$39:$B$782,P$190)+'СЕТ СН'!$F$15</f>
        <v>156.52566153000001</v>
      </c>
      <c r="Q197" s="36">
        <f>SUMIFS(СВЦЭМ!$F$39:$F$782,СВЦЭМ!$A$39:$A$782,$A197,СВЦЭМ!$B$39:$B$782,Q$190)+'СЕТ СН'!$F$15</f>
        <v>156.44679328999999</v>
      </c>
      <c r="R197" s="36">
        <f>SUMIFS(СВЦЭМ!$F$39:$F$782,СВЦЭМ!$A$39:$A$782,$A197,СВЦЭМ!$B$39:$B$782,R$190)+'СЕТ СН'!$F$15</f>
        <v>155.61962788</v>
      </c>
      <c r="S197" s="36">
        <f>SUMIFS(СВЦЭМ!$F$39:$F$782,СВЦЭМ!$A$39:$A$782,$A197,СВЦЭМ!$B$39:$B$782,S$190)+'СЕТ СН'!$F$15</f>
        <v>153.30838481000001</v>
      </c>
      <c r="T197" s="36">
        <f>SUMIFS(СВЦЭМ!$F$39:$F$782,СВЦЭМ!$A$39:$A$782,$A197,СВЦЭМ!$B$39:$B$782,T$190)+'СЕТ СН'!$F$15</f>
        <v>152.02706823</v>
      </c>
      <c r="U197" s="36">
        <f>SUMIFS(СВЦЭМ!$F$39:$F$782,СВЦЭМ!$A$39:$A$782,$A197,СВЦЭМ!$B$39:$B$782,U$190)+'СЕТ СН'!$F$15</f>
        <v>153.95393215000001</v>
      </c>
      <c r="V197" s="36">
        <f>SUMIFS(СВЦЭМ!$F$39:$F$782,СВЦЭМ!$A$39:$A$782,$A197,СВЦЭМ!$B$39:$B$782,V$190)+'СЕТ СН'!$F$15</f>
        <v>154.7965786</v>
      </c>
      <c r="W197" s="36">
        <f>SUMIFS(СВЦЭМ!$F$39:$F$782,СВЦЭМ!$A$39:$A$782,$A197,СВЦЭМ!$B$39:$B$782,W$190)+'СЕТ СН'!$F$15</f>
        <v>155.4817128</v>
      </c>
      <c r="X197" s="36">
        <f>SUMIFS(СВЦЭМ!$F$39:$F$782,СВЦЭМ!$A$39:$A$782,$A197,СВЦЭМ!$B$39:$B$782,X$190)+'СЕТ СН'!$F$15</f>
        <v>157.09424559999999</v>
      </c>
      <c r="Y197" s="36">
        <f>SUMIFS(СВЦЭМ!$F$39:$F$782,СВЦЭМ!$A$39:$A$782,$A197,СВЦЭМ!$B$39:$B$782,Y$190)+'СЕТ СН'!$F$15</f>
        <v>158.50998364</v>
      </c>
    </row>
    <row r="198" spans="1:25" ht="15.75" x14ac:dyDescent="0.2">
      <c r="A198" s="35">
        <f t="shared" si="5"/>
        <v>45299</v>
      </c>
      <c r="B198" s="36">
        <f>SUMIFS(СВЦЭМ!$F$39:$F$782,СВЦЭМ!$A$39:$A$782,$A198,СВЦЭМ!$B$39:$B$782,B$190)+'СЕТ СН'!$F$15</f>
        <v>144.86399883000001</v>
      </c>
      <c r="C198" s="36">
        <f>SUMIFS(СВЦЭМ!$F$39:$F$782,СВЦЭМ!$A$39:$A$782,$A198,СВЦЭМ!$B$39:$B$782,C$190)+'СЕТ СН'!$F$15</f>
        <v>146.94780184999999</v>
      </c>
      <c r="D198" s="36">
        <f>SUMIFS(СВЦЭМ!$F$39:$F$782,СВЦЭМ!$A$39:$A$782,$A198,СВЦЭМ!$B$39:$B$782,D$190)+'СЕТ СН'!$F$15</f>
        <v>149.14392989999999</v>
      </c>
      <c r="E198" s="36">
        <f>SUMIFS(СВЦЭМ!$F$39:$F$782,СВЦЭМ!$A$39:$A$782,$A198,СВЦЭМ!$B$39:$B$782,E$190)+'СЕТ СН'!$F$15</f>
        <v>150.20808289999999</v>
      </c>
      <c r="F198" s="36">
        <f>SUMIFS(СВЦЭМ!$F$39:$F$782,СВЦЭМ!$A$39:$A$782,$A198,СВЦЭМ!$B$39:$B$782,F$190)+'СЕТ СН'!$F$15</f>
        <v>151.12883814</v>
      </c>
      <c r="G198" s="36">
        <f>SUMIFS(СВЦЭМ!$F$39:$F$782,СВЦЭМ!$A$39:$A$782,$A198,СВЦЭМ!$B$39:$B$782,G$190)+'СЕТ СН'!$F$15</f>
        <v>150.26574747000001</v>
      </c>
      <c r="H198" s="36">
        <f>SUMIFS(СВЦЭМ!$F$39:$F$782,СВЦЭМ!$A$39:$A$782,$A198,СВЦЭМ!$B$39:$B$782,H$190)+'СЕТ СН'!$F$15</f>
        <v>148.93311531000001</v>
      </c>
      <c r="I198" s="36">
        <f>SUMIFS(СВЦЭМ!$F$39:$F$782,СВЦЭМ!$A$39:$A$782,$A198,СВЦЭМ!$B$39:$B$782,I$190)+'СЕТ СН'!$F$15</f>
        <v>147.95469316000001</v>
      </c>
      <c r="J198" s="36">
        <f>SUMIFS(СВЦЭМ!$F$39:$F$782,СВЦЭМ!$A$39:$A$782,$A198,СВЦЭМ!$B$39:$B$782,J$190)+'СЕТ СН'!$F$15</f>
        <v>145.14911315000001</v>
      </c>
      <c r="K198" s="36">
        <f>SUMIFS(СВЦЭМ!$F$39:$F$782,СВЦЭМ!$A$39:$A$782,$A198,СВЦЭМ!$B$39:$B$782,K$190)+'СЕТ СН'!$F$15</f>
        <v>144.13543292</v>
      </c>
      <c r="L198" s="36">
        <f>SUMIFS(СВЦЭМ!$F$39:$F$782,СВЦЭМ!$A$39:$A$782,$A198,СВЦЭМ!$B$39:$B$782,L$190)+'СЕТ СН'!$F$15</f>
        <v>150.4108607</v>
      </c>
      <c r="M198" s="36">
        <f>SUMIFS(СВЦЭМ!$F$39:$F$782,СВЦЭМ!$A$39:$A$782,$A198,СВЦЭМ!$B$39:$B$782,M$190)+'СЕТ СН'!$F$15</f>
        <v>149.3234238</v>
      </c>
      <c r="N198" s="36">
        <f>SUMIFS(СВЦЭМ!$F$39:$F$782,СВЦЭМ!$A$39:$A$782,$A198,СВЦЭМ!$B$39:$B$782,N$190)+'СЕТ СН'!$F$15</f>
        <v>150.03324728000001</v>
      </c>
      <c r="O198" s="36">
        <f>SUMIFS(СВЦЭМ!$F$39:$F$782,СВЦЭМ!$A$39:$A$782,$A198,СВЦЭМ!$B$39:$B$782,O$190)+'СЕТ СН'!$F$15</f>
        <v>151.38542505000001</v>
      </c>
      <c r="P198" s="36">
        <f>SUMIFS(СВЦЭМ!$F$39:$F$782,СВЦЭМ!$A$39:$A$782,$A198,СВЦЭМ!$B$39:$B$782,P$190)+'СЕТ СН'!$F$15</f>
        <v>153.23552122000001</v>
      </c>
      <c r="Q198" s="36">
        <f>SUMIFS(СВЦЭМ!$F$39:$F$782,СВЦЭМ!$A$39:$A$782,$A198,СВЦЭМ!$B$39:$B$782,Q$190)+'СЕТ СН'!$F$15</f>
        <v>153.59861701</v>
      </c>
      <c r="R198" s="36">
        <f>SUMIFS(СВЦЭМ!$F$39:$F$782,СВЦЭМ!$A$39:$A$782,$A198,СВЦЭМ!$B$39:$B$782,R$190)+'СЕТ СН'!$F$15</f>
        <v>152.84268118</v>
      </c>
      <c r="S198" s="36">
        <f>SUMIFS(СВЦЭМ!$F$39:$F$782,СВЦЭМ!$A$39:$A$782,$A198,СВЦЭМ!$B$39:$B$782,S$190)+'СЕТ СН'!$F$15</f>
        <v>150.41175232000001</v>
      </c>
      <c r="T198" s="36">
        <f>SUMIFS(СВЦЭМ!$F$39:$F$782,СВЦЭМ!$A$39:$A$782,$A198,СВЦЭМ!$B$39:$B$782,T$190)+'СЕТ СН'!$F$15</f>
        <v>147.31268162000001</v>
      </c>
      <c r="U198" s="36">
        <f>SUMIFS(СВЦЭМ!$F$39:$F$782,СВЦЭМ!$A$39:$A$782,$A198,СВЦЭМ!$B$39:$B$782,U$190)+'СЕТ СН'!$F$15</f>
        <v>148.39408713</v>
      </c>
      <c r="V198" s="36">
        <f>SUMIFS(СВЦЭМ!$F$39:$F$782,СВЦЭМ!$A$39:$A$782,$A198,СВЦЭМ!$B$39:$B$782,V$190)+'СЕТ СН'!$F$15</f>
        <v>150.16838648999999</v>
      </c>
      <c r="W198" s="36">
        <f>SUMIFS(СВЦЭМ!$F$39:$F$782,СВЦЭМ!$A$39:$A$782,$A198,СВЦЭМ!$B$39:$B$782,W$190)+'СЕТ СН'!$F$15</f>
        <v>149.89367031</v>
      </c>
      <c r="X198" s="36">
        <f>SUMIFS(СВЦЭМ!$F$39:$F$782,СВЦЭМ!$A$39:$A$782,$A198,СВЦЭМ!$B$39:$B$782,X$190)+'СЕТ СН'!$F$15</f>
        <v>151.05342575</v>
      </c>
      <c r="Y198" s="36">
        <f>SUMIFS(СВЦЭМ!$F$39:$F$782,СВЦЭМ!$A$39:$A$782,$A198,СВЦЭМ!$B$39:$B$782,Y$190)+'СЕТ СН'!$F$15</f>
        <v>151.93717075000001</v>
      </c>
    </row>
    <row r="199" spans="1:25" ht="15.75" x14ac:dyDescent="0.2">
      <c r="A199" s="35">
        <f t="shared" si="5"/>
        <v>45300</v>
      </c>
      <c r="B199" s="36">
        <f>SUMIFS(СВЦЭМ!$F$39:$F$782,СВЦЭМ!$A$39:$A$782,$A199,СВЦЭМ!$B$39:$B$782,B$190)+'СЕТ СН'!$F$15</f>
        <v>152.5981711</v>
      </c>
      <c r="C199" s="36">
        <f>SUMIFS(СВЦЭМ!$F$39:$F$782,СВЦЭМ!$A$39:$A$782,$A199,СВЦЭМ!$B$39:$B$782,C$190)+'СЕТ СН'!$F$15</f>
        <v>160.55082808</v>
      </c>
      <c r="D199" s="36">
        <f>SUMIFS(СВЦЭМ!$F$39:$F$782,СВЦЭМ!$A$39:$A$782,$A199,СВЦЭМ!$B$39:$B$782,D$190)+'СЕТ СН'!$F$15</f>
        <v>166.34066295</v>
      </c>
      <c r="E199" s="36">
        <f>SUMIFS(СВЦЭМ!$F$39:$F$782,СВЦЭМ!$A$39:$A$782,$A199,СВЦЭМ!$B$39:$B$782,E$190)+'СЕТ СН'!$F$15</f>
        <v>168.21352557</v>
      </c>
      <c r="F199" s="36">
        <f>SUMIFS(СВЦЭМ!$F$39:$F$782,СВЦЭМ!$A$39:$A$782,$A199,СВЦЭМ!$B$39:$B$782,F$190)+'СЕТ СН'!$F$15</f>
        <v>168.01836564000001</v>
      </c>
      <c r="G199" s="36">
        <f>SUMIFS(СВЦЭМ!$F$39:$F$782,СВЦЭМ!$A$39:$A$782,$A199,СВЦЭМ!$B$39:$B$782,G$190)+'СЕТ СН'!$F$15</f>
        <v>166.7396133</v>
      </c>
      <c r="H199" s="36">
        <f>SUMIFS(СВЦЭМ!$F$39:$F$782,СВЦЭМ!$A$39:$A$782,$A199,СВЦЭМ!$B$39:$B$782,H$190)+'СЕТ СН'!$F$15</f>
        <v>161.26117547000001</v>
      </c>
      <c r="I199" s="36">
        <f>SUMIFS(СВЦЭМ!$F$39:$F$782,СВЦЭМ!$A$39:$A$782,$A199,СВЦЭМ!$B$39:$B$782,I$190)+'СЕТ СН'!$F$15</f>
        <v>158.03280376999999</v>
      </c>
      <c r="J199" s="36">
        <f>SUMIFS(СВЦЭМ!$F$39:$F$782,СВЦЭМ!$A$39:$A$782,$A199,СВЦЭМ!$B$39:$B$782,J$190)+'СЕТ СН'!$F$15</f>
        <v>156.83000935000001</v>
      </c>
      <c r="K199" s="36">
        <f>SUMIFS(СВЦЭМ!$F$39:$F$782,СВЦЭМ!$A$39:$A$782,$A199,СВЦЭМ!$B$39:$B$782,K$190)+'СЕТ СН'!$F$15</f>
        <v>155.18709486</v>
      </c>
      <c r="L199" s="36">
        <f>SUMIFS(СВЦЭМ!$F$39:$F$782,СВЦЭМ!$A$39:$A$782,$A199,СВЦЭМ!$B$39:$B$782,L$190)+'СЕТ СН'!$F$15</f>
        <v>153.89305991000001</v>
      </c>
      <c r="M199" s="36">
        <f>SUMIFS(СВЦЭМ!$F$39:$F$782,СВЦЭМ!$A$39:$A$782,$A199,СВЦЭМ!$B$39:$B$782,M$190)+'СЕТ СН'!$F$15</f>
        <v>155.1286638</v>
      </c>
      <c r="N199" s="36">
        <f>SUMIFS(СВЦЭМ!$F$39:$F$782,СВЦЭМ!$A$39:$A$782,$A199,СВЦЭМ!$B$39:$B$782,N$190)+'СЕТ СН'!$F$15</f>
        <v>156.43651165</v>
      </c>
      <c r="O199" s="36">
        <f>SUMIFS(СВЦЭМ!$F$39:$F$782,СВЦЭМ!$A$39:$A$782,$A199,СВЦЭМ!$B$39:$B$782,O$190)+'СЕТ СН'!$F$15</f>
        <v>156.29678052</v>
      </c>
      <c r="P199" s="36">
        <f>SUMIFS(СВЦЭМ!$F$39:$F$782,СВЦЭМ!$A$39:$A$782,$A199,СВЦЭМ!$B$39:$B$782,P$190)+'СЕТ СН'!$F$15</f>
        <v>158.05652140000001</v>
      </c>
      <c r="Q199" s="36">
        <f>SUMIFS(СВЦЭМ!$F$39:$F$782,СВЦЭМ!$A$39:$A$782,$A199,СВЦЭМ!$B$39:$B$782,Q$190)+'СЕТ СН'!$F$15</f>
        <v>158.40045875000001</v>
      </c>
      <c r="R199" s="36">
        <f>SUMIFS(СВЦЭМ!$F$39:$F$782,СВЦЭМ!$A$39:$A$782,$A199,СВЦЭМ!$B$39:$B$782,R$190)+'СЕТ СН'!$F$15</f>
        <v>157.55540844999999</v>
      </c>
      <c r="S199" s="36">
        <f>SUMIFS(СВЦЭМ!$F$39:$F$782,СВЦЭМ!$A$39:$A$782,$A199,СВЦЭМ!$B$39:$B$782,S$190)+'СЕТ СН'!$F$15</f>
        <v>155.91930557000001</v>
      </c>
      <c r="T199" s="36">
        <f>SUMIFS(СВЦЭМ!$F$39:$F$782,СВЦЭМ!$A$39:$A$782,$A199,СВЦЭМ!$B$39:$B$782,T$190)+'СЕТ СН'!$F$15</f>
        <v>153.22347134</v>
      </c>
      <c r="U199" s="36">
        <f>SUMIFS(СВЦЭМ!$F$39:$F$782,СВЦЭМ!$A$39:$A$782,$A199,СВЦЭМ!$B$39:$B$782,U$190)+'СЕТ СН'!$F$15</f>
        <v>154.31909601999999</v>
      </c>
      <c r="V199" s="36">
        <f>SUMIFS(СВЦЭМ!$F$39:$F$782,СВЦЭМ!$A$39:$A$782,$A199,СВЦЭМ!$B$39:$B$782,V$190)+'СЕТ СН'!$F$15</f>
        <v>155.42783818999999</v>
      </c>
      <c r="W199" s="36">
        <f>SUMIFS(СВЦЭМ!$F$39:$F$782,СВЦЭМ!$A$39:$A$782,$A199,СВЦЭМ!$B$39:$B$782,W$190)+'СЕТ СН'!$F$15</f>
        <v>156.16013305999999</v>
      </c>
      <c r="X199" s="36">
        <f>SUMIFS(СВЦЭМ!$F$39:$F$782,СВЦЭМ!$A$39:$A$782,$A199,СВЦЭМ!$B$39:$B$782,X$190)+'СЕТ СН'!$F$15</f>
        <v>157.54379577</v>
      </c>
      <c r="Y199" s="36">
        <f>SUMIFS(СВЦЭМ!$F$39:$F$782,СВЦЭМ!$A$39:$A$782,$A199,СВЦЭМ!$B$39:$B$782,Y$190)+'СЕТ СН'!$F$15</f>
        <v>159.33086304</v>
      </c>
    </row>
    <row r="200" spans="1:25" ht="15.75" x14ac:dyDescent="0.2">
      <c r="A200" s="35">
        <f t="shared" si="5"/>
        <v>45301</v>
      </c>
      <c r="B200" s="36">
        <f>SUMIFS(СВЦЭМ!$F$39:$F$782,СВЦЭМ!$A$39:$A$782,$A200,СВЦЭМ!$B$39:$B$782,B$190)+'СЕТ СН'!$F$15</f>
        <v>158.90735330999999</v>
      </c>
      <c r="C200" s="36">
        <f>SUMIFS(СВЦЭМ!$F$39:$F$782,СВЦЭМ!$A$39:$A$782,$A200,СВЦЭМ!$B$39:$B$782,C$190)+'СЕТ СН'!$F$15</f>
        <v>162.56900725</v>
      </c>
      <c r="D200" s="36">
        <f>SUMIFS(СВЦЭМ!$F$39:$F$782,СВЦЭМ!$A$39:$A$782,$A200,СВЦЭМ!$B$39:$B$782,D$190)+'СЕТ СН'!$F$15</f>
        <v>165.37845865</v>
      </c>
      <c r="E200" s="36">
        <f>SUMIFS(СВЦЭМ!$F$39:$F$782,СВЦЭМ!$A$39:$A$782,$A200,СВЦЭМ!$B$39:$B$782,E$190)+'СЕТ СН'!$F$15</f>
        <v>166.79645450999999</v>
      </c>
      <c r="F200" s="36">
        <f>SUMIFS(СВЦЭМ!$F$39:$F$782,СВЦЭМ!$A$39:$A$782,$A200,СВЦЭМ!$B$39:$B$782,F$190)+'СЕТ СН'!$F$15</f>
        <v>166.26384382000001</v>
      </c>
      <c r="G200" s="36">
        <f>SUMIFS(СВЦЭМ!$F$39:$F$782,СВЦЭМ!$A$39:$A$782,$A200,СВЦЭМ!$B$39:$B$782,G$190)+'СЕТ СН'!$F$15</f>
        <v>164.42991124</v>
      </c>
      <c r="H200" s="36">
        <f>SUMIFS(СВЦЭМ!$F$39:$F$782,СВЦЭМ!$A$39:$A$782,$A200,СВЦЭМ!$B$39:$B$782,H$190)+'СЕТ СН'!$F$15</f>
        <v>159.19271639999999</v>
      </c>
      <c r="I200" s="36">
        <f>SUMIFS(СВЦЭМ!$F$39:$F$782,СВЦЭМ!$A$39:$A$782,$A200,СВЦЭМ!$B$39:$B$782,I$190)+'СЕТ СН'!$F$15</f>
        <v>155.55181464</v>
      </c>
      <c r="J200" s="36">
        <f>SUMIFS(СВЦЭМ!$F$39:$F$782,СВЦЭМ!$A$39:$A$782,$A200,СВЦЭМ!$B$39:$B$782,J$190)+'СЕТ СН'!$F$15</f>
        <v>156.55956608</v>
      </c>
      <c r="K200" s="36">
        <f>SUMIFS(СВЦЭМ!$F$39:$F$782,СВЦЭМ!$A$39:$A$782,$A200,СВЦЭМ!$B$39:$B$782,K$190)+'СЕТ СН'!$F$15</f>
        <v>154.80274112000001</v>
      </c>
      <c r="L200" s="36">
        <f>SUMIFS(СВЦЭМ!$F$39:$F$782,СВЦЭМ!$A$39:$A$782,$A200,СВЦЭМ!$B$39:$B$782,L$190)+'СЕТ СН'!$F$15</f>
        <v>153.53759063000001</v>
      </c>
      <c r="M200" s="36">
        <f>SUMIFS(СВЦЭМ!$F$39:$F$782,СВЦЭМ!$A$39:$A$782,$A200,СВЦЭМ!$B$39:$B$782,M$190)+'СЕТ СН'!$F$15</f>
        <v>153.83436090000001</v>
      </c>
      <c r="N200" s="36">
        <f>SUMIFS(СВЦЭМ!$F$39:$F$782,СВЦЭМ!$A$39:$A$782,$A200,СВЦЭМ!$B$39:$B$782,N$190)+'СЕТ СН'!$F$15</f>
        <v>152.80877853000001</v>
      </c>
      <c r="O200" s="36">
        <f>SUMIFS(СВЦЭМ!$F$39:$F$782,СВЦЭМ!$A$39:$A$782,$A200,СВЦЭМ!$B$39:$B$782,O$190)+'СЕТ СН'!$F$15</f>
        <v>153.34352146000001</v>
      </c>
      <c r="P200" s="36">
        <f>SUMIFS(СВЦЭМ!$F$39:$F$782,СВЦЭМ!$A$39:$A$782,$A200,СВЦЭМ!$B$39:$B$782,P$190)+'СЕТ СН'!$F$15</f>
        <v>154.54978901999999</v>
      </c>
      <c r="Q200" s="36">
        <f>SUMIFS(СВЦЭМ!$F$39:$F$782,СВЦЭМ!$A$39:$A$782,$A200,СВЦЭМ!$B$39:$B$782,Q$190)+'СЕТ СН'!$F$15</f>
        <v>153.80083793</v>
      </c>
      <c r="R200" s="36">
        <f>SUMIFS(СВЦЭМ!$F$39:$F$782,СВЦЭМ!$A$39:$A$782,$A200,СВЦЭМ!$B$39:$B$782,R$190)+'СЕТ СН'!$F$15</f>
        <v>154.2976476</v>
      </c>
      <c r="S200" s="36">
        <f>SUMIFS(СВЦЭМ!$F$39:$F$782,СВЦЭМ!$A$39:$A$782,$A200,СВЦЭМ!$B$39:$B$782,S$190)+'СЕТ СН'!$F$15</f>
        <v>152.55355535000001</v>
      </c>
      <c r="T200" s="36">
        <f>SUMIFS(СВЦЭМ!$F$39:$F$782,СВЦЭМ!$A$39:$A$782,$A200,СВЦЭМ!$B$39:$B$782,T$190)+'СЕТ СН'!$F$15</f>
        <v>150.77702823999999</v>
      </c>
      <c r="U200" s="36">
        <f>SUMIFS(СВЦЭМ!$F$39:$F$782,СВЦЭМ!$A$39:$A$782,$A200,СВЦЭМ!$B$39:$B$782,U$190)+'СЕТ СН'!$F$15</f>
        <v>152.19567373000001</v>
      </c>
      <c r="V200" s="36">
        <f>SUMIFS(СВЦЭМ!$F$39:$F$782,СВЦЭМ!$A$39:$A$782,$A200,СВЦЭМ!$B$39:$B$782,V$190)+'СЕТ СН'!$F$15</f>
        <v>153.7957749</v>
      </c>
      <c r="W200" s="36">
        <f>SUMIFS(СВЦЭМ!$F$39:$F$782,СВЦЭМ!$A$39:$A$782,$A200,СВЦЭМ!$B$39:$B$782,W$190)+'СЕТ СН'!$F$15</f>
        <v>153.61788608000001</v>
      </c>
      <c r="X200" s="36">
        <f>SUMIFS(СВЦЭМ!$F$39:$F$782,СВЦЭМ!$A$39:$A$782,$A200,СВЦЭМ!$B$39:$B$782,X$190)+'СЕТ СН'!$F$15</f>
        <v>155.51309599000001</v>
      </c>
      <c r="Y200" s="36">
        <f>SUMIFS(СВЦЭМ!$F$39:$F$782,СВЦЭМ!$A$39:$A$782,$A200,СВЦЭМ!$B$39:$B$782,Y$190)+'СЕТ СН'!$F$15</f>
        <v>157.73468439000001</v>
      </c>
    </row>
    <row r="201" spans="1:25" ht="15.75" x14ac:dyDescent="0.2">
      <c r="A201" s="35">
        <f t="shared" si="5"/>
        <v>45302</v>
      </c>
      <c r="B201" s="36">
        <f>SUMIFS(СВЦЭМ!$F$39:$F$782,СВЦЭМ!$A$39:$A$782,$A201,СВЦЭМ!$B$39:$B$782,B$190)+'СЕТ СН'!$F$15</f>
        <v>160.38811554</v>
      </c>
      <c r="C201" s="36">
        <f>SUMIFS(СВЦЭМ!$F$39:$F$782,СВЦЭМ!$A$39:$A$782,$A201,СВЦЭМ!$B$39:$B$782,C$190)+'СЕТ СН'!$F$15</f>
        <v>164.08650965999999</v>
      </c>
      <c r="D201" s="36">
        <f>SUMIFS(СВЦЭМ!$F$39:$F$782,СВЦЭМ!$A$39:$A$782,$A201,СВЦЭМ!$B$39:$B$782,D$190)+'СЕТ СН'!$F$15</f>
        <v>165.79780319</v>
      </c>
      <c r="E201" s="36">
        <f>SUMIFS(СВЦЭМ!$F$39:$F$782,СВЦЭМ!$A$39:$A$782,$A201,СВЦЭМ!$B$39:$B$782,E$190)+'СЕТ СН'!$F$15</f>
        <v>167.84528478999999</v>
      </c>
      <c r="F201" s="36">
        <f>SUMIFS(СВЦЭМ!$F$39:$F$782,СВЦЭМ!$A$39:$A$782,$A201,СВЦЭМ!$B$39:$B$782,F$190)+'СЕТ СН'!$F$15</f>
        <v>167.50512158999999</v>
      </c>
      <c r="G201" s="36">
        <f>SUMIFS(СВЦЭМ!$F$39:$F$782,СВЦЭМ!$A$39:$A$782,$A201,СВЦЭМ!$B$39:$B$782,G$190)+'СЕТ СН'!$F$15</f>
        <v>165.88379037999999</v>
      </c>
      <c r="H201" s="36">
        <f>SUMIFS(СВЦЭМ!$F$39:$F$782,СВЦЭМ!$A$39:$A$782,$A201,СВЦЭМ!$B$39:$B$782,H$190)+'СЕТ СН'!$F$15</f>
        <v>160.93922047000001</v>
      </c>
      <c r="I201" s="36">
        <f>SUMIFS(СВЦЭМ!$F$39:$F$782,СВЦЭМ!$A$39:$A$782,$A201,СВЦЭМ!$B$39:$B$782,I$190)+'СЕТ СН'!$F$15</f>
        <v>157.25238654</v>
      </c>
      <c r="J201" s="36">
        <f>SUMIFS(СВЦЭМ!$F$39:$F$782,СВЦЭМ!$A$39:$A$782,$A201,СВЦЭМ!$B$39:$B$782,J$190)+'СЕТ СН'!$F$15</f>
        <v>156.02276935</v>
      </c>
      <c r="K201" s="36">
        <f>SUMIFS(СВЦЭМ!$F$39:$F$782,СВЦЭМ!$A$39:$A$782,$A201,СВЦЭМ!$B$39:$B$782,K$190)+'СЕТ СН'!$F$15</f>
        <v>154.80433242000001</v>
      </c>
      <c r="L201" s="36">
        <f>SUMIFS(СВЦЭМ!$F$39:$F$782,СВЦЭМ!$A$39:$A$782,$A201,СВЦЭМ!$B$39:$B$782,L$190)+'СЕТ СН'!$F$15</f>
        <v>153.37451109</v>
      </c>
      <c r="M201" s="36">
        <f>SUMIFS(СВЦЭМ!$F$39:$F$782,СВЦЭМ!$A$39:$A$782,$A201,СВЦЭМ!$B$39:$B$782,M$190)+'СЕТ СН'!$F$15</f>
        <v>154.07708916000001</v>
      </c>
      <c r="N201" s="36">
        <f>SUMIFS(СВЦЭМ!$F$39:$F$782,СВЦЭМ!$A$39:$A$782,$A201,СВЦЭМ!$B$39:$B$782,N$190)+'СЕТ СН'!$F$15</f>
        <v>154.08528031</v>
      </c>
      <c r="O201" s="36">
        <f>SUMIFS(СВЦЭМ!$F$39:$F$782,СВЦЭМ!$A$39:$A$782,$A201,СВЦЭМ!$B$39:$B$782,O$190)+'СЕТ СН'!$F$15</f>
        <v>155.49458688000001</v>
      </c>
      <c r="P201" s="36">
        <f>SUMIFS(СВЦЭМ!$F$39:$F$782,СВЦЭМ!$A$39:$A$782,$A201,СВЦЭМ!$B$39:$B$782,P$190)+'СЕТ СН'!$F$15</f>
        <v>155.760875</v>
      </c>
      <c r="Q201" s="36">
        <f>SUMIFS(СВЦЭМ!$F$39:$F$782,СВЦЭМ!$A$39:$A$782,$A201,СВЦЭМ!$B$39:$B$782,Q$190)+'СЕТ СН'!$F$15</f>
        <v>156.90048605000001</v>
      </c>
      <c r="R201" s="36">
        <f>SUMIFS(СВЦЭМ!$F$39:$F$782,СВЦЭМ!$A$39:$A$782,$A201,СВЦЭМ!$B$39:$B$782,R$190)+'СЕТ СН'!$F$15</f>
        <v>155.91160289999999</v>
      </c>
      <c r="S201" s="36">
        <f>SUMIFS(СВЦЭМ!$F$39:$F$782,СВЦЭМ!$A$39:$A$782,$A201,СВЦЭМ!$B$39:$B$782,S$190)+'СЕТ СН'!$F$15</f>
        <v>153.28979837</v>
      </c>
      <c r="T201" s="36">
        <f>SUMIFS(СВЦЭМ!$F$39:$F$782,СВЦЭМ!$A$39:$A$782,$A201,СВЦЭМ!$B$39:$B$782,T$190)+'СЕТ СН'!$F$15</f>
        <v>151.68498629000001</v>
      </c>
      <c r="U201" s="36">
        <f>SUMIFS(СВЦЭМ!$F$39:$F$782,СВЦЭМ!$A$39:$A$782,$A201,СВЦЭМ!$B$39:$B$782,U$190)+'СЕТ СН'!$F$15</f>
        <v>153.83093095000001</v>
      </c>
      <c r="V201" s="36">
        <f>SUMIFS(СВЦЭМ!$F$39:$F$782,СВЦЭМ!$A$39:$A$782,$A201,СВЦЭМ!$B$39:$B$782,V$190)+'СЕТ СН'!$F$15</f>
        <v>156.04078132000001</v>
      </c>
      <c r="W201" s="36">
        <f>SUMIFS(СВЦЭМ!$F$39:$F$782,СВЦЭМ!$A$39:$A$782,$A201,СВЦЭМ!$B$39:$B$782,W$190)+'СЕТ СН'!$F$15</f>
        <v>156.36291621999999</v>
      </c>
      <c r="X201" s="36">
        <f>SUMIFS(СВЦЭМ!$F$39:$F$782,СВЦЭМ!$A$39:$A$782,$A201,СВЦЭМ!$B$39:$B$782,X$190)+'СЕТ СН'!$F$15</f>
        <v>158.72173814000001</v>
      </c>
      <c r="Y201" s="36">
        <f>SUMIFS(СВЦЭМ!$F$39:$F$782,СВЦЭМ!$A$39:$A$782,$A201,СВЦЭМ!$B$39:$B$782,Y$190)+'СЕТ СН'!$F$15</f>
        <v>161.61377046000001</v>
      </c>
    </row>
    <row r="202" spans="1:25" ht="15.75" x14ac:dyDescent="0.2">
      <c r="A202" s="35">
        <f t="shared" si="5"/>
        <v>45303</v>
      </c>
      <c r="B202" s="36">
        <f>SUMIFS(СВЦЭМ!$F$39:$F$782,СВЦЭМ!$A$39:$A$782,$A202,СВЦЭМ!$B$39:$B$782,B$190)+'СЕТ СН'!$F$15</f>
        <v>164.45037908</v>
      </c>
      <c r="C202" s="36">
        <f>SUMIFS(СВЦЭМ!$F$39:$F$782,СВЦЭМ!$A$39:$A$782,$A202,СВЦЭМ!$B$39:$B$782,C$190)+'СЕТ СН'!$F$15</f>
        <v>167.97185483999999</v>
      </c>
      <c r="D202" s="36">
        <f>SUMIFS(СВЦЭМ!$F$39:$F$782,СВЦЭМ!$A$39:$A$782,$A202,СВЦЭМ!$B$39:$B$782,D$190)+'СЕТ СН'!$F$15</f>
        <v>169.30176145999999</v>
      </c>
      <c r="E202" s="36">
        <f>SUMIFS(СВЦЭМ!$F$39:$F$782,СВЦЭМ!$A$39:$A$782,$A202,СВЦЭМ!$B$39:$B$782,E$190)+'СЕТ СН'!$F$15</f>
        <v>170.50738595999999</v>
      </c>
      <c r="F202" s="36">
        <f>SUMIFS(СВЦЭМ!$F$39:$F$782,СВЦЭМ!$A$39:$A$782,$A202,СВЦЭМ!$B$39:$B$782,F$190)+'СЕТ СН'!$F$15</f>
        <v>170.43732807999999</v>
      </c>
      <c r="G202" s="36">
        <f>SUMIFS(СВЦЭМ!$F$39:$F$782,СВЦЭМ!$A$39:$A$782,$A202,СВЦЭМ!$B$39:$B$782,G$190)+'СЕТ СН'!$F$15</f>
        <v>168.03522369999999</v>
      </c>
      <c r="H202" s="36">
        <f>SUMIFS(СВЦЭМ!$F$39:$F$782,СВЦЭМ!$A$39:$A$782,$A202,СВЦЭМ!$B$39:$B$782,H$190)+'СЕТ СН'!$F$15</f>
        <v>163.4223514</v>
      </c>
      <c r="I202" s="36">
        <f>SUMIFS(СВЦЭМ!$F$39:$F$782,СВЦЭМ!$A$39:$A$782,$A202,СВЦЭМ!$B$39:$B$782,I$190)+'СЕТ СН'!$F$15</f>
        <v>161.67268174</v>
      </c>
      <c r="J202" s="36">
        <f>SUMIFS(СВЦЭМ!$F$39:$F$782,СВЦЭМ!$A$39:$A$782,$A202,СВЦЭМ!$B$39:$B$782,J$190)+'СЕТ СН'!$F$15</f>
        <v>158.71526646999999</v>
      </c>
      <c r="K202" s="36">
        <f>SUMIFS(СВЦЭМ!$F$39:$F$782,СВЦЭМ!$A$39:$A$782,$A202,СВЦЭМ!$B$39:$B$782,K$190)+'СЕТ СН'!$F$15</f>
        <v>156.82178617</v>
      </c>
      <c r="L202" s="36">
        <f>SUMIFS(СВЦЭМ!$F$39:$F$782,СВЦЭМ!$A$39:$A$782,$A202,СВЦЭМ!$B$39:$B$782,L$190)+'СЕТ СН'!$F$15</f>
        <v>155.05404928999999</v>
      </c>
      <c r="M202" s="36">
        <f>SUMIFS(СВЦЭМ!$F$39:$F$782,СВЦЭМ!$A$39:$A$782,$A202,СВЦЭМ!$B$39:$B$782,M$190)+'СЕТ СН'!$F$15</f>
        <v>156.72904145000001</v>
      </c>
      <c r="N202" s="36">
        <f>SUMIFS(СВЦЭМ!$F$39:$F$782,СВЦЭМ!$A$39:$A$782,$A202,СВЦЭМ!$B$39:$B$782,N$190)+'СЕТ СН'!$F$15</f>
        <v>158.96296462000001</v>
      </c>
      <c r="O202" s="36">
        <f>SUMIFS(СВЦЭМ!$F$39:$F$782,СВЦЭМ!$A$39:$A$782,$A202,СВЦЭМ!$B$39:$B$782,O$190)+'СЕТ СН'!$F$15</f>
        <v>160.00905071</v>
      </c>
      <c r="P202" s="36">
        <f>SUMIFS(СВЦЭМ!$F$39:$F$782,СВЦЭМ!$A$39:$A$782,$A202,СВЦЭМ!$B$39:$B$782,P$190)+'СЕТ СН'!$F$15</f>
        <v>160.34892378999999</v>
      </c>
      <c r="Q202" s="36">
        <f>SUMIFS(СВЦЭМ!$F$39:$F$782,СВЦЭМ!$A$39:$A$782,$A202,СВЦЭМ!$B$39:$B$782,Q$190)+'СЕТ СН'!$F$15</f>
        <v>161.22230539</v>
      </c>
      <c r="R202" s="36">
        <f>SUMIFS(СВЦЭМ!$F$39:$F$782,СВЦЭМ!$A$39:$A$782,$A202,СВЦЭМ!$B$39:$B$782,R$190)+'СЕТ СН'!$F$15</f>
        <v>161.53406871999999</v>
      </c>
      <c r="S202" s="36">
        <f>SUMIFS(СВЦЭМ!$F$39:$F$782,СВЦЭМ!$A$39:$A$782,$A202,СВЦЭМ!$B$39:$B$782,S$190)+'СЕТ СН'!$F$15</f>
        <v>158.20849106</v>
      </c>
      <c r="T202" s="36">
        <f>SUMIFS(СВЦЭМ!$F$39:$F$782,СВЦЭМ!$A$39:$A$782,$A202,СВЦЭМ!$B$39:$B$782,T$190)+'СЕТ СН'!$F$15</f>
        <v>154.1596127</v>
      </c>
      <c r="U202" s="36">
        <f>SUMIFS(СВЦЭМ!$F$39:$F$782,СВЦЭМ!$A$39:$A$782,$A202,СВЦЭМ!$B$39:$B$782,U$190)+'СЕТ СН'!$F$15</f>
        <v>155.25867615999999</v>
      </c>
      <c r="V202" s="36">
        <f>SUMIFS(СВЦЭМ!$F$39:$F$782,СВЦЭМ!$A$39:$A$782,$A202,СВЦЭМ!$B$39:$B$782,V$190)+'СЕТ СН'!$F$15</f>
        <v>156.99785183</v>
      </c>
      <c r="W202" s="36">
        <f>SUMIFS(СВЦЭМ!$F$39:$F$782,СВЦЭМ!$A$39:$A$782,$A202,СВЦЭМ!$B$39:$B$782,W$190)+'СЕТ СН'!$F$15</f>
        <v>158.28194083</v>
      </c>
      <c r="X202" s="36">
        <f>SUMIFS(СВЦЭМ!$F$39:$F$782,СВЦЭМ!$A$39:$A$782,$A202,СВЦЭМ!$B$39:$B$782,X$190)+'СЕТ СН'!$F$15</f>
        <v>160.68072896999999</v>
      </c>
      <c r="Y202" s="36">
        <f>SUMIFS(СВЦЭМ!$F$39:$F$782,СВЦЭМ!$A$39:$A$782,$A202,СВЦЭМ!$B$39:$B$782,Y$190)+'СЕТ СН'!$F$15</f>
        <v>161.31624244</v>
      </c>
    </row>
    <row r="203" spans="1:25" ht="15.75" x14ac:dyDescent="0.2">
      <c r="A203" s="35">
        <f t="shared" si="5"/>
        <v>45304</v>
      </c>
      <c r="B203" s="36">
        <f>SUMIFS(СВЦЭМ!$F$39:$F$782,СВЦЭМ!$A$39:$A$782,$A203,СВЦЭМ!$B$39:$B$782,B$190)+'СЕТ СН'!$F$15</f>
        <v>148.99699458000001</v>
      </c>
      <c r="C203" s="36">
        <f>SUMIFS(СВЦЭМ!$F$39:$F$782,СВЦЭМ!$A$39:$A$782,$A203,СВЦЭМ!$B$39:$B$782,C$190)+'СЕТ СН'!$F$15</f>
        <v>146.22559014000001</v>
      </c>
      <c r="D203" s="36">
        <f>SUMIFS(СВЦЭМ!$F$39:$F$782,СВЦЭМ!$A$39:$A$782,$A203,СВЦЭМ!$B$39:$B$782,D$190)+'СЕТ СН'!$F$15</f>
        <v>148.3951376</v>
      </c>
      <c r="E203" s="36">
        <f>SUMIFS(СВЦЭМ!$F$39:$F$782,СВЦЭМ!$A$39:$A$782,$A203,СВЦЭМ!$B$39:$B$782,E$190)+'СЕТ СН'!$F$15</f>
        <v>149.47592624000001</v>
      </c>
      <c r="F203" s="36">
        <f>SUMIFS(СВЦЭМ!$F$39:$F$782,СВЦЭМ!$A$39:$A$782,$A203,СВЦЭМ!$B$39:$B$782,F$190)+'СЕТ СН'!$F$15</f>
        <v>150.05811825999999</v>
      </c>
      <c r="G203" s="36">
        <f>SUMIFS(СВЦЭМ!$F$39:$F$782,СВЦЭМ!$A$39:$A$782,$A203,СВЦЭМ!$B$39:$B$782,G$190)+'СЕТ СН'!$F$15</f>
        <v>149.17498814000001</v>
      </c>
      <c r="H203" s="36">
        <f>SUMIFS(СВЦЭМ!$F$39:$F$782,СВЦЭМ!$A$39:$A$782,$A203,СВЦЭМ!$B$39:$B$782,H$190)+'СЕТ СН'!$F$15</f>
        <v>148.20324919000001</v>
      </c>
      <c r="I203" s="36">
        <f>SUMIFS(СВЦЭМ!$F$39:$F$782,СВЦЭМ!$A$39:$A$782,$A203,СВЦЭМ!$B$39:$B$782,I$190)+'СЕТ СН'!$F$15</f>
        <v>149.1651761</v>
      </c>
      <c r="J203" s="36">
        <f>SUMIFS(СВЦЭМ!$F$39:$F$782,СВЦЭМ!$A$39:$A$782,$A203,СВЦЭМ!$B$39:$B$782,J$190)+'СЕТ СН'!$F$15</f>
        <v>145.51075605</v>
      </c>
      <c r="K203" s="36">
        <f>SUMIFS(СВЦЭМ!$F$39:$F$782,СВЦЭМ!$A$39:$A$782,$A203,СВЦЭМ!$B$39:$B$782,K$190)+'СЕТ СН'!$F$15</f>
        <v>143.08877272999999</v>
      </c>
      <c r="L203" s="36">
        <f>SUMIFS(СВЦЭМ!$F$39:$F$782,СВЦЭМ!$A$39:$A$782,$A203,СВЦЭМ!$B$39:$B$782,L$190)+'СЕТ СН'!$F$15</f>
        <v>138.03869589999999</v>
      </c>
      <c r="M203" s="36">
        <f>SUMIFS(СВЦЭМ!$F$39:$F$782,СВЦЭМ!$A$39:$A$782,$A203,СВЦЭМ!$B$39:$B$782,M$190)+'СЕТ СН'!$F$15</f>
        <v>136.98624683</v>
      </c>
      <c r="N203" s="36">
        <f>SUMIFS(СВЦЭМ!$F$39:$F$782,СВЦЭМ!$A$39:$A$782,$A203,СВЦЭМ!$B$39:$B$782,N$190)+'СЕТ СН'!$F$15</f>
        <v>137.69338565000001</v>
      </c>
      <c r="O203" s="36">
        <f>SUMIFS(СВЦЭМ!$F$39:$F$782,СВЦЭМ!$A$39:$A$782,$A203,СВЦЭМ!$B$39:$B$782,O$190)+'СЕТ СН'!$F$15</f>
        <v>139.08317219</v>
      </c>
      <c r="P203" s="36">
        <f>SUMIFS(СВЦЭМ!$F$39:$F$782,СВЦЭМ!$A$39:$A$782,$A203,СВЦЭМ!$B$39:$B$782,P$190)+'СЕТ СН'!$F$15</f>
        <v>140.77737629000001</v>
      </c>
      <c r="Q203" s="36">
        <f>SUMIFS(СВЦЭМ!$F$39:$F$782,СВЦЭМ!$A$39:$A$782,$A203,СВЦЭМ!$B$39:$B$782,Q$190)+'СЕТ СН'!$F$15</f>
        <v>141.84760168</v>
      </c>
      <c r="R203" s="36">
        <f>SUMIFS(СВЦЭМ!$F$39:$F$782,СВЦЭМ!$A$39:$A$782,$A203,СВЦЭМ!$B$39:$B$782,R$190)+'СЕТ СН'!$F$15</f>
        <v>140.37275197</v>
      </c>
      <c r="S203" s="36">
        <f>SUMIFS(СВЦЭМ!$F$39:$F$782,СВЦЭМ!$A$39:$A$782,$A203,СВЦЭМ!$B$39:$B$782,S$190)+'СЕТ СН'!$F$15</f>
        <v>138.41000814</v>
      </c>
      <c r="T203" s="36">
        <f>SUMIFS(СВЦЭМ!$F$39:$F$782,СВЦЭМ!$A$39:$A$782,$A203,СВЦЭМ!$B$39:$B$782,T$190)+'СЕТ СН'!$F$15</f>
        <v>134.88241575999999</v>
      </c>
      <c r="U203" s="36">
        <f>SUMIFS(СВЦЭМ!$F$39:$F$782,СВЦЭМ!$A$39:$A$782,$A203,СВЦЭМ!$B$39:$B$782,U$190)+'СЕТ СН'!$F$15</f>
        <v>134.84144520999999</v>
      </c>
      <c r="V203" s="36">
        <f>SUMIFS(СВЦЭМ!$F$39:$F$782,СВЦЭМ!$A$39:$A$782,$A203,СВЦЭМ!$B$39:$B$782,V$190)+'СЕТ СН'!$F$15</f>
        <v>137.00221074000001</v>
      </c>
      <c r="W203" s="36">
        <f>SUMIFS(СВЦЭМ!$F$39:$F$782,СВЦЭМ!$A$39:$A$782,$A203,СВЦЭМ!$B$39:$B$782,W$190)+'СЕТ СН'!$F$15</f>
        <v>137.84677049000001</v>
      </c>
      <c r="X203" s="36">
        <f>SUMIFS(СВЦЭМ!$F$39:$F$782,СВЦЭМ!$A$39:$A$782,$A203,СВЦЭМ!$B$39:$B$782,X$190)+'СЕТ СН'!$F$15</f>
        <v>140.01427783</v>
      </c>
      <c r="Y203" s="36">
        <f>SUMIFS(СВЦЭМ!$F$39:$F$782,СВЦЭМ!$A$39:$A$782,$A203,СВЦЭМ!$B$39:$B$782,Y$190)+'СЕТ СН'!$F$15</f>
        <v>142.61311171</v>
      </c>
    </row>
    <row r="204" spans="1:25" ht="15.75" x14ac:dyDescent="0.2">
      <c r="A204" s="35">
        <f t="shared" si="5"/>
        <v>45305</v>
      </c>
      <c r="B204" s="36">
        <f>SUMIFS(СВЦЭМ!$F$39:$F$782,СВЦЭМ!$A$39:$A$782,$A204,СВЦЭМ!$B$39:$B$782,B$190)+'СЕТ СН'!$F$15</f>
        <v>155.37851524999999</v>
      </c>
      <c r="C204" s="36">
        <f>SUMIFS(СВЦЭМ!$F$39:$F$782,СВЦЭМ!$A$39:$A$782,$A204,СВЦЭМ!$B$39:$B$782,C$190)+'СЕТ СН'!$F$15</f>
        <v>157.21155941999999</v>
      </c>
      <c r="D204" s="36">
        <f>SUMIFS(СВЦЭМ!$F$39:$F$782,СВЦЭМ!$A$39:$A$782,$A204,СВЦЭМ!$B$39:$B$782,D$190)+'СЕТ СН'!$F$15</f>
        <v>158.56411037999999</v>
      </c>
      <c r="E204" s="36">
        <f>SUMIFS(СВЦЭМ!$F$39:$F$782,СВЦЭМ!$A$39:$A$782,$A204,СВЦЭМ!$B$39:$B$782,E$190)+'СЕТ СН'!$F$15</f>
        <v>159.99895262999999</v>
      </c>
      <c r="F204" s="36">
        <f>SUMIFS(СВЦЭМ!$F$39:$F$782,СВЦЭМ!$A$39:$A$782,$A204,СВЦЭМ!$B$39:$B$782,F$190)+'СЕТ СН'!$F$15</f>
        <v>160.59095594999999</v>
      </c>
      <c r="G204" s="36">
        <f>SUMIFS(СВЦЭМ!$F$39:$F$782,СВЦЭМ!$A$39:$A$782,$A204,СВЦЭМ!$B$39:$B$782,G$190)+'СЕТ СН'!$F$15</f>
        <v>159.54089053999999</v>
      </c>
      <c r="H204" s="36">
        <f>SUMIFS(СВЦЭМ!$F$39:$F$782,СВЦЭМ!$A$39:$A$782,$A204,СВЦЭМ!$B$39:$B$782,H$190)+'СЕТ СН'!$F$15</f>
        <v>157.58090912</v>
      </c>
      <c r="I204" s="36">
        <f>SUMIFS(СВЦЭМ!$F$39:$F$782,СВЦЭМ!$A$39:$A$782,$A204,СВЦЭМ!$B$39:$B$782,I$190)+'СЕТ СН'!$F$15</f>
        <v>156.61634620999999</v>
      </c>
      <c r="J204" s="36">
        <f>SUMIFS(СВЦЭМ!$F$39:$F$782,СВЦЭМ!$A$39:$A$782,$A204,СВЦЭМ!$B$39:$B$782,J$190)+'СЕТ СН'!$F$15</f>
        <v>154.85065277999999</v>
      </c>
      <c r="K204" s="36">
        <f>SUMIFS(СВЦЭМ!$F$39:$F$782,СВЦЭМ!$A$39:$A$782,$A204,СВЦЭМ!$B$39:$B$782,K$190)+'СЕТ СН'!$F$15</f>
        <v>151.00698413000001</v>
      </c>
      <c r="L204" s="36">
        <f>SUMIFS(СВЦЭМ!$F$39:$F$782,СВЦЭМ!$A$39:$A$782,$A204,СВЦЭМ!$B$39:$B$782,L$190)+'СЕТ СН'!$F$15</f>
        <v>147.77556116</v>
      </c>
      <c r="M204" s="36">
        <f>SUMIFS(СВЦЭМ!$F$39:$F$782,СВЦЭМ!$A$39:$A$782,$A204,СВЦЭМ!$B$39:$B$782,M$190)+'СЕТ СН'!$F$15</f>
        <v>146.81166407000001</v>
      </c>
      <c r="N204" s="36">
        <f>SUMIFS(СВЦЭМ!$F$39:$F$782,СВЦЭМ!$A$39:$A$782,$A204,СВЦЭМ!$B$39:$B$782,N$190)+'СЕТ СН'!$F$15</f>
        <v>146.62425619999999</v>
      </c>
      <c r="O204" s="36">
        <f>SUMIFS(СВЦЭМ!$F$39:$F$782,СВЦЭМ!$A$39:$A$782,$A204,СВЦЭМ!$B$39:$B$782,O$190)+'СЕТ СН'!$F$15</f>
        <v>148.47271837</v>
      </c>
      <c r="P204" s="36">
        <f>SUMIFS(СВЦЭМ!$F$39:$F$782,СВЦЭМ!$A$39:$A$782,$A204,СВЦЭМ!$B$39:$B$782,P$190)+'СЕТ СН'!$F$15</f>
        <v>150.04184543</v>
      </c>
      <c r="Q204" s="36">
        <f>SUMIFS(СВЦЭМ!$F$39:$F$782,СВЦЭМ!$A$39:$A$782,$A204,СВЦЭМ!$B$39:$B$782,Q$190)+'СЕТ СН'!$F$15</f>
        <v>149.64033850000001</v>
      </c>
      <c r="R204" s="36">
        <f>SUMIFS(СВЦЭМ!$F$39:$F$782,СВЦЭМ!$A$39:$A$782,$A204,СВЦЭМ!$B$39:$B$782,R$190)+'СЕТ СН'!$F$15</f>
        <v>148.97736932999999</v>
      </c>
      <c r="S204" s="36">
        <f>SUMIFS(СВЦЭМ!$F$39:$F$782,СВЦЭМ!$A$39:$A$782,$A204,СВЦЭМ!$B$39:$B$782,S$190)+'СЕТ СН'!$F$15</f>
        <v>145.83807711</v>
      </c>
      <c r="T204" s="36">
        <f>SUMIFS(СВЦЭМ!$F$39:$F$782,СВЦЭМ!$A$39:$A$782,$A204,СВЦЭМ!$B$39:$B$782,T$190)+'СЕТ СН'!$F$15</f>
        <v>142.27111590000001</v>
      </c>
      <c r="U204" s="36">
        <f>SUMIFS(СВЦЭМ!$F$39:$F$782,СВЦЭМ!$A$39:$A$782,$A204,СВЦЭМ!$B$39:$B$782,U$190)+'СЕТ СН'!$F$15</f>
        <v>143.69199778000001</v>
      </c>
      <c r="V204" s="36">
        <f>SUMIFS(СВЦЭМ!$F$39:$F$782,СВЦЭМ!$A$39:$A$782,$A204,СВЦЭМ!$B$39:$B$782,V$190)+'СЕТ СН'!$F$15</f>
        <v>145.12989304999999</v>
      </c>
      <c r="W204" s="36">
        <f>SUMIFS(СВЦЭМ!$F$39:$F$782,СВЦЭМ!$A$39:$A$782,$A204,СВЦЭМ!$B$39:$B$782,W$190)+'СЕТ СН'!$F$15</f>
        <v>147.51245379</v>
      </c>
      <c r="X204" s="36">
        <f>SUMIFS(СВЦЭМ!$F$39:$F$782,СВЦЭМ!$A$39:$A$782,$A204,СВЦЭМ!$B$39:$B$782,X$190)+'СЕТ СН'!$F$15</f>
        <v>150.51801624000001</v>
      </c>
      <c r="Y204" s="36">
        <f>SUMIFS(СВЦЭМ!$F$39:$F$782,СВЦЭМ!$A$39:$A$782,$A204,СВЦЭМ!$B$39:$B$782,Y$190)+'СЕТ СН'!$F$15</f>
        <v>152.50205982</v>
      </c>
    </row>
    <row r="205" spans="1:25" ht="15.75" x14ac:dyDescent="0.2">
      <c r="A205" s="35">
        <f t="shared" si="5"/>
        <v>45306</v>
      </c>
      <c r="B205" s="36">
        <f>SUMIFS(СВЦЭМ!$F$39:$F$782,СВЦЭМ!$A$39:$A$782,$A205,СВЦЭМ!$B$39:$B$782,B$190)+'СЕТ СН'!$F$15</f>
        <v>152.6852773</v>
      </c>
      <c r="C205" s="36">
        <f>SUMIFS(СВЦЭМ!$F$39:$F$782,СВЦЭМ!$A$39:$A$782,$A205,СВЦЭМ!$B$39:$B$782,C$190)+'СЕТ СН'!$F$15</f>
        <v>156.57473422000001</v>
      </c>
      <c r="D205" s="36">
        <f>SUMIFS(СВЦЭМ!$F$39:$F$782,СВЦЭМ!$A$39:$A$782,$A205,СВЦЭМ!$B$39:$B$782,D$190)+'СЕТ СН'!$F$15</f>
        <v>157.96672491999999</v>
      </c>
      <c r="E205" s="36">
        <f>SUMIFS(СВЦЭМ!$F$39:$F$782,СВЦЭМ!$A$39:$A$782,$A205,СВЦЭМ!$B$39:$B$782,E$190)+'СЕТ СН'!$F$15</f>
        <v>159.97948235999999</v>
      </c>
      <c r="F205" s="36">
        <f>SUMIFS(СВЦЭМ!$F$39:$F$782,СВЦЭМ!$A$39:$A$782,$A205,СВЦЭМ!$B$39:$B$782,F$190)+'СЕТ СН'!$F$15</f>
        <v>160.07886751999999</v>
      </c>
      <c r="G205" s="36">
        <f>SUMIFS(СВЦЭМ!$F$39:$F$782,СВЦЭМ!$A$39:$A$782,$A205,СВЦЭМ!$B$39:$B$782,G$190)+'СЕТ СН'!$F$15</f>
        <v>157.57762940000001</v>
      </c>
      <c r="H205" s="36">
        <f>SUMIFS(СВЦЭМ!$F$39:$F$782,СВЦЭМ!$A$39:$A$782,$A205,СВЦЭМ!$B$39:$B$782,H$190)+'СЕТ СН'!$F$15</f>
        <v>155.14754108</v>
      </c>
      <c r="I205" s="36">
        <f>SUMIFS(СВЦЭМ!$F$39:$F$782,СВЦЭМ!$A$39:$A$782,$A205,СВЦЭМ!$B$39:$B$782,I$190)+'СЕТ СН'!$F$15</f>
        <v>151.77229639000001</v>
      </c>
      <c r="J205" s="36">
        <f>SUMIFS(СВЦЭМ!$F$39:$F$782,СВЦЭМ!$A$39:$A$782,$A205,СВЦЭМ!$B$39:$B$782,J$190)+'СЕТ СН'!$F$15</f>
        <v>147.96097649000001</v>
      </c>
      <c r="K205" s="36">
        <f>SUMIFS(СВЦЭМ!$F$39:$F$782,СВЦЭМ!$A$39:$A$782,$A205,СВЦЭМ!$B$39:$B$782,K$190)+'СЕТ СН'!$F$15</f>
        <v>145.10811163</v>
      </c>
      <c r="L205" s="36">
        <f>SUMIFS(СВЦЭМ!$F$39:$F$782,СВЦЭМ!$A$39:$A$782,$A205,СВЦЭМ!$B$39:$B$782,L$190)+'СЕТ СН'!$F$15</f>
        <v>143.19109703999999</v>
      </c>
      <c r="M205" s="36">
        <f>SUMIFS(СВЦЭМ!$F$39:$F$782,СВЦЭМ!$A$39:$A$782,$A205,СВЦЭМ!$B$39:$B$782,M$190)+'СЕТ СН'!$F$15</f>
        <v>144.23680845999999</v>
      </c>
      <c r="N205" s="36">
        <f>SUMIFS(СВЦЭМ!$F$39:$F$782,СВЦЭМ!$A$39:$A$782,$A205,СВЦЭМ!$B$39:$B$782,N$190)+'СЕТ СН'!$F$15</f>
        <v>147.31794378999999</v>
      </c>
      <c r="O205" s="36">
        <f>SUMIFS(СВЦЭМ!$F$39:$F$782,СВЦЭМ!$A$39:$A$782,$A205,СВЦЭМ!$B$39:$B$782,O$190)+'СЕТ СН'!$F$15</f>
        <v>148.24919211</v>
      </c>
      <c r="P205" s="36">
        <f>SUMIFS(СВЦЭМ!$F$39:$F$782,СВЦЭМ!$A$39:$A$782,$A205,СВЦЭМ!$B$39:$B$782,P$190)+'СЕТ СН'!$F$15</f>
        <v>150.31933759</v>
      </c>
      <c r="Q205" s="36">
        <f>SUMIFS(СВЦЭМ!$F$39:$F$782,СВЦЭМ!$A$39:$A$782,$A205,СВЦЭМ!$B$39:$B$782,Q$190)+'СЕТ СН'!$F$15</f>
        <v>151.02378582</v>
      </c>
      <c r="R205" s="36">
        <f>SUMIFS(СВЦЭМ!$F$39:$F$782,СВЦЭМ!$A$39:$A$782,$A205,СВЦЭМ!$B$39:$B$782,R$190)+'СЕТ СН'!$F$15</f>
        <v>152.79653608000001</v>
      </c>
      <c r="S205" s="36">
        <f>SUMIFS(СВЦЭМ!$F$39:$F$782,СВЦЭМ!$A$39:$A$782,$A205,СВЦЭМ!$B$39:$B$782,S$190)+'СЕТ СН'!$F$15</f>
        <v>149.82165610000001</v>
      </c>
      <c r="T205" s="36">
        <f>SUMIFS(СВЦЭМ!$F$39:$F$782,СВЦЭМ!$A$39:$A$782,$A205,СВЦЭМ!$B$39:$B$782,T$190)+'СЕТ СН'!$F$15</f>
        <v>146.14344163999999</v>
      </c>
      <c r="U205" s="36">
        <f>SUMIFS(СВЦЭМ!$F$39:$F$782,СВЦЭМ!$A$39:$A$782,$A205,СВЦЭМ!$B$39:$B$782,U$190)+'СЕТ СН'!$F$15</f>
        <v>147.31228465000001</v>
      </c>
      <c r="V205" s="36">
        <f>SUMIFS(СВЦЭМ!$F$39:$F$782,СВЦЭМ!$A$39:$A$782,$A205,СВЦЭМ!$B$39:$B$782,V$190)+'СЕТ СН'!$F$15</f>
        <v>149.37119203</v>
      </c>
      <c r="W205" s="36">
        <f>SUMIFS(СВЦЭМ!$F$39:$F$782,СВЦЭМ!$A$39:$A$782,$A205,СВЦЭМ!$B$39:$B$782,W$190)+'СЕТ СН'!$F$15</f>
        <v>150.07609500999999</v>
      </c>
      <c r="X205" s="36">
        <f>SUMIFS(СВЦЭМ!$F$39:$F$782,СВЦЭМ!$A$39:$A$782,$A205,СВЦЭМ!$B$39:$B$782,X$190)+'СЕТ СН'!$F$15</f>
        <v>149.68354912999999</v>
      </c>
      <c r="Y205" s="36">
        <f>SUMIFS(СВЦЭМ!$F$39:$F$782,СВЦЭМ!$A$39:$A$782,$A205,СВЦЭМ!$B$39:$B$782,Y$190)+'СЕТ СН'!$F$15</f>
        <v>152.00551707</v>
      </c>
    </row>
    <row r="206" spans="1:25" ht="15.75" x14ac:dyDescent="0.2">
      <c r="A206" s="35">
        <f t="shared" si="5"/>
        <v>45307</v>
      </c>
      <c r="B206" s="36">
        <f>SUMIFS(СВЦЭМ!$F$39:$F$782,СВЦЭМ!$A$39:$A$782,$A206,СВЦЭМ!$B$39:$B$782,B$190)+'СЕТ СН'!$F$15</f>
        <v>158.91748572</v>
      </c>
      <c r="C206" s="36">
        <f>SUMIFS(СВЦЭМ!$F$39:$F$782,СВЦЭМ!$A$39:$A$782,$A206,СВЦЭМ!$B$39:$B$782,C$190)+'СЕТ СН'!$F$15</f>
        <v>162.40652258</v>
      </c>
      <c r="D206" s="36">
        <f>SUMIFS(СВЦЭМ!$F$39:$F$782,СВЦЭМ!$A$39:$A$782,$A206,СВЦЭМ!$B$39:$B$782,D$190)+'СЕТ СН'!$F$15</f>
        <v>164.34876202000001</v>
      </c>
      <c r="E206" s="36">
        <f>SUMIFS(СВЦЭМ!$F$39:$F$782,СВЦЭМ!$A$39:$A$782,$A206,СВЦЭМ!$B$39:$B$782,E$190)+'СЕТ СН'!$F$15</f>
        <v>165.32281459999999</v>
      </c>
      <c r="F206" s="36">
        <f>SUMIFS(СВЦЭМ!$F$39:$F$782,СВЦЭМ!$A$39:$A$782,$A206,СВЦЭМ!$B$39:$B$782,F$190)+'СЕТ СН'!$F$15</f>
        <v>165.32502647999999</v>
      </c>
      <c r="G206" s="36">
        <f>SUMIFS(СВЦЭМ!$F$39:$F$782,СВЦЭМ!$A$39:$A$782,$A206,СВЦЭМ!$B$39:$B$782,G$190)+'СЕТ СН'!$F$15</f>
        <v>163.86142502000001</v>
      </c>
      <c r="H206" s="36">
        <f>SUMIFS(СВЦЭМ!$F$39:$F$782,СВЦЭМ!$A$39:$A$782,$A206,СВЦЭМ!$B$39:$B$782,H$190)+'СЕТ СН'!$F$15</f>
        <v>157.78382676000001</v>
      </c>
      <c r="I206" s="36">
        <f>SUMIFS(СВЦЭМ!$F$39:$F$782,СВЦЭМ!$A$39:$A$782,$A206,СВЦЭМ!$B$39:$B$782,I$190)+'СЕТ СН'!$F$15</f>
        <v>153.89878202</v>
      </c>
      <c r="J206" s="36">
        <f>SUMIFS(СВЦЭМ!$F$39:$F$782,СВЦЭМ!$A$39:$A$782,$A206,СВЦЭМ!$B$39:$B$782,J$190)+'СЕТ СН'!$F$15</f>
        <v>150.03202300000001</v>
      </c>
      <c r="K206" s="36">
        <f>SUMIFS(СВЦЭМ!$F$39:$F$782,СВЦЭМ!$A$39:$A$782,$A206,СВЦЭМ!$B$39:$B$782,K$190)+'СЕТ СН'!$F$15</f>
        <v>147.29423782000001</v>
      </c>
      <c r="L206" s="36">
        <f>SUMIFS(СВЦЭМ!$F$39:$F$782,СВЦЭМ!$A$39:$A$782,$A206,СВЦЭМ!$B$39:$B$782,L$190)+'СЕТ СН'!$F$15</f>
        <v>146.91497041</v>
      </c>
      <c r="M206" s="36">
        <f>SUMIFS(СВЦЭМ!$F$39:$F$782,СВЦЭМ!$A$39:$A$782,$A206,СВЦЭМ!$B$39:$B$782,M$190)+'СЕТ СН'!$F$15</f>
        <v>149.43800352</v>
      </c>
      <c r="N206" s="36">
        <f>SUMIFS(СВЦЭМ!$F$39:$F$782,СВЦЭМ!$A$39:$A$782,$A206,СВЦЭМ!$B$39:$B$782,N$190)+'СЕТ СН'!$F$15</f>
        <v>151.15609255000001</v>
      </c>
      <c r="O206" s="36">
        <f>SUMIFS(СВЦЭМ!$F$39:$F$782,СВЦЭМ!$A$39:$A$782,$A206,СВЦЭМ!$B$39:$B$782,O$190)+'СЕТ СН'!$F$15</f>
        <v>151.53599063999999</v>
      </c>
      <c r="P206" s="36">
        <f>SUMIFS(СВЦЭМ!$F$39:$F$782,СВЦЭМ!$A$39:$A$782,$A206,СВЦЭМ!$B$39:$B$782,P$190)+'СЕТ СН'!$F$15</f>
        <v>153.17643093000001</v>
      </c>
      <c r="Q206" s="36">
        <f>SUMIFS(СВЦЭМ!$F$39:$F$782,СВЦЭМ!$A$39:$A$782,$A206,СВЦЭМ!$B$39:$B$782,Q$190)+'СЕТ СН'!$F$15</f>
        <v>153.60676348999999</v>
      </c>
      <c r="R206" s="36">
        <f>SUMIFS(СВЦЭМ!$F$39:$F$782,СВЦЭМ!$A$39:$A$782,$A206,СВЦЭМ!$B$39:$B$782,R$190)+'СЕТ СН'!$F$15</f>
        <v>153.59676382000001</v>
      </c>
      <c r="S206" s="36">
        <f>SUMIFS(СВЦЭМ!$F$39:$F$782,СВЦЭМ!$A$39:$A$782,$A206,СВЦЭМ!$B$39:$B$782,S$190)+'СЕТ СН'!$F$15</f>
        <v>150.87871498000001</v>
      </c>
      <c r="T206" s="36">
        <f>SUMIFS(СВЦЭМ!$F$39:$F$782,СВЦЭМ!$A$39:$A$782,$A206,СВЦЭМ!$B$39:$B$782,T$190)+'СЕТ СН'!$F$15</f>
        <v>146.65778284000001</v>
      </c>
      <c r="U206" s="36">
        <f>SUMIFS(СВЦЭМ!$F$39:$F$782,СВЦЭМ!$A$39:$A$782,$A206,СВЦЭМ!$B$39:$B$782,U$190)+'СЕТ СН'!$F$15</f>
        <v>147.77208697</v>
      </c>
      <c r="V206" s="36">
        <f>SUMIFS(СВЦЭМ!$F$39:$F$782,СВЦЭМ!$A$39:$A$782,$A206,СВЦЭМ!$B$39:$B$782,V$190)+'СЕТ СН'!$F$15</f>
        <v>149.93039450000001</v>
      </c>
      <c r="W206" s="36">
        <f>SUMIFS(СВЦЭМ!$F$39:$F$782,СВЦЭМ!$A$39:$A$782,$A206,СВЦЭМ!$B$39:$B$782,W$190)+'СЕТ СН'!$F$15</f>
        <v>150.64087789999999</v>
      </c>
      <c r="X206" s="36">
        <f>SUMIFS(СВЦЭМ!$F$39:$F$782,СВЦЭМ!$A$39:$A$782,$A206,СВЦЭМ!$B$39:$B$782,X$190)+'СЕТ СН'!$F$15</f>
        <v>152.17218174999999</v>
      </c>
      <c r="Y206" s="36">
        <f>SUMIFS(СВЦЭМ!$F$39:$F$782,СВЦЭМ!$A$39:$A$782,$A206,СВЦЭМ!$B$39:$B$782,Y$190)+'СЕТ СН'!$F$15</f>
        <v>154.42205143000001</v>
      </c>
    </row>
    <row r="207" spans="1:25" ht="15.75" x14ac:dyDescent="0.2">
      <c r="A207" s="35">
        <f t="shared" si="5"/>
        <v>45308</v>
      </c>
      <c r="B207" s="36">
        <f>SUMIFS(СВЦЭМ!$F$39:$F$782,СВЦЭМ!$A$39:$A$782,$A207,СВЦЭМ!$B$39:$B$782,B$190)+'СЕТ СН'!$F$15</f>
        <v>150.33519497</v>
      </c>
      <c r="C207" s="36">
        <f>SUMIFS(СВЦЭМ!$F$39:$F$782,СВЦЭМ!$A$39:$A$782,$A207,СВЦЭМ!$B$39:$B$782,C$190)+'СЕТ СН'!$F$15</f>
        <v>154.37585655000001</v>
      </c>
      <c r="D207" s="36">
        <f>SUMIFS(СВЦЭМ!$F$39:$F$782,СВЦЭМ!$A$39:$A$782,$A207,СВЦЭМ!$B$39:$B$782,D$190)+'СЕТ СН'!$F$15</f>
        <v>156.83414336000001</v>
      </c>
      <c r="E207" s="36">
        <f>SUMIFS(СВЦЭМ!$F$39:$F$782,СВЦЭМ!$A$39:$A$782,$A207,СВЦЭМ!$B$39:$B$782,E$190)+'СЕТ СН'!$F$15</f>
        <v>158.01458722999999</v>
      </c>
      <c r="F207" s="36">
        <f>SUMIFS(СВЦЭМ!$F$39:$F$782,СВЦЭМ!$A$39:$A$782,$A207,СВЦЭМ!$B$39:$B$782,F$190)+'СЕТ СН'!$F$15</f>
        <v>156.98303756999999</v>
      </c>
      <c r="G207" s="36">
        <f>SUMIFS(СВЦЭМ!$F$39:$F$782,СВЦЭМ!$A$39:$A$782,$A207,СВЦЭМ!$B$39:$B$782,G$190)+'СЕТ СН'!$F$15</f>
        <v>154.61721754000001</v>
      </c>
      <c r="H207" s="36">
        <f>SUMIFS(СВЦЭМ!$F$39:$F$782,СВЦЭМ!$A$39:$A$782,$A207,СВЦЭМ!$B$39:$B$782,H$190)+'СЕТ СН'!$F$15</f>
        <v>149.95651631000001</v>
      </c>
      <c r="I207" s="36">
        <f>SUMIFS(СВЦЭМ!$F$39:$F$782,СВЦЭМ!$A$39:$A$782,$A207,СВЦЭМ!$B$39:$B$782,I$190)+'СЕТ СН'!$F$15</f>
        <v>146.38737857000001</v>
      </c>
      <c r="J207" s="36">
        <f>SUMIFS(СВЦЭМ!$F$39:$F$782,СВЦЭМ!$A$39:$A$782,$A207,СВЦЭМ!$B$39:$B$782,J$190)+'СЕТ СН'!$F$15</f>
        <v>143.38303196000001</v>
      </c>
      <c r="K207" s="36">
        <f>SUMIFS(СВЦЭМ!$F$39:$F$782,СВЦЭМ!$A$39:$A$782,$A207,СВЦЭМ!$B$39:$B$782,K$190)+'СЕТ СН'!$F$15</f>
        <v>141.63564516</v>
      </c>
      <c r="L207" s="36">
        <f>SUMIFS(СВЦЭМ!$F$39:$F$782,СВЦЭМ!$A$39:$A$782,$A207,СВЦЭМ!$B$39:$B$782,L$190)+'СЕТ СН'!$F$15</f>
        <v>140.29718778</v>
      </c>
      <c r="M207" s="36">
        <f>SUMIFS(СВЦЭМ!$F$39:$F$782,СВЦЭМ!$A$39:$A$782,$A207,СВЦЭМ!$B$39:$B$782,M$190)+'СЕТ СН'!$F$15</f>
        <v>142.03211507</v>
      </c>
      <c r="N207" s="36">
        <f>SUMIFS(СВЦЭМ!$F$39:$F$782,СВЦЭМ!$A$39:$A$782,$A207,СВЦЭМ!$B$39:$B$782,N$190)+'СЕТ СН'!$F$15</f>
        <v>143.95423323</v>
      </c>
      <c r="O207" s="36">
        <f>SUMIFS(СВЦЭМ!$F$39:$F$782,СВЦЭМ!$A$39:$A$782,$A207,СВЦЭМ!$B$39:$B$782,O$190)+'СЕТ СН'!$F$15</f>
        <v>143.62818634000001</v>
      </c>
      <c r="P207" s="36">
        <f>SUMIFS(СВЦЭМ!$F$39:$F$782,СВЦЭМ!$A$39:$A$782,$A207,СВЦЭМ!$B$39:$B$782,P$190)+'СЕТ СН'!$F$15</f>
        <v>144.85624084</v>
      </c>
      <c r="Q207" s="36">
        <f>SUMIFS(СВЦЭМ!$F$39:$F$782,СВЦЭМ!$A$39:$A$782,$A207,СВЦЭМ!$B$39:$B$782,Q$190)+'СЕТ СН'!$F$15</f>
        <v>145.49998513</v>
      </c>
      <c r="R207" s="36">
        <f>SUMIFS(СВЦЭМ!$F$39:$F$782,СВЦЭМ!$A$39:$A$782,$A207,СВЦЭМ!$B$39:$B$782,R$190)+'СЕТ СН'!$F$15</f>
        <v>145.48557274999999</v>
      </c>
      <c r="S207" s="36">
        <f>SUMIFS(СВЦЭМ!$F$39:$F$782,СВЦЭМ!$A$39:$A$782,$A207,СВЦЭМ!$B$39:$B$782,S$190)+'СЕТ СН'!$F$15</f>
        <v>142.92178872</v>
      </c>
      <c r="T207" s="36">
        <f>SUMIFS(СВЦЭМ!$F$39:$F$782,СВЦЭМ!$A$39:$A$782,$A207,СВЦЭМ!$B$39:$B$782,T$190)+'СЕТ СН'!$F$15</f>
        <v>139.03063513000001</v>
      </c>
      <c r="U207" s="36">
        <f>SUMIFS(СВЦЭМ!$F$39:$F$782,СВЦЭМ!$A$39:$A$782,$A207,СВЦЭМ!$B$39:$B$782,U$190)+'СЕТ СН'!$F$15</f>
        <v>139.55745592</v>
      </c>
      <c r="V207" s="36">
        <f>SUMIFS(СВЦЭМ!$F$39:$F$782,СВЦЭМ!$A$39:$A$782,$A207,СВЦЭМ!$B$39:$B$782,V$190)+'СЕТ СН'!$F$15</f>
        <v>141.40915089000001</v>
      </c>
      <c r="W207" s="36">
        <f>SUMIFS(СВЦЭМ!$F$39:$F$782,СВЦЭМ!$A$39:$A$782,$A207,СВЦЭМ!$B$39:$B$782,W$190)+'СЕТ СН'!$F$15</f>
        <v>142.33807343000001</v>
      </c>
      <c r="X207" s="36">
        <f>SUMIFS(СВЦЭМ!$F$39:$F$782,СВЦЭМ!$A$39:$A$782,$A207,СВЦЭМ!$B$39:$B$782,X$190)+'СЕТ СН'!$F$15</f>
        <v>144.92433586000001</v>
      </c>
      <c r="Y207" s="36">
        <f>SUMIFS(СВЦЭМ!$F$39:$F$782,СВЦЭМ!$A$39:$A$782,$A207,СВЦЭМ!$B$39:$B$782,Y$190)+'СЕТ СН'!$F$15</f>
        <v>147.35914253999999</v>
      </c>
    </row>
    <row r="208" spans="1:25" ht="15.75" x14ac:dyDescent="0.2">
      <c r="A208" s="35">
        <f t="shared" si="5"/>
        <v>45309</v>
      </c>
      <c r="B208" s="36">
        <f>SUMIFS(СВЦЭМ!$F$39:$F$782,СВЦЭМ!$A$39:$A$782,$A208,СВЦЭМ!$B$39:$B$782,B$190)+'СЕТ СН'!$F$15</f>
        <v>152.54209976999999</v>
      </c>
      <c r="C208" s="36">
        <f>SUMIFS(СВЦЭМ!$F$39:$F$782,СВЦЭМ!$A$39:$A$782,$A208,СВЦЭМ!$B$39:$B$782,C$190)+'СЕТ СН'!$F$15</f>
        <v>151.91403026</v>
      </c>
      <c r="D208" s="36">
        <f>SUMIFS(СВЦЭМ!$F$39:$F$782,СВЦЭМ!$A$39:$A$782,$A208,СВЦЭМ!$B$39:$B$782,D$190)+'СЕТ СН'!$F$15</f>
        <v>155.45958239999999</v>
      </c>
      <c r="E208" s="36">
        <f>SUMIFS(СВЦЭМ!$F$39:$F$782,СВЦЭМ!$A$39:$A$782,$A208,СВЦЭМ!$B$39:$B$782,E$190)+'СЕТ СН'!$F$15</f>
        <v>158.27540958</v>
      </c>
      <c r="F208" s="36">
        <f>SUMIFS(СВЦЭМ!$F$39:$F$782,СВЦЭМ!$A$39:$A$782,$A208,СВЦЭМ!$B$39:$B$782,F$190)+'СЕТ СН'!$F$15</f>
        <v>158.66823226</v>
      </c>
      <c r="G208" s="36">
        <f>SUMIFS(СВЦЭМ!$F$39:$F$782,СВЦЭМ!$A$39:$A$782,$A208,СВЦЭМ!$B$39:$B$782,G$190)+'СЕТ СН'!$F$15</f>
        <v>157.32639671000001</v>
      </c>
      <c r="H208" s="36">
        <f>SUMIFS(СВЦЭМ!$F$39:$F$782,СВЦЭМ!$A$39:$A$782,$A208,СВЦЭМ!$B$39:$B$782,H$190)+'СЕТ СН'!$F$15</f>
        <v>154.87462062</v>
      </c>
      <c r="I208" s="36">
        <f>SUMIFS(СВЦЭМ!$F$39:$F$782,СВЦЭМ!$A$39:$A$782,$A208,СВЦЭМ!$B$39:$B$782,I$190)+'СЕТ СН'!$F$15</f>
        <v>155.72242266999999</v>
      </c>
      <c r="J208" s="36">
        <f>SUMIFS(СВЦЭМ!$F$39:$F$782,СВЦЭМ!$A$39:$A$782,$A208,СВЦЭМ!$B$39:$B$782,J$190)+'СЕТ СН'!$F$15</f>
        <v>154.07605290000001</v>
      </c>
      <c r="K208" s="36">
        <f>SUMIFS(СВЦЭМ!$F$39:$F$782,СВЦЭМ!$A$39:$A$782,$A208,СВЦЭМ!$B$39:$B$782,K$190)+'СЕТ СН'!$F$15</f>
        <v>151.21462231999999</v>
      </c>
      <c r="L208" s="36">
        <f>SUMIFS(СВЦЭМ!$F$39:$F$782,СВЦЭМ!$A$39:$A$782,$A208,СВЦЭМ!$B$39:$B$782,L$190)+'СЕТ СН'!$F$15</f>
        <v>151.73603679999999</v>
      </c>
      <c r="M208" s="36">
        <f>SUMIFS(СВЦЭМ!$F$39:$F$782,СВЦЭМ!$A$39:$A$782,$A208,СВЦЭМ!$B$39:$B$782,M$190)+'СЕТ СН'!$F$15</f>
        <v>152.98400384999999</v>
      </c>
      <c r="N208" s="36">
        <f>SUMIFS(СВЦЭМ!$F$39:$F$782,СВЦЭМ!$A$39:$A$782,$A208,СВЦЭМ!$B$39:$B$782,N$190)+'СЕТ СН'!$F$15</f>
        <v>154.98772695</v>
      </c>
      <c r="O208" s="36">
        <f>SUMIFS(СВЦЭМ!$F$39:$F$782,СВЦЭМ!$A$39:$A$782,$A208,СВЦЭМ!$B$39:$B$782,O$190)+'СЕТ СН'!$F$15</f>
        <v>155.95156170000001</v>
      </c>
      <c r="P208" s="36">
        <f>SUMIFS(СВЦЭМ!$F$39:$F$782,СВЦЭМ!$A$39:$A$782,$A208,СВЦЭМ!$B$39:$B$782,P$190)+'СЕТ СН'!$F$15</f>
        <v>157.18521462000001</v>
      </c>
      <c r="Q208" s="36">
        <f>SUMIFS(СВЦЭМ!$F$39:$F$782,СВЦЭМ!$A$39:$A$782,$A208,СВЦЭМ!$B$39:$B$782,Q$190)+'СЕТ СН'!$F$15</f>
        <v>157.73984949000001</v>
      </c>
      <c r="R208" s="36">
        <f>SUMIFS(СВЦЭМ!$F$39:$F$782,СВЦЭМ!$A$39:$A$782,$A208,СВЦЭМ!$B$39:$B$782,R$190)+'СЕТ СН'!$F$15</f>
        <v>157.77170885999999</v>
      </c>
      <c r="S208" s="36">
        <f>SUMIFS(СВЦЭМ!$F$39:$F$782,СВЦЭМ!$A$39:$A$782,$A208,СВЦЭМ!$B$39:$B$782,S$190)+'СЕТ СН'!$F$15</f>
        <v>154.3996822</v>
      </c>
      <c r="T208" s="36">
        <f>SUMIFS(СВЦЭМ!$F$39:$F$782,СВЦЭМ!$A$39:$A$782,$A208,СВЦЭМ!$B$39:$B$782,T$190)+'СЕТ СН'!$F$15</f>
        <v>149.74040069</v>
      </c>
      <c r="U208" s="36">
        <f>SUMIFS(СВЦЭМ!$F$39:$F$782,СВЦЭМ!$A$39:$A$782,$A208,СВЦЭМ!$B$39:$B$782,U$190)+'СЕТ СН'!$F$15</f>
        <v>150.74338291999999</v>
      </c>
      <c r="V208" s="36">
        <f>SUMIFS(СВЦЭМ!$F$39:$F$782,СВЦЭМ!$A$39:$A$782,$A208,СВЦЭМ!$B$39:$B$782,V$190)+'СЕТ СН'!$F$15</f>
        <v>152.22398856000001</v>
      </c>
      <c r="W208" s="36">
        <f>SUMIFS(СВЦЭМ!$F$39:$F$782,СВЦЭМ!$A$39:$A$782,$A208,СВЦЭМ!$B$39:$B$782,W$190)+'СЕТ СН'!$F$15</f>
        <v>152.67427368</v>
      </c>
      <c r="X208" s="36">
        <f>SUMIFS(СВЦЭМ!$F$39:$F$782,СВЦЭМ!$A$39:$A$782,$A208,СВЦЭМ!$B$39:$B$782,X$190)+'СЕТ СН'!$F$15</f>
        <v>155.00722827999999</v>
      </c>
      <c r="Y208" s="36">
        <f>SUMIFS(СВЦЭМ!$F$39:$F$782,СВЦЭМ!$A$39:$A$782,$A208,СВЦЭМ!$B$39:$B$782,Y$190)+'СЕТ СН'!$F$15</f>
        <v>157.73788271999999</v>
      </c>
    </row>
    <row r="209" spans="1:25" ht="15.75" x14ac:dyDescent="0.2">
      <c r="A209" s="35">
        <f t="shared" si="5"/>
        <v>45310</v>
      </c>
      <c r="B209" s="36">
        <f>SUMIFS(СВЦЭМ!$F$39:$F$782,СВЦЭМ!$A$39:$A$782,$A209,СВЦЭМ!$B$39:$B$782,B$190)+'СЕТ СН'!$F$15</f>
        <v>160.91119903000001</v>
      </c>
      <c r="C209" s="36">
        <f>SUMIFS(СВЦЭМ!$F$39:$F$782,СВЦЭМ!$A$39:$A$782,$A209,СВЦЭМ!$B$39:$B$782,C$190)+'СЕТ СН'!$F$15</f>
        <v>164.45623843000001</v>
      </c>
      <c r="D209" s="36">
        <f>SUMIFS(СВЦЭМ!$F$39:$F$782,СВЦЭМ!$A$39:$A$782,$A209,СВЦЭМ!$B$39:$B$782,D$190)+'СЕТ СН'!$F$15</f>
        <v>165.50030616999999</v>
      </c>
      <c r="E209" s="36">
        <f>SUMIFS(СВЦЭМ!$F$39:$F$782,СВЦЭМ!$A$39:$A$782,$A209,СВЦЭМ!$B$39:$B$782,E$190)+'СЕТ СН'!$F$15</f>
        <v>166.52406751999999</v>
      </c>
      <c r="F209" s="36">
        <f>SUMIFS(СВЦЭМ!$F$39:$F$782,СВЦЭМ!$A$39:$A$782,$A209,СВЦЭМ!$B$39:$B$782,F$190)+'СЕТ СН'!$F$15</f>
        <v>166.22244373999999</v>
      </c>
      <c r="G209" s="36">
        <f>SUMIFS(СВЦЭМ!$F$39:$F$782,СВЦЭМ!$A$39:$A$782,$A209,СВЦЭМ!$B$39:$B$782,G$190)+'СЕТ СН'!$F$15</f>
        <v>165.00401277</v>
      </c>
      <c r="H209" s="36">
        <f>SUMIFS(СВЦЭМ!$F$39:$F$782,СВЦЭМ!$A$39:$A$782,$A209,СВЦЭМ!$B$39:$B$782,H$190)+'СЕТ СН'!$F$15</f>
        <v>159.60212013</v>
      </c>
      <c r="I209" s="36">
        <f>SUMIFS(СВЦЭМ!$F$39:$F$782,СВЦЭМ!$A$39:$A$782,$A209,СВЦЭМ!$B$39:$B$782,I$190)+'СЕТ СН'!$F$15</f>
        <v>154.96528301999999</v>
      </c>
      <c r="J209" s="36">
        <f>SUMIFS(СВЦЭМ!$F$39:$F$782,СВЦЭМ!$A$39:$A$782,$A209,СВЦЭМ!$B$39:$B$782,J$190)+'СЕТ СН'!$F$15</f>
        <v>152.45786430000001</v>
      </c>
      <c r="K209" s="36">
        <f>SUMIFS(СВЦЭМ!$F$39:$F$782,СВЦЭМ!$A$39:$A$782,$A209,СВЦЭМ!$B$39:$B$782,K$190)+'СЕТ СН'!$F$15</f>
        <v>150.97524397000001</v>
      </c>
      <c r="L209" s="36">
        <f>SUMIFS(СВЦЭМ!$F$39:$F$782,СВЦЭМ!$A$39:$A$782,$A209,СВЦЭМ!$B$39:$B$782,L$190)+'СЕТ СН'!$F$15</f>
        <v>149.58993034</v>
      </c>
      <c r="M209" s="36">
        <f>SUMIFS(СВЦЭМ!$F$39:$F$782,СВЦЭМ!$A$39:$A$782,$A209,СВЦЭМ!$B$39:$B$782,M$190)+'СЕТ СН'!$F$15</f>
        <v>149.62567722</v>
      </c>
      <c r="N209" s="36">
        <f>SUMIFS(СВЦЭМ!$F$39:$F$782,СВЦЭМ!$A$39:$A$782,$A209,СВЦЭМ!$B$39:$B$782,N$190)+'СЕТ СН'!$F$15</f>
        <v>150.85252274999999</v>
      </c>
      <c r="O209" s="36">
        <f>SUMIFS(СВЦЭМ!$F$39:$F$782,СВЦЭМ!$A$39:$A$782,$A209,СВЦЭМ!$B$39:$B$782,O$190)+'СЕТ СН'!$F$15</f>
        <v>151.09303858000001</v>
      </c>
      <c r="P209" s="36">
        <f>SUMIFS(СВЦЭМ!$F$39:$F$782,СВЦЭМ!$A$39:$A$782,$A209,СВЦЭМ!$B$39:$B$782,P$190)+'СЕТ СН'!$F$15</f>
        <v>151.93566408999999</v>
      </c>
      <c r="Q209" s="36">
        <f>SUMIFS(СВЦЭМ!$F$39:$F$782,СВЦЭМ!$A$39:$A$782,$A209,СВЦЭМ!$B$39:$B$782,Q$190)+'СЕТ СН'!$F$15</f>
        <v>153.76967303000001</v>
      </c>
      <c r="R209" s="36">
        <f>SUMIFS(СВЦЭМ!$F$39:$F$782,СВЦЭМ!$A$39:$A$782,$A209,СВЦЭМ!$B$39:$B$782,R$190)+'СЕТ СН'!$F$15</f>
        <v>154.94343495000001</v>
      </c>
      <c r="S209" s="36">
        <f>SUMIFS(СВЦЭМ!$F$39:$F$782,СВЦЭМ!$A$39:$A$782,$A209,СВЦЭМ!$B$39:$B$782,S$190)+'СЕТ СН'!$F$15</f>
        <v>151.10145234999999</v>
      </c>
      <c r="T209" s="36">
        <f>SUMIFS(СВЦЭМ!$F$39:$F$782,СВЦЭМ!$A$39:$A$782,$A209,СВЦЭМ!$B$39:$B$782,T$190)+'СЕТ СН'!$F$15</f>
        <v>146.47065459999999</v>
      </c>
      <c r="U209" s="36">
        <f>SUMIFS(СВЦЭМ!$F$39:$F$782,СВЦЭМ!$A$39:$A$782,$A209,СВЦЭМ!$B$39:$B$782,U$190)+'СЕТ СН'!$F$15</f>
        <v>148.08596607000001</v>
      </c>
      <c r="V209" s="36">
        <f>SUMIFS(СВЦЭМ!$F$39:$F$782,СВЦЭМ!$A$39:$A$782,$A209,СВЦЭМ!$B$39:$B$782,V$190)+'СЕТ СН'!$F$15</f>
        <v>149.37121159</v>
      </c>
      <c r="W209" s="36">
        <f>SUMIFS(СВЦЭМ!$F$39:$F$782,СВЦЭМ!$A$39:$A$782,$A209,СВЦЭМ!$B$39:$B$782,W$190)+'СЕТ СН'!$F$15</f>
        <v>149.94506385</v>
      </c>
      <c r="X209" s="36">
        <f>SUMIFS(СВЦЭМ!$F$39:$F$782,СВЦЭМ!$A$39:$A$782,$A209,СВЦЭМ!$B$39:$B$782,X$190)+'СЕТ СН'!$F$15</f>
        <v>152.21577549</v>
      </c>
      <c r="Y209" s="36">
        <f>SUMIFS(СВЦЭМ!$F$39:$F$782,СВЦЭМ!$A$39:$A$782,$A209,СВЦЭМ!$B$39:$B$782,Y$190)+'СЕТ СН'!$F$15</f>
        <v>160.82396693999999</v>
      </c>
    </row>
    <row r="210" spans="1:25" ht="15.75" x14ac:dyDescent="0.2">
      <c r="A210" s="35">
        <f t="shared" si="5"/>
        <v>45311</v>
      </c>
      <c r="B210" s="36">
        <f>SUMIFS(СВЦЭМ!$F$39:$F$782,СВЦЭМ!$A$39:$A$782,$A210,СВЦЭМ!$B$39:$B$782,B$190)+'СЕТ СН'!$F$15</f>
        <v>160.61858837</v>
      </c>
      <c r="C210" s="36">
        <f>SUMIFS(СВЦЭМ!$F$39:$F$782,СВЦЭМ!$A$39:$A$782,$A210,СВЦЭМ!$B$39:$B$782,C$190)+'СЕТ СН'!$F$15</f>
        <v>161.27152609999999</v>
      </c>
      <c r="D210" s="36">
        <f>SUMIFS(СВЦЭМ!$F$39:$F$782,СВЦЭМ!$A$39:$A$782,$A210,СВЦЭМ!$B$39:$B$782,D$190)+'СЕТ СН'!$F$15</f>
        <v>163.82757871999999</v>
      </c>
      <c r="E210" s="36">
        <f>SUMIFS(СВЦЭМ!$F$39:$F$782,СВЦЭМ!$A$39:$A$782,$A210,СВЦЭМ!$B$39:$B$782,E$190)+'СЕТ СН'!$F$15</f>
        <v>164.62949627</v>
      </c>
      <c r="F210" s="36">
        <f>SUMIFS(СВЦЭМ!$F$39:$F$782,СВЦЭМ!$A$39:$A$782,$A210,СВЦЭМ!$B$39:$B$782,F$190)+'СЕТ СН'!$F$15</f>
        <v>164.49463428999999</v>
      </c>
      <c r="G210" s="36">
        <f>SUMIFS(СВЦЭМ!$F$39:$F$782,СВЦЭМ!$A$39:$A$782,$A210,СВЦЭМ!$B$39:$B$782,G$190)+'СЕТ СН'!$F$15</f>
        <v>163.40895631999999</v>
      </c>
      <c r="H210" s="36">
        <f>SUMIFS(СВЦЭМ!$F$39:$F$782,СВЦЭМ!$A$39:$A$782,$A210,СВЦЭМ!$B$39:$B$782,H$190)+'СЕТ СН'!$F$15</f>
        <v>160.59110573000001</v>
      </c>
      <c r="I210" s="36">
        <f>SUMIFS(СВЦЭМ!$F$39:$F$782,СВЦЭМ!$A$39:$A$782,$A210,СВЦЭМ!$B$39:$B$782,I$190)+'СЕТ СН'!$F$15</f>
        <v>158.63886493999999</v>
      </c>
      <c r="J210" s="36">
        <f>SUMIFS(СВЦЭМ!$F$39:$F$782,СВЦЭМ!$A$39:$A$782,$A210,СВЦЭМ!$B$39:$B$782,J$190)+'СЕТ СН'!$F$15</f>
        <v>153.47658476999999</v>
      </c>
      <c r="K210" s="36">
        <f>SUMIFS(СВЦЭМ!$F$39:$F$782,СВЦЭМ!$A$39:$A$782,$A210,СВЦЭМ!$B$39:$B$782,K$190)+'СЕТ СН'!$F$15</f>
        <v>149.65551558999999</v>
      </c>
      <c r="L210" s="36">
        <f>SUMIFS(СВЦЭМ!$F$39:$F$782,СВЦЭМ!$A$39:$A$782,$A210,СВЦЭМ!$B$39:$B$782,L$190)+'СЕТ СН'!$F$15</f>
        <v>147.10142456</v>
      </c>
      <c r="M210" s="36">
        <f>SUMIFS(СВЦЭМ!$F$39:$F$782,СВЦЭМ!$A$39:$A$782,$A210,СВЦЭМ!$B$39:$B$782,M$190)+'СЕТ СН'!$F$15</f>
        <v>147.45775015000001</v>
      </c>
      <c r="N210" s="36">
        <f>SUMIFS(СВЦЭМ!$F$39:$F$782,СВЦЭМ!$A$39:$A$782,$A210,СВЦЭМ!$B$39:$B$782,N$190)+'СЕТ СН'!$F$15</f>
        <v>149.05302603999999</v>
      </c>
      <c r="O210" s="36">
        <f>SUMIFS(СВЦЭМ!$F$39:$F$782,СВЦЭМ!$A$39:$A$782,$A210,СВЦЭМ!$B$39:$B$782,O$190)+'СЕТ СН'!$F$15</f>
        <v>150.29920584999999</v>
      </c>
      <c r="P210" s="36">
        <f>SUMIFS(СВЦЭМ!$F$39:$F$782,СВЦЭМ!$A$39:$A$782,$A210,СВЦЭМ!$B$39:$B$782,P$190)+'СЕТ СН'!$F$15</f>
        <v>151.63945914000001</v>
      </c>
      <c r="Q210" s="36">
        <f>SUMIFS(СВЦЭМ!$F$39:$F$782,СВЦЭМ!$A$39:$A$782,$A210,СВЦЭМ!$B$39:$B$782,Q$190)+'СЕТ СН'!$F$15</f>
        <v>152.80462828</v>
      </c>
      <c r="R210" s="36">
        <f>SUMIFS(СВЦЭМ!$F$39:$F$782,СВЦЭМ!$A$39:$A$782,$A210,СВЦЭМ!$B$39:$B$782,R$190)+'СЕТ СН'!$F$15</f>
        <v>154.05067455</v>
      </c>
      <c r="S210" s="36">
        <f>SUMIFS(СВЦЭМ!$F$39:$F$782,СВЦЭМ!$A$39:$A$782,$A210,СВЦЭМ!$B$39:$B$782,S$190)+'СЕТ СН'!$F$15</f>
        <v>150.9536052</v>
      </c>
      <c r="T210" s="36">
        <f>SUMIFS(СВЦЭМ!$F$39:$F$782,СВЦЭМ!$A$39:$A$782,$A210,СВЦЭМ!$B$39:$B$782,T$190)+'СЕТ СН'!$F$15</f>
        <v>146.76713853999999</v>
      </c>
      <c r="U210" s="36">
        <f>SUMIFS(СВЦЭМ!$F$39:$F$782,СВЦЭМ!$A$39:$A$782,$A210,СВЦЭМ!$B$39:$B$782,U$190)+'СЕТ СН'!$F$15</f>
        <v>148.60192147999999</v>
      </c>
      <c r="V210" s="36">
        <f>SUMIFS(СВЦЭМ!$F$39:$F$782,СВЦЭМ!$A$39:$A$782,$A210,СВЦЭМ!$B$39:$B$782,V$190)+'СЕТ СН'!$F$15</f>
        <v>149.15634961999999</v>
      </c>
      <c r="W210" s="36">
        <f>SUMIFS(СВЦЭМ!$F$39:$F$782,СВЦЭМ!$A$39:$A$782,$A210,СВЦЭМ!$B$39:$B$782,W$190)+'СЕТ СН'!$F$15</f>
        <v>150.16055320999999</v>
      </c>
      <c r="X210" s="36">
        <f>SUMIFS(СВЦЭМ!$F$39:$F$782,СВЦЭМ!$A$39:$A$782,$A210,СВЦЭМ!$B$39:$B$782,X$190)+'СЕТ СН'!$F$15</f>
        <v>152.53796355</v>
      </c>
      <c r="Y210" s="36">
        <f>SUMIFS(СВЦЭМ!$F$39:$F$782,СВЦЭМ!$A$39:$A$782,$A210,СВЦЭМ!$B$39:$B$782,Y$190)+'СЕТ СН'!$F$15</f>
        <v>154.46336386999999</v>
      </c>
    </row>
    <row r="211" spans="1:25" ht="15.75" x14ac:dyDescent="0.2">
      <c r="A211" s="35">
        <f t="shared" si="5"/>
        <v>45312</v>
      </c>
      <c r="B211" s="36">
        <f>SUMIFS(СВЦЭМ!$F$39:$F$782,СВЦЭМ!$A$39:$A$782,$A211,СВЦЭМ!$B$39:$B$782,B$190)+'СЕТ СН'!$F$15</f>
        <v>158.92097358000001</v>
      </c>
      <c r="C211" s="36">
        <f>SUMIFS(СВЦЭМ!$F$39:$F$782,СВЦЭМ!$A$39:$A$782,$A211,СВЦЭМ!$B$39:$B$782,C$190)+'СЕТ СН'!$F$15</f>
        <v>162.72902059</v>
      </c>
      <c r="D211" s="36">
        <f>SUMIFS(СВЦЭМ!$F$39:$F$782,СВЦЭМ!$A$39:$A$782,$A211,СВЦЭМ!$B$39:$B$782,D$190)+'СЕТ СН'!$F$15</f>
        <v>164.06801777000001</v>
      </c>
      <c r="E211" s="36">
        <f>SUMIFS(СВЦЭМ!$F$39:$F$782,СВЦЭМ!$A$39:$A$782,$A211,СВЦЭМ!$B$39:$B$782,E$190)+'СЕТ СН'!$F$15</f>
        <v>165.46483999</v>
      </c>
      <c r="F211" s="36">
        <f>SUMIFS(СВЦЭМ!$F$39:$F$782,СВЦЭМ!$A$39:$A$782,$A211,СВЦЭМ!$B$39:$B$782,F$190)+'СЕТ СН'!$F$15</f>
        <v>165.21423865</v>
      </c>
      <c r="G211" s="36">
        <f>SUMIFS(СВЦЭМ!$F$39:$F$782,СВЦЭМ!$A$39:$A$782,$A211,СВЦЭМ!$B$39:$B$782,G$190)+'СЕТ СН'!$F$15</f>
        <v>164.77743348999999</v>
      </c>
      <c r="H211" s="36">
        <f>SUMIFS(СВЦЭМ!$F$39:$F$782,СВЦЭМ!$A$39:$A$782,$A211,СВЦЭМ!$B$39:$B$782,H$190)+'СЕТ СН'!$F$15</f>
        <v>163.74705279</v>
      </c>
      <c r="I211" s="36">
        <f>SUMIFS(СВЦЭМ!$F$39:$F$782,СВЦЭМ!$A$39:$A$782,$A211,СВЦЭМ!$B$39:$B$782,I$190)+'СЕТ СН'!$F$15</f>
        <v>163.20123004999999</v>
      </c>
      <c r="J211" s="36">
        <f>SUMIFS(СВЦЭМ!$F$39:$F$782,СВЦЭМ!$A$39:$A$782,$A211,СВЦЭМ!$B$39:$B$782,J$190)+'СЕТ СН'!$F$15</f>
        <v>158.60238580000001</v>
      </c>
      <c r="K211" s="36">
        <f>SUMIFS(СВЦЭМ!$F$39:$F$782,СВЦЭМ!$A$39:$A$782,$A211,СВЦЭМ!$B$39:$B$782,K$190)+'СЕТ СН'!$F$15</f>
        <v>154.38249164000001</v>
      </c>
      <c r="L211" s="36">
        <f>SUMIFS(СВЦЭМ!$F$39:$F$782,СВЦЭМ!$A$39:$A$782,$A211,СВЦЭМ!$B$39:$B$782,L$190)+'СЕТ СН'!$F$15</f>
        <v>150.40878175</v>
      </c>
      <c r="M211" s="36">
        <f>SUMIFS(СВЦЭМ!$F$39:$F$782,СВЦЭМ!$A$39:$A$782,$A211,СВЦЭМ!$B$39:$B$782,M$190)+'СЕТ СН'!$F$15</f>
        <v>148.63108640999999</v>
      </c>
      <c r="N211" s="36">
        <f>SUMIFS(СВЦЭМ!$F$39:$F$782,СВЦЭМ!$A$39:$A$782,$A211,СВЦЭМ!$B$39:$B$782,N$190)+'СЕТ СН'!$F$15</f>
        <v>149.23300341000001</v>
      </c>
      <c r="O211" s="36">
        <f>SUMIFS(СВЦЭМ!$F$39:$F$782,СВЦЭМ!$A$39:$A$782,$A211,СВЦЭМ!$B$39:$B$782,O$190)+'СЕТ СН'!$F$15</f>
        <v>150.38300512999999</v>
      </c>
      <c r="P211" s="36">
        <f>SUMIFS(СВЦЭМ!$F$39:$F$782,СВЦЭМ!$A$39:$A$782,$A211,СВЦЭМ!$B$39:$B$782,P$190)+'СЕТ СН'!$F$15</f>
        <v>152.40834735999999</v>
      </c>
      <c r="Q211" s="36">
        <f>SUMIFS(СВЦЭМ!$F$39:$F$782,СВЦЭМ!$A$39:$A$782,$A211,СВЦЭМ!$B$39:$B$782,Q$190)+'СЕТ СН'!$F$15</f>
        <v>153.99396838999999</v>
      </c>
      <c r="R211" s="36">
        <f>SUMIFS(СВЦЭМ!$F$39:$F$782,СВЦЭМ!$A$39:$A$782,$A211,СВЦЭМ!$B$39:$B$782,R$190)+'СЕТ СН'!$F$15</f>
        <v>153.38318577999999</v>
      </c>
      <c r="S211" s="36">
        <f>SUMIFS(СВЦЭМ!$F$39:$F$782,СВЦЭМ!$A$39:$A$782,$A211,СВЦЭМ!$B$39:$B$782,S$190)+'СЕТ СН'!$F$15</f>
        <v>151.73608691000001</v>
      </c>
      <c r="T211" s="36">
        <f>SUMIFS(СВЦЭМ!$F$39:$F$782,СВЦЭМ!$A$39:$A$782,$A211,СВЦЭМ!$B$39:$B$782,T$190)+'СЕТ СН'!$F$15</f>
        <v>146.54258275000001</v>
      </c>
      <c r="U211" s="36">
        <f>SUMIFS(СВЦЭМ!$F$39:$F$782,СВЦЭМ!$A$39:$A$782,$A211,СВЦЭМ!$B$39:$B$782,U$190)+'СЕТ СН'!$F$15</f>
        <v>147.25585343</v>
      </c>
      <c r="V211" s="36">
        <f>SUMIFS(СВЦЭМ!$F$39:$F$782,СВЦЭМ!$A$39:$A$782,$A211,СВЦЭМ!$B$39:$B$782,V$190)+'СЕТ СН'!$F$15</f>
        <v>147.01449202000001</v>
      </c>
      <c r="W211" s="36">
        <f>SUMIFS(СВЦЭМ!$F$39:$F$782,СВЦЭМ!$A$39:$A$782,$A211,СВЦЭМ!$B$39:$B$782,W$190)+'СЕТ СН'!$F$15</f>
        <v>148.53059296999999</v>
      </c>
      <c r="X211" s="36">
        <f>SUMIFS(СВЦЭМ!$F$39:$F$782,СВЦЭМ!$A$39:$A$782,$A211,СВЦЭМ!$B$39:$B$782,X$190)+'СЕТ СН'!$F$15</f>
        <v>151.15247221000001</v>
      </c>
      <c r="Y211" s="36">
        <f>SUMIFS(СВЦЭМ!$F$39:$F$782,СВЦЭМ!$A$39:$A$782,$A211,СВЦЭМ!$B$39:$B$782,Y$190)+'СЕТ СН'!$F$15</f>
        <v>153.14438125000001</v>
      </c>
    </row>
    <row r="212" spans="1:25" ht="15.75" x14ac:dyDescent="0.2">
      <c r="A212" s="35">
        <f t="shared" si="5"/>
        <v>45313</v>
      </c>
      <c r="B212" s="36">
        <f>SUMIFS(СВЦЭМ!$F$39:$F$782,СВЦЭМ!$A$39:$A$782,$A212,СВЦЭМ!$B$39:$B$782,B$190)+'СЕТ СН'!$F$15</f>
        <v>156.90745369000001</v>
      </c>
      <c r="C212" s="36">
        <f>SUMIFS(СВЦЭМ!$F$39:$F$782,СВЦЭМ!$A$39:$A$782,$A212,СВЦЭМ!$B$39:$B$782,C$190)+'СЕТ СН'!$F$15</f>
        <v>165.49288587999999</v>
      </c>
      <c r="D212" s="36">
        <f>SUMIFS(СВЦЭМ!$F$39:$F$782,СВЦЭМ!$A$39:$A$782,$A212,СВЦЭМ!$B$39:$B$782,D$190)+'СЕТ СН'!$F$15</f>
        <v>170.92852335000001</v>
      </c>
      <c r="E212" s="36">
        <f>SUMIFS(СВЦЭМ!$F$39:$F$782,СВЦЭМ!$A$39:$A$782,$A212,СВЦЭМ!$B$39:$B$782,E$190)+'СЕТ СН'!$F$15</f>
        <v>171.60414811999999</v>
      </c>
      <c r="F212" s="36">
        <f>SUMIFS(СВЦЭМ!$F$39:$F$782,СВЦЭМ!$A$39:$A$782,$A212,СВЦЭМ!$B$39:$B$782,F$190)+'СЕТ СН'!$F$15</f>
        <v>171.70451184999999</v>
      </c>
      <c r="G212" s="36">
        <f>SUMIFS(СВЦЭМ!$F$39:$F$782,СВЦЭМ!$A$39:$A$782,$A212,СВЦЭМ!$B$39:$B$782,G$190)+'СЕТ СН'!$F$15</f>
        <v>170.79565542</v>
      </c>
      <c r="H212" s="36">
        <f>SUMIFS(СВЦЭМ!$F$39:$F$782,СВЦЭМ!$A$39:$A$782,$A212,СВЦЭМ!$B$39:$B$782,H$190)+'СЕТ СН'!$F$15</f>
        <v>167.48394490999999</v>
      </c>
      <c r="I212" s="36">
        <f>SUMIFS(СВЦЭМ!$F$39:$F$782,СВЦЭМ!$A$39:$A$782,$A212,СВЦЭМ!$B$39:$B$782,I$190)+'СЕТ СН'!$F$15</f>
        <v>165.95972671000001</v>
      </c>
      <c r="J212" s="36">
        <f>SUMIFS(СВЦЭМ!$F$39:$F$782,СВЦЭМ!$A$39:$A$782,$A212,СВЦЭМ!$B$39:$B$782,J$190)+'СЕТ СН'!$F$15</f>
        <v>163.51633386</v>
      </c>
      <c r="K212" s="36">
        <f>SUMIFS(СВЦЭМ!$F$39:$F$782,СВЦЭМ!$A$39:$A$782,$A212,СВЦЭМ!$B$39:$B$782,K$190)+'СЕТ СН'!$F$15</f>
        <v>160.21394108000001</v>
      </c>
      <c r="L212" s="36">
        <f>SUMIFS(СВЦЭМ!$F$39:$F$782,СВЦЭМ!$A$39:$A$782,$A212,СВЦЭМ!$B$39:$B$782,L$190)+'СЕТ СН'!$F$15</f>
        <v>159.27516738</v>
      </c>
      <c r="M212" s="36">
        <f>SUMIFS(СВЦЭМ!$F$39:$F$782,СВЦЭМ!$A$39:$A$782,$A212,СВЦЭМ!$B$39:$B$782,M$190)+'СЕТ СН'!$F$15</f>
        <v>162.26837542999999</v>
      </c>
      <c r="N212" s="36">
        <f>SUMIFS(СВЦЭМ!$F$39:$F$782,СВЦЭМ!$A$39:$A$782,$A212,СВЦЭМ!$B$39:$B$782,N$190)+'СЕТ СН'!$F$15</f>
        <v>162.241737</v>
      </c>
      <c r="O212" s="36">
        <f>SUMIFS(СВЦЭМ!$F$39:$F$782,СВЦЭМ!$A$39:$A$782,$A212,СВЦЭМ!$B$39:$B$782,O$190)+'СЕТ СН'!$F$15</f>
        <v>163.08653239</v>
      </c>
      <c r="P212" s="36">
        <f>SUMIFS(СВЦЭМ!$F$39:$F$782,СВЦЭМ!$A$39:$A$782,$A212,СВЦЭМ!$B$39:$B$782,P$190)+'СЕТ СН'!$F$15</f>
        <v>167.43022812999999</v>
      </c>
      <c r="Q212" s="36">
        <f>SUMIFS(СВЦЭМ!$F$39:$F$782,СВЦЭМ!$A$39:$A$782,$A212,СВЦЭМ!$B$39:$B$782,Q$190)+'СЕТ СН'!$F$15</f>
        <v>168.95717102</v>
      </c>
      <c r="R212" s="36">
        <f>SUMIFS(СВЦЭМ!$F$39:$F$782,СВЦЭМ!$A$39:$A$782,$A212,СВЦЭМ!$B$39:$B$782,R$190)+'СЕТ СН'!$F$15</f>
        <v>169.06712365000001</v>
      </c>
      <c r="S212" s="36">
        <f>SUMIFS(СВЦЭМ!$F$39:$F$782,СВЦЭМ!$A$39:$A$782,$A212,СВЦЭМ!$B$39:$B$782,S$190)+'СЕТ СН'!$F$15</f>
        <v>165.88587232</v>
      </c>
      <c r="T212" s="36">
        <f>SUMIFS(СВЦЭМ!$F$39:$F$782,СВЦЭМ!$A$39:$A$782,$A212,СВЦЭМ!$B$39:$B$782,T$190)+'СЕТ СН'!$F$15</f>
        <v>161.77946591</v>
      </c>
      <c r="U212" s="36">
        <f>SUMIFS(СВЦЭМ!$F$39:$F$782,СВЦЭМ!$A$39:$A$782,$A212,СВЦЭМ!$B$39:$B$782,U$190)+'СЕТ СН'!$F$15</f>
        <v>161.77190353</v>
      </c>
      <c r="V212" s="36">
        <f>SUMIFS(СВЦЭМ!$F$39:$F$782,СВЦЭМ!$A$39:$A$782,$A212,СВЦЭМ!$B$39:$B$782,V$190)+'СЕТ СН'!$F$15</f>
        <v>165.08853202</v>
      </c>
      <c r="W212" s="36">
        <f>SUMIFS(СВЦЭМ!$F$39:$F$782,СВЦЭМ!$A$39:$A$782,$A212,СВЦЭМ!$B$39:$B$782,W$190)+'СЕТ СН'!$F$15</f>
        <v>166.50490106000001</v>
      </c>
      <c r="X212" s="36">
        <f>SUMIFS(СВЦЭМ!$F$39:$F$782,СВЦЭМ!$A$39:$A$782,$A212,СВЦЭМ!$B$39:$B$782,X$190)+'СЕТ СН'!$F$15</f>
        <v>169.67511493000001</v>
      </c>
      <c r="Y212" s="36">
        <f>SUMIFS(СВЦЭМ!$F$39:$F$782,СВЦЭМ!$A$39:$A$782,$A212,СВЦЭМ!$B$39:$B$782,Y$190)+'СЕТ СН'!$F$15</f>
        <v>173.02101395</v>
      </c>
    </row>
    <row r="213" spans="1:25" ht="15.75" x14ac:dyDescent="0.2">
      <c r="A213" s="35">
        <f t="shared" si="5"/>
        <v>45314</v>
      </c>
      <c r="B213" s="36">
        <f>SUMIFS(СВЦЭМ!$F$39:$F$782,СВЦЭМ!$A$39:$A$782,$A213,СВЦЭМ!$B$39:$B$782,B$190)+'СЕТ СН'!$F$15</f>
        <v>166.12378838000001</v>
      </c>
      <c r="C213" s="36">
        <f>SUMIFS(СВЦЭМ!$F$39:$F$782,СВЦЭМ!$A$39:$A$782,$A213,СВЦЭМ!$B$39:$B$782,C$190)+'СЕТ СН'!$F$15</f>
        <v>170.98824126</v>
      </c>
      <c r="D213" s="36">
        <f>SUMIFS(СВЦЭМ!$F$39:$F$782,СВЦЭМ!$A$39:$A$782,$A213,СВЦЭМ!$B$39:$B$782,D$190)+'СЕТ СН'!$F$15</f>
        <v>173.38151703</v>
      </c>
      <c r="E213" s="36">
        <f>SUMIFS(СВЦЭМ!$F$39:$F$782,СВЦЭМ!$A$39:$A$782,$A213,СВЦЭМ!$B$39:$B$782,E$190)+'СЕТ СН'!$F$15</f>
        <v>174.00697701999999</v>
      </c>
      <c r="F213" s="36">
        <f>SUMIFS(СВЦЭМ!$F$39:$F$782,СВЦЭМ!$A$39:$A$782,$A213,СВЦЭМ!$B$39:$B$782,F$190)+'СЕТ СН'!$F$15</f>
        <v>173.84203271999999</v>
      </c>
      <c r="G213" s="36">
        <f>SUMIFS(СВЦЭМ!$F$39:$F$782,СВЦЭМ!$A$39:$A$782,$A213,СВЦЭМ!$B$39:$B$782,G$190)+'СЕТ СН'!$F$15</f>
        <v>172.75196581</v>
      </c>
      <c r="H213" s="36">
        <f>SUMIFS(СВЦЭМ!$F$39:$F$782,СВЦЭМ!$A$39:$A$782,$A213,СВЦЭМ!$B$39:$B$782,H$190)+'СЕТ СН'!$F$15</f>
        <v>166.41872871000001</v>
      </c>
      <c r="I213" s="36">
        <f>SUMIFS(СВЦЭМ!$F$39:$F$782,СВЦЭМ!$A$39:$A$782,$A213,СВЦЭМ!$B$39:$B$782,I$190)+'СЕТ СН'!$F$15</f>
        <v>162.45240114000001</v>
      </c>
      <c r="J213" s="36">
        <f>SUMIFS(СВЦЭМ!$F$39:$F$782,СВЦЭМ!$A$39:$A$782,$A213,СВЦЭМ!$B$39:$B$782,J$190)+'СЕТ СН'!$F$15</f>
        <v>158.23007324</v>
      </c>
      <c r="K213" s="36">
        <f>SUMIFS(СВЦЭМ!$F$39:$F$782,СВЦЭМ!$A$39:$A$782,$A213,СВЦЭМ!$B$39:$B$782,K$190)+'СЕТ СН'!$F$15</f>
        <v>155.34287356999999</v>
      </c>
      <c r="L213" s="36">
        <f>SUMIFS(СВЦЭМ!$F$39:$F$782,СВЦЭМ!$A$39:$A$782,$A213,СВЦЭМ!$B$39:$B$782,L$190)+'СЕТ СН'!$F$15</f>
        <v>156.31774253</v>
      </c>
      <c r="M213" s="36">
        <f>SUMIFS(СВЦЭМ!$F$39:$F$782,СВЦЭМ!$A$39:$A$782,$A213,СВЦЭМ!$B$39:$B$782,M$190)+'СЕТ СН'!$F$15</f>
        <v>159.85700252999999</v>
      </c>
      <c r="N213" s="36">
        <f>SUMIFS(СВЦЭМ!$F$39:$F$782,СВЦЭМ!$A$39:$A$782,$A213,СВЦЭМ!$B$39:$B$782,N$190)+'СЕТ СН'!$F$15</f>
        <v>161.12048111999999</v>
      </c>
      <c r="O213" s="36">
        <f>SUMIFS(СВЦЭМ!$F$39:$F$782,СВЦЭМ!$A$39:$A$782,$A213,СВЦЭМ!$B$39:$B$782,O$190)+'СЕТ СН'!$F$15</f>
        <v>161.71595374</v>
      </c>
      <c r="P213" s="36">
        <f>SUMIFS(СВЦЭМ!$F$39:$F$782,СВЦЭМ!$A$39:$A$782,$A213,СВЦЭМ!$B$39:$B$782,P$190)+'СЕТ СН'!$F$15</f>
        <v>162.54918663000001</v>
      </c>
      <c r="Q213" s="36">
        <f>SUMIFS(СВЦЭМ!$F$39:$F$782,СВЦЭМ!$A$39:$A$782,$A213,СВЦЭМ!$B$39:$B$782,Q$190)+'СЕТ СН'!$F$15</f>
        <v>163.59064430000001</v>
      </c>
      <c r="R213" s="36">
        <f>SUMIFS(СВЦЭМ!$F$39:$F$782,СВЦЭМ!$A$39:$A$782,$A213,СВЦЭМ!$B$39:$B$782,R$190)+'СЕТ СН'!$F$15</f>
        <v>163.60396567000001</v>
      </c>
      <c r="S213" s="36">
        <f>SUMIFS(СВЦЭМ!$F$39:$F$782,СВЦЭМ!$A$39:$A$782,$A213,СВЦЭМ!$B$39:$B$782,S$190)+'СЕТ СН'!$F$15</f>
        <v>161.00804291</v>
      </c>
      <c r="T213" s="36">
        <f>SUMIFS(СВЦЭМ!$F$39:$F$782,СВЦЭМ!$A$39:$A$782,$A213,СВЦЭМ!$B$39:$B$782,T$190)+'СЕТ СН'!$F$15</f>
        <v>157.23360097</v>
      </c>
      <c r="U213" s="36">
        <f>SUMIFS(СВЦЭМ!$F$39:$F$782,СВЦЭМ!$A$39:$A$782,$A213,СВЦЭМ!$B$39:$B$782,U$190)+'СЕТ СН'!$F$15</f>
        <v>157.73913385</v>
      </c>
      <c r="V213" s="36">
        <f>SUMIFS(СВЦЭМ!$F$39:$F$782,СВЦЭМ!$A$39:$A$782,$A213,СВЦЭМ!$B$39:$B$782,V$190)+'СЕТ СН'!$F$15</f>
        <v>158.09523487000001</v>
      </c>
      <c r="W213" s="36">
        <f>SUMIFS(СВЦЭМ!$F$39:$F$782,СВЦЭМ!$A$39:$A$782,$A213,СВЦЭМ!$B$39:$B$782,W$190)+'СЕТ СН'!$F$15</f>
        <v>159.2772775</v>
      </c>
      <c r="X213" s="36">
        <f>SUMIFS(СВЦЭМ!$F$39:$F$782,СВЦЭМ!$A$39:$A$782,$A213,СВЦЭМ!$B$39:$B$782,X$190)+'СЕТ СН'!$F$15</f>
        <v>162.22389727000001</v>
      </c>
      <c r="Y213" s="36">
        <f>SUMIFS(СВЦЭМ!$F$39:$F$782,СВЦЭМ!$A$39:$A$782,$A213,СВЦЭМ!$B$39:$B$782,Y$190)+'СЕТ СН'!$F$15</f>
        <v>165.55664254000001</v>
      </c>
    </row>
    <row r="214" spans="1:25" ht="15.75" x14ac:dyDescent="0.2">
      <c r="A214" s="35">
        <f t="shared" si="5"/>
        <v>45315</v>
      </c>
      <c r="B214" s="36">
        <f>SUMIFS(СВЦЭМ!$F$39:$F$782,СВЦЭМ!$A$39:$A$782,$A214,СВЦЭМ!$B$39:$B$782,B$190)+'СЕТ СН'!$F$15</f>
        <v>173.94610628000001</v>
      </c>
      <c r="C214" s="36">
        <f>SUMIFS(СВЦЭМ!$F$39:$F$782,СВЦЭМ!$A$39:$A$782,$A214,СВЦЭМ!$B$39:$B$782,C$190)+'СЕТ СН'!$F$15</f>
        <v>177.87840412</v>
      </c>
      <c r="D214" s="36">
        <f>SUMIFS(СВЦЭМ!$F$39:$F$782,СВЦЭМ!$A$39:$A$782,$A214,СВЦЭМ!$B$39:$B$782,D$190)+'СЕТ СН'!$F$15</f>
        <v>178.82081256000001</v>
      </c>
      <c r="E214" s="36">
        <f>SUMIFS(СВЦЭМ!$F$39:$F$782,СВЦЭМ!$A$39:$A$782,$A214,СВЦЭМ!$B$39:$B$782,E$190)+'СЕТ СН'!$F$15</f>
        <v>180.69798383</v>
      </c>
      <c r="F214" s="36">
        <f>SUMIFS(СВЦЭМ!$F$39:$F$782,СВЦЭМ!$A$39:$A$782,$A214,СВЦЭМ!$B$39:$B$782,F$190)+'СЕТ СН'!$F$15</f>
        <v>179.68149867</v>
      </c>
      <c r="G214" s="36">
        <f>SUMIFS(СВЦЭМ!$F$39:$F$782,СВЦЭМ!$A$39:$A$782,$A214,СВЦЭМ!$B$39:$B$782,G$190)+'СЕТ СН'!$F$15</f>
        <v>177.87038565</v>
      </c>
      <c r="H214" s="36">
        <f>SUMIFS(СВЦЭМ!$F$39:$F$782,СВЦЭМ!$A$39:$A$782,$A214,СВЦЭМ!$B$39:$B$782,H$190)+'СЕТ СН'!$F$15</f>
        <v>174.33629371999999</v>
      </c>
      <c r="I214" s="36">
        <f>SUMIFS(СВЦЭМ!$F$39:$F$782,СВЦЭМ!$A$39:$A$782,$A214,СВЦЭМ!$B$39:$B$782,I$190)+'СЕТ СН'!$F$15</f>
        <v>170.74743605</v>
      </c>
      <c r="J214" s="36">
        <f>SUMIFS(СВЦЭМ!$F$39:$F$782,СВЦЭМ!$A$39:$A$782,$A214,СВЦЭМ!$B$39:$B$782,J$190)+'СЕТ СН'!$F$15</f>
        <v>166.32166724999999</v>
      </c>
      <c r="K214" s="36">
        <f>SUMIFS(СВЦЭМ!$F$39:$F$782,СВЦЭМ!$A$39:$A$782,$A214,СВЦЭМ!$B$39:$B$782,K$190)+'СЕТ СН'!$F$15</f>
        <v>164.61620459</v>
      </c>
      <c r="L214" s="36">
        <f>SUMIFS(СВЦЭМ!$F$39:$F$782,СВЦЭМ!$A$39:$A$782,$A214,СВЦЭМ!$B$39:$B$782,L$190)+'СЕТ СН'!$F$15</f>
        <v>163.30059342000001</v>
      </c>
      <c r="M214" s="36">
        <f>SUMIFS(СВЦЭМ!$F$39:$F$782,СВЦЭМ!$A$39:$A$782,$A214,СВЦЭМ!$B$39:$B$782,M$190)+'СЕТ СН'!$F$15</f>
        <v>166.29305722000001</v>
      </c>
      <c r="N214" s="36">
        <f>SUMIFS(СВЦЭМ!$F$39:$F$782,СВЦЭМ!$A$39:$A$782,$A214,СВЦЭМ!$B$39:$B$782,N$190)+'СЕТ СН'!$F$15</f>
        <v>168.32525473999999</v>
      </c>
      <c r="O214" s="36">
        <f>SUMIFS(СВЦЭМ!$F$39:$F$782,СВЦЭМ!$A$39:$A$782,$A214,СВЦЭМ!$B$39:$B$782,O$190)+'СЕТ СН'!$F$15</f>
        <v>168.28661807</v>
      </c>
      <c r="P214" s="36">
        <f>SUMIFS(СВЦЭМ!$F$39:$F$782,СВЦЭМ!$A$39:$A$782,$A214,СВЦЭМ!$B$39:$B$782,P$190)+'СЕТ СН'!$F$15</f>
        <v>169.81914208000001</v>
      </c>
      <c r="Q214" s="36">
        <f>SUMIFS(СВЦЭМ!$F$39:$F$782,СВЦЭМ!$A$39:$A$782,$A214,СВЦЭМ!$B$39:$B$782,Q$190)+'СЕТ СН'!$F$15</f>
        <v>170.26393324</v>
      </c>
      <c r="R214" s="36">
        <f>SUMIFS(СВЦЭМ!$F$39:$F$782,СВЦЭМ!$A$39:$A$782,$A214,СВЦЭМ!$B$39:$B$782,R$190)+'СЕТ СН'!$F$15</f>
        <v>170.13081790999999</v>
      </c>
      <c r="S214" s="36">
        <f>SUMIFS(СВЦЭМ!$F$39:$F$782,СВЦЭМ!$A$39:$A$782,$A214,СВЦЭМ!$B$39:$B$782,S$190)+'СЕТ СН'!$F$15</f>
        <v>168.09671320999999</v>
      </c>
      <c r="T214" s="36">
        <f>SUMIFS(СВЦЭМ!$F$39:$F$782,СВЦЭМ!$A$39:$A$782,$A214,СВЦЭМ!$B$39:$B$782,T$190)+'СЕТ СН'!$F$15</f>
        <v>163.87902137</v>
      </c>
      <c r="U214" s="36">
        <f>SUMIFS(СВЦЭМ!$F$39:$F$782,СВЦЭМ!$A$39:$A$782,$A214,СВЦЭМ!$B$39:$B$782,U$190)+'СЕТ СН'!$F$15</f>
        <v>164.00511897999999</v>
      </c>
      <c r="V214" s="36">
        <f>SUMIFS(СВЦЭМ!$F$39:$F$782,СВЦЭМ!$A$39:$A$782,$A214,СВЦЭМ!$B$39:$B$782,V$190)+'СЕТ СН'!$F$15</f>
        <v>164.84514634000001</v>
      </c>
      <c r="W214" s="36">
        <f>SUMIFS(СВЦЭМ!$F$39:$F$782,СВЦЭМ!$A$39:$A$782,$A214,СВЦЭМ!$B$39:$B$782,W$190)+'СЕТ СН'!$F$15</f>
        <v>166.88183448000001</v>
      </c>
      <c r="X214" s="36">
        <f>SUMIFS(СВЦЭМ!$F$39:$F$782,СВЦЭМ!$A$39:$A$782,$A214,СВЦЭМ!$B$39:$B$782,X$190)+'СЕТ СН'!$F$15</f>
        <v>168.39057561999999</v>
      </c>
      <c r="Y214" s="36">
        <f>SUMIFS(СВЦЭМ!$F$39:$F$782,СВЦЭМ!$A$39:$A$782,$A214,СВЦЭМ!$B$39:$B$782,Y$190)+'СЕТ СН'!$F$15</f>
        <v>170.38758945999999</v>
      </c>
    </row>
    <row r="215" spans="1:25" ht="15.75" x14ac:dyDescent="0.2">
      <c r="A215" s="35">
        <f t="shared" si="5"/>
        <v>45316</v>
      </c>
      <c r="B215" s="36">
        <f>SUMIFS(СВЦЭМ!$F$39:$F$782,СВЦЭМ!$A$39:$A$782,$A215,СВЦЭМ!$B$39:$B$782,B$190)+'СЕТ СН'!$F$15</f>
        <v>168.70142910000001</v>
      </c>
      <c r="C215" s="36">
        <f>SUMIFS(СВЦЭМ!$F$39:$F$782,СВЦЭМ!$A$39:$A$782,$A215,СВЦЭМ!$B$39:$B$782,C$190)+'СЕТ СН'!$F$15</f>
        <v>172.98257067</v>
      </c>
      <c r="D215" s="36">
        <f>SUMIFS(СВЦЭМ!$F$39:$F$782,СВЦЭМ!$A$39:$A$782,$A215,СВЦЭМ!$B$39:$B$782,D$190)+'СЕТ СН'!$F$15</f>
        <v>176.47679432000001</v>
      </c>
      <c r="E215" s="36">
        <f>SUMIFS(СВЦЭМ!$F$39:$F$782,СВЦЭМ!$A$39:$A$782,$A215,СВЦЭМ!$B$39:$B$782,E$190)+'СЕТ СН'!$F$15</f>
        <v>176.34675829</v>
      </c>
      <c r="F215" s="36">
        <f>SUMIFS(СВЦЭМ!$F$39:$F$782,СВЦЭМ!$A$39:$A$782,$A215,СВЦЭМ!$B$39:$B$782,F$190)+'СЕТ СН'!$F$15</f>
        <v>175.50976684</v>
      </c>
      <c r="G215" s="36">
        <f>SUMIFS(СВЦЭМ!$F$39:$F$782,СВЦЭМ!$A$39:$A$782,$A215,СВЦЭМ!$B$39:$B$782,G$190)+'СЕТ СН'!$F$15</f>
        <v>174.80825909999999</v>
      </c>
      <c r="H215" s="36">
        <f>SUMIFS(СВЦЭМ!$F$39:$F$782,СВЦЭМ!$A$39:$A$782,$A215,СВЦЭМ!$B$39:$B$782,H$190)+'СЕТ СН'!$F$15</f>
        <v>166.86017465</v>
      </c>
      <c r="I215" s="36">
        <f>SUMIFS(СВЦЭМ!$F$39:$F$782,СВЦЭМ!$A$39:$A$782,$A215,СВЦЭМ!$B$39:$B$782,I$190)+'СЕТ СН'!$F$15</f>
        <v>161.98803720000001</v>
      </c>
      <c r="J215" s="36">
        <f>SUMIFS(СВЦЭМ!$F$39:$F$782,СВЦЭМ!$A$39:$A$782,$A215,СВЦЭМ!$B$39:$B$782,J$190)+'СЕТ СН'!$F$15</f>
        <v>158.61609486</v>
      </c>
      <c r="K215" s="36">
        <f>SUMIFS(СВЦЭМ!$F$39:$F$782,СВЦЭМ!$A$39:$A$782,$A215,СВЦЭМ!$B$39:$B$782,K$190)+'СЕТ СН'!$F$15</f>
        <v>156.35650863000001</v>
      </c>
      <c r="L215" s="36">
        <f>SUMIFS(СВЦЭМ!$F$39:$F$782,СВЦЭМ!$A$39:$A$782,$A215,СВЦЭМ!$B$39:$B$782,L$190)+'СЕТ СН'!$F$15</f>
        <v>155.25943727999999</v>
      </c>
      <c r="M215" s="36">
        <f>SUMIFS(СВЦЭМ!$F$39:$F$782,СВЦЭМ!$A$39:$A$782,$A215,СВЦЭМ!$B$39:$B$782,M$190)+'СЕТ СН'!$F$15</f>
        <v>157.28643618999999</v>
      </c>
      <c r="N215" s="36">
        <f>SUMIFS(СВЦЭМ!$F$39:$F$782,СВЦЭМ!$A$39:$A$782,$A215,СВЦЭМ!$B$39:$B$782,N$190)+'СЕТ СН'!$F$15</f>
        <v>159.29725084</v>
      </c>
      <c r="O215" s="36">
        <f>SUMIFS(СВЦЭМ!$F$39:$F$782,СВЦЭМ!$A$39:$A$782,$A215,СВЦЭМ!$B$39:$B$782,O$190)+'СЕТ СН'!$F$15</f>
        <v>159.72190692000001</v>
      </c>
      <c r="P215" s="36">
        <f>SUMIFS(СВЦЭМ!$F$39:$F$782,СВЦЭМ!$A$39:$A$782,$A215,СВЦЭМ!$B$39:$B$782,P$190)+'СЕТ СН'!$F$15</f>
        <v>160.69529917</v>
      </c>
      <c r="Q215" s="36">
        <f>SUMIFS(СВЦЭМ!$F$39:$F$782,СВЦЭМ!$A$39:$A$782,$A215,СВЦЭМ!$B$39:$B$782,Q$190)+'СЕТ СН'!$F$15</f>
        <v>161.06227620000001</v>
      </c>
      <c r="R215" s="36">
        <f>SUMIFS(СВЦЭМ!$F$39:$F$782,СВЦЭМ!$A$39:$A$782,$A215,СВЦЭМ!$B$39:$B$782,R$190)+'СЕТ СН'!$F$15</f>
        <v>160.92620880000001</v>
      </c>
      <c r="S215" s="36">
        <f>SUMIFS(СВЦЭМ!$F$39:$F$782,СВЦЭМ!$A$39:$A$782,$A215,СВЦЭМ!$B$39:$B$782,S$190)+'СЕТ СН'!$F$15</f>
        <v>159.14540392999999</v>
      </c>
      <c r="T215" s="36">
        <f>SUMIFS(СВЦЭМ!$F$39:$F$782,СВЦЭМ!$A$39:$A$782,$A215,СВЦЭМ!$B$39:$B$782,T$190)+'СЕТ СН'!$F$15</f>
        <v>154.56771207</v>
      </c>
      <c r="U215" s="36">
        <f>SUMIFS(СВЦЭМ!$F$39:$F$782,СВЦЭМ!$A$39:$A$782,$A215,СВЦЭМ!$B$39:$B$782,U$190)+'СЕТ СН'!$F$15</f>
        <v>154.91930532000001</v>
      </c>
      <c r="V215" s="36">
        <f>SUMIFS(СВЦЭМ!$F$39:$F$782,СВЦЭМ!$A$39:$A$782,$A215,СВЦЭМ!$B$39:$B$782,V$190)+'СЕТ СН'!$F$15</f>
        <v>159.78863054000001</v>
      </c>
      <c r="W215" s="36">
        <f>SUMIFS(СВЦЭМ!$F$39:$F$782,СВЦЭМ!$A$39:$A$782,$A215,СВЦЭМ!$B$39:$B$782,W$190)+'СЕТ СН'!$F$15</f>
        <v>160.82206511999999</v>
      </c>
      <c r="X215" s="36">
        <f>SUMIFS(СВЦЭМ!$F$39:$F$782,СВЦЭМ!$A$39:$A$782,$A215,СВЦЭМ!$B$39:$B$782,X$190)+'СЕТ СН'!$F$15</f>
        <v>163.34590609</v>
      </c>
      <c r="Y215" s="36">
        <f>SUMIFS(СВЦЭМ!$F$39:$F$782,СВЦЭМ!$A$39:$A$782,$A215,СВЦЭМ!$B$39:$B$782,Y$190)+'СЕТ СН'!$F$15</f>
        <v>164.21658676999999</v>
      </c>
    </row>
    <row r="216" spans="1:25" ht="15.75" x14ac:dyDescent="0.2">
      <c r="A216" s="35">
        <f t="shared" si="5"/>
        <v>45317</v>
      </c>
      <c r="B216" s="36">
        <f>SUMIFS(СВЦЭМ!$F$39:$F$782,СВЦЭМ!$A$39:$A$782,$A216,СВЦЭМ!$B$39:$B$782,B$190)+'СЕТ СН'!$F$15</f>
        <v>169.94604626</v>
      </c>
      <c r="C216" s="36">
        <f>SUMIFS(СВЦЭМ!$F$39:$F$782,СВЦЭМ!$A$39:$A$782,$A216,СВЦЭМ!$B$39:$B$782,C$190)+'СЕТ СН'!$F$15</f>
        <v>174.12499882</v>
      </c>
      <c r="D216" s="36">
        <f>SUMIFS(СВЦЭМ!$F$39:$F$782,СВЦЭМ!$A$39:$A$782,$A216,СВЦЭМ!$B$39:$B$782,D$190)+'СЕТ СН'!$F$15</f>
        <v>175.60950978</v>
      </c>
      <c r="E216" s="36">
        <f>SUMIFS(СВЦЭМ!$F$39:$F$782,СВЦЭМ!$A$39:$A$782,$A216,СВЦЭМ!$B$39:$B$782,E$190)+'СЕТ СН'!$F$15</f>
        <v>175.55143606999999</v>
      </c>
      <c r="F216" s="36">
        <f>SUMIFS(СВЦЭМ!$F$39:$F$782,СВЦЭМ!$A$39:$A$782,$A216,СВЦЭМ!$B$39:$B$782,F$190)+'СЕТ СН'!$F$15</f>
        <v>175.30909187</v>
      </c>
      <c r="G216" s="36">
        <f>SUMIFS(СВЦЭМ!$F$39:$F$782,СВЦЭМ!$A$39:$A$782,$A216,СВЦЭМ!$B$39:$B$782,G$190)+'СЕТ СН'!$F$15</f>
        <v>174.21385036000001</v>
      </c>
      <c r="H216" s="36">
        <f>SUMIFS(СВЦЭМ!$F$39:$F$782,СВЦЭМ!$A$39:$A$782,$A216,СВЦЭМ!$B$39:$B$782,H$190)+'СЕТ СН'!$F$15</f>
        <v>168.9294826</v>
      </c>
      <c r="I216" s="36">
        <f>SUMIFS(СВЦЭМ!$F$39:$F$782,СВЦЭМ!$A$39:$A$782,$A216,СВЦЭМ!$B$39:$B$782,I$190)+'СЕТ СН'!$F$15</f>
        <v>164.40922784</v>
      </c>
      <c r="J216" s="36">
        <f>SUMIFS(СВЦЭМ!$F$39:$F$782,СВЦЭМ!$A$39:$A$782,$A216,СВЦЭМ!$B$39:$B$782,J$190)+'СЕТ СН'!$F$15</f>
        <v>158.49508426</v>
      </c>
      <c r="K216" s="36">
        <f>SUMIFS(СВЦЭМ!$F$39:$F$782,СВЦЭМ!$A$39:$A$782,$A216,СВЦЭМ!$B$39:$B$782,K$190)+'СЕТ СН'!$F$15</f>
        <v>158.56374210000001</v>
      </c>
      <c r="L216" s="36">
        <f>SUMIFS(СВЦЭМ!$F$39:$F$782,СВЦЭМ!$A$39:$A$782,$A216,СВЦЭМ!$B$39:$B$782,L$190)+'СЕТ СН'!$F$15</f>
        <v>158.04285824999999</v>
      </c>
      <c r="M216" s="36">
        <f>SUMIFS(СВЦЭМ!$F$39:$F$782,СВЦЭМ!$A$39:$A$782,$A216,СВЦЭМ!$B$39:$B$782,M$190)+'СЕТ СН'!$F$15</f>
        <v>159.05758994000001</v>
      </c>
      <c r="N216" s="36">
        <f>SUMIFS(СВЦЭМ!$F$39:$F$782,СВЦЭМ!$A$39:$A$782,$A216,СВЦЭМ!$B$39:$B$782,N$190)+'СЕТ СН'!$F$15</f>
        <v>159.88398635999999</v>
      </c>
      <c r="O216" s="36">
        <f>SUMIFS(СВЦЭМ!$F$39:$F$782,СВЦЭМ!$A$39:$A$782,$A216,СВЦЭМ!$B$39:$B$782,O$190)+'СЕТ СН'!$F$15</f>
        <v>159.51849877000001</v>
      </c>
      <c r="P216" s="36">
        <f>SUMIFS(СВЦЭМ!$F$39:$F$782,СВЦЭМ!$A$39:$A$782,$A216,СВЦЭМ!$B$39:$B$782,P$190)+'СЕТ СН'!$F$15</f>
        <v>159.14658410999999</v>
      </c>
      <c r="Q216" s="36">
        <f>SUMIFS(СВЦЭМ!$F$39:$F$782,СВЦЭМ!$A$39:$A$782,$A216,СВЦЭМ!$B$39:$B$782,Q$190)+'СЕТ СН'!$F$15</f>
        <v>161.23256605</v>
      </c>
      <c r="R216" s="36">
        <f>SUMIFS(СВЦЭМ!$F$39:$F$782,СВЦЭМ!$A$39:$A$782,$A216,СВЦЭМ!$B$39:$B$782,R$190)+'СЕТ СН'!$F$15</f>
        <v>163.03472994000001</v>
      </c>
      <c r="S216" s="36">
        <f>SUMIFS(СВЦЭМ!$F$39:$F$782,СВЦЭМ!$A$39:$A$782,$A216,СВЦЭМ!$B$39:$B$782,S$190)+'СЕТ СН'!$F$15</f>
        <v>161.83449765</v>
      </c>
      <c r="T216" s="36">
        <f>SUMIFS(СВЦЭМ!$F$39:$F$782,СВЦЭМ!$A$39:$A$782,$A216,СВЦЭМ!$B$39:$B$782,T$190)+'СЕТ СН'!$F$15</f>
        <v>157.56952587999999</v>
      </c>
      <c r="U216" s="36">
        <f>SUMIFS(СВЦЭМ!$F$39:$F$782,СВЦЭМ!$A$39:$A$782,$A216,СВЦЭМ!$B$39:$B$782,U$190)+'СЕТ СН'!$F$15</f>
        <v>155.46861519000001</v>
      </c>
      <c r="V216" s="36">
        <f>SUMIFS(СВЦЭМ!$F$39:$F$782,СВЦЭМ!$A$39:$A$782,$A216,СВЦЭМ!$B$39:$B$782,V$190)+'СЕТ СН'!$F$15</f>
        <v>159.60769474</v>
      </c>
      <c r="W216" s="36">
        <f>SUMIFS(СВЦЭМ!$F$39:$F$782,СВЦЭМ!$A$39:$A$782,$A216,СВЦЭМ!$B$39:$B$782,W$190)+'СЕТ СН'!$F$15</f>
        <v>159.25362626</v>
      </c>
      <c r="X216" s="36">
        <f>SUMIFS(СВЦЭМ!$F$39:$F$782,СВЦЭМ!$A$39:$A$782,$A216,СВЦЭМ!$B$39:$B$782,X$190)+'СЕТ СН'!$F$15</f>
        <v>161.66936808</v>
      </c>
      <c r="Y216" s="36">
        <f>SUMIFS(СВЦЭМ!$F$39:$F$782,СВЦЭМ!$A$39:$A$782,$A216,СВЦЭМ!$B$39:$B$782,Y$190)+'СЕТ СН'!$F$15</f>
        <v>171.16778592</v>
      </c>
    </row>
    <row r="217" spans="1:25" ht="15.75" x14ac:dyDescent="0.2">
      <c r="A217" s="35">
        <f t="shared" si="5"/>
        <v>45318</v>
      </c>
      <c r="B217" s="36">
        <f>SUMIFS(СВЦЭМ!$F$39:$F$782,СВЦЭМ!$A$39:$A$782,$A217,СВЦЭМ!$B$39:$B$782,B$190)+'СЕТ СН'!$F$15</f>
        <v>157.03074286</v>
      </c>
      <c r="C217" s="36">
        <f>SUMIFS(СВЦЭМ!$F$39:$F$782,СВЦЭМ!$A$39:$A$782,$A217,СВЦЭМ!$B$39:$B$782,C$190)+'СЕТ СН'!$F$15</f>
        <v>160.07982389</v>
      </c>
      <c r="D217" s="36">
        <f>SUMIFS(СВЦЭМ!$F$39:$F$782,СВЦЭМ!$A$39:$A$782,$A217,СВЦЭМ!$B$39:$B$782,D$190)+'СЕТ СН'!$F$15</f>
        <v>162.22851022</v>
      </c>
      <c r="E217" s="36">
        <f>SUMIFS(СВЦЭМ!$F$39:$F$782,СВЦЭМ!$A$39:$A$782,$A217,СВЦЭМ!$B$39:$B$782,E$190)+'СЕТ СН'!$F$15</f>
        <v>162.87359498000001</v>
      </c>
      <c r="F217" s="36">
        <f>SUMIFS(СВЦЭМ!$F$39:$F$782,СВЦЭМ!$A$39:$A$782,$A217,СВЦЭМ!$B$39:$B$782,F$190)+'СЕТ СН'!$F$15</f>
        <v>162.48482593</v>
      </c>
      <c r="G217" s="36">
        <f>SUMIFS(СВЦЭМ!$F$39:$F$782,СВЦЭМ!$A$39:$A$782,$A217,СВЦЭМ!$B$39:$B$782,G$190)+'СЕТ СН'!$F$15</f>
        <v>161.76126699</v>
      </c>
      <c r="H217" s="36">
        <f>SUMIFS(СВЦЭМ!$F$39:$F$782,СВЦЭМ!$A$39:$A$782,$A217,СВЦЭМ!$B$39:$B$782,H$190)+'СЕТ СН'!$F$15</f>
        <v>159.36106283999999</v>
      </c>
      <c r="I217" s="36">
        <f>SUMIFS(СВЦЭМ!$F$39:$F$782,СВЦЭМ!$A$39:$A$782,$A217,СВЦЭМ!$B$39:$B$782,I$190)+'СЕТ СН'!$F$15</f>
        <v>157.57956596</v>
      </c>
      <c r="J217" s="36">
        <f>SUMIFS(СВЦЭМ!$F$39:$F$782,СВЦЭМ!$A$39:$A$782,$A217,СВЦЭМ!$B$39:$B$782,J$190)+'СЕТ СН'!$F$15</f>
        <v>150.51049614999999</v>
      </c>
      <c r="K217" s="36">
        <f>SUMIFS(СВЦЭМ!$F$39:$F$782,СВЦЭМ!$A$39:$A$782,$A217,СВЦЭМ!$B$39:$B$782,K$190)+'СЕТ СН'!$F$15</f>
        <v>144.99488604999999</v>
      </c>
      <c r="L217" s="36">
        <f>SUMIFS(СВЦЭМ!$F$39:$F$782,СВЦЭМ!$A$39:$A$782,$A217,СВЦЭМ!$B$39:$B$782,L$190)+'СЕТ СН'!$F$15</f>
        <v>142.01476907</v>
      </c>
      <c r="M217" s="36">
        <f>SUMIFS(СВЦЭМ!$F$39:$F$782,СВЦЭМ!$A$39:$A$782,$A217,СВЦЭМ!$B$39:$B$782,M$190)+'СЕТ СН'!$F$15</f>
        <v>143.43693712999999</v>
      </c>
      <c r="N217" s="36">
        <f>SUMIFS(СВЦЭМ!$F$39:$F$782,СВЦЭМ!$A$39:$A$782,$A217,СВЦЭМ!$B$39:$B$782,N$190)+'СЕТ СН'!$F$15</f>
        <v>144.54156753999999</v>
      </c>
      <c r="O217" s="36">
        <f>SUMIFS(СВЦЭМ!$F$39:$F$782,СВЦЭМ!$A$39:$A$782,$A217,СВЦЭМ!$B$39:$B$782,O$190)+'СЕТ СН'!$F$15</f>
        <v>145.42205196</v>
      </c>
      <c r="P217" s="36">
        <f>SUMIFS(СВЦЭМ!$F$39:$F$782,СВЦЭМ!$A$39:$A$782,$A217,СВЦЭМ!$B$39:$B$782,P$190)+'СЕТ СН'!$F$15</f>
        <v>146.70667001999999</v>
      </c>
      <c r="Q217" s="36">
        <f>SUMIFS(СВЦЭМ!$F$39:$F$782,СВЦЭМ!$A$39:$A$782,$A217,СВЦЭМ!$B$39:$B$782,Q$190)+'СЕТ СН'!$F$15</f>
        <v>146.77085878</v>
      </c>
      <c r="R217" s="36">
        <f>SUMIFS(СВЦЭМ!$F$39:$F$782,СВЦЭМ!$A$39:$A$782,$A217,СВЦЭМ!$B$39:$B$782,R$190)+'СЕТ СН'!$F$15</f>
        <v>147.14123814999999</v>
      </c>
      <c r="S217" s="36">
        <f>SUMIFS(СВЦЭМ!$F$39:$F$782,СВЦЭМ!$A$39:$A$782,$A217,СВЦЭМ!$B$39:$B$782,S$190)+'СЕТ СН'!$F$15</f>
        <v>147.94595942999999</v>
      </c>
      <c r="T217" s="36">
        <f>SUMIFS(СВЦЭМ!$F$39:$F$782,СВЦЭМ!$A$39:$A$782,$A217,СВЦЭМ!$B$39:$B$782,T$190)+'СЕТ СН'!$F$15</f>
        <v>143.60205862000001</v>
      </c>
      <c r="U217" s="36">
        <f>SUMIFS(СВЦЭМ!$F$39:$F$782,СВЦЭМ!$A$39:$A$782,$A217,СВЦЭМ!$B$39:$B$782,U$190)+'СЕТ СН'!$F$15</f>
        <v>144.57861686999999</v>
      </c>
      <c r="V217" s="36">
        <f>SUMIFS(СВЦЭМ!$F$39:$F$782,СВЦЭМ!$A$39:$A$782,$A217,СВЦЭМ!$B$39:$B$782,V$190)+'СЕТ СН'!$F$15</f>
        <v>145.76679462000001</v>
      </c>
      <c r="W217" s="36">
        <f>SUMIFS(СВЦЭМ!$F$39:$F$782,СВЦЭМ!$A$39:$A$782,$A217,СВЦЭМ!$B$39:$B$782,W$190)+'СЕТ СН'!$F$15</f>
        <v>147.60974762000001</v>
      </c>
      <c r="X217" s="36">
        <f>SUMIFS(СВЦЭМ!$F$39:$F$782,СВЦЭМ!$A$39:$A$782,$A217,СВЦЭМ!$B$39:$B$782,X$190)+'СЕТ СН'!$F$15</f>
        <v>150.21832717000001</v>
      </c>
      <c r="Y217" s="36">
        <f>SUMIFS(СВЦЭМ!$F$39:$F$782,СВЦЭМ!$A$39:$A$782,$A217,СВЦЭМ!$B$39:$B$782,Y$190)+'СЕТ СН'!$F$15</f>
        <v>153.01433091000001</v>
      </c>
    </row>
    <row r="218" spans="1:25" ht="15.75" x14ac:dyDescent="0.2">
      <c r="A218" s="35">
        <f t="shared" si="5"/>
        <v>45319</v>
      </c>
      <c r="B218" s="36">
        <f>SUMIFS(СВЦЭМ!$F$39:$F$782,СВЦЭМ!$A$39:$A$782,$A218,СВЦЭМ!$B$39:$B$782,B$190)+'СЕТ СН'!$F$15</f>
        <v>153.33106738000001</v>
      </c>
      <c r="C218" s="36">
        <f>SUMIFS(СВЦЭМ!$F$39:$F$782,СВЦЭМ!$A$39:$A$782,$A218,СВЦЭМ!$B$39:$B$782,C$190)+'СЕТ СН'!$F$15</f>
        <v>156.78895757000001</v>
      </c>
      <c r="D218" s="36">
        <f>SUMIFS(СВЦЭМ!$F$39:$F$782,СВЦЭМ!$A$39:$A$782,$A218,СВЦЭМ!$B$39:$B$782,D$190)+'СЕТ СН'!$F$15</f>
        <v>159.26200822000001</v>
      </c>
      <c r="E218" s="36">
        <f>SUMIFS(СВЦЭМ!$F$39:$F$782,СВЦЭМ!$A$39:$A$782,$A218,СВЦЭМ!$B$39:$B$782,E$190)+'СЕТ СН'!$F$15</f>
        <v>160.41008901000001</v>
      </c>
      <c r="F218" s="36">
        <f>SUMIFS(СВЦЭМ!$F$39:$F$782,СВЦЭМ!$A$39:$A$782,$A218,СВЦЭМ!$B$39:$B$782,F$190)+'СЕТ СН'!$F$15</f>
        <v>159.91942245000001</v>
      </c>
      <c r="G218" s="36">
        <f>SUMIFS(СВЦЭМ!$F$39:$F$782,СВЦЭМ!$A$39:$A$782,$A218,СВЦЭМ!$B$39:$B$782,G$190)+'СЕТ СН'!$F$15</f>
        <v>159.01609568999999</v>
      </c>
      <c r="H218" s="36">
        <f>SUMIFS(СВЦЭМ!$F$39:$F$782,СВЦЭМ!$A$39:$A$782,$A218,СВЦЭМ!$B$39:$B$782,H$190)+'СЕТ СН'!$F$15</f>
        <v>157.84702751</v>
      </c>
      <c r="I218" s="36">
        <f>SUMIFS(СВЦЭМ!$F$39:$F$782,СВЦЭМ!$A$39:$A$782,$A218,СВЦЭМ!$B$39:$B$782,I$190)+'СЕТ СН'!$F$15</f>
        <v>156.93639615000001</v>
      </c>
      <c r="J218" s="36">
        <f>SUMIFS(СВЦЭМ!$F$39:$F$782,СВЦЭМ!$A$39:$A$782,$A218,СВЦЭМ!$B$39:$B$782,J$190)+'СЕТ СН'!$F$15</f>
        <v>153.09068633000001</v>
      </c>
      <c r="K218" s="36">
        <f>SUMIFS(СВЦЭМ!$F$39:$F$782,СВЦЭМ!$A$39:$A$782,$A218,СВЦЭМ!$B$39:$B$782,K$190)+'СЕТ СН'!$F$15</f>
        <v>148.39000551999999</v>
      </c>
      <c r="L218" s="36">
        <f>SUMIFS(СВЦЭМ!$F$39:$F$782,СВЦЭМ!$A$39:$A$782,$A218,СВЦЭМ!$B$39:$B$782,L$190)+'СЕТ СН'!$F$15</f>
        <v>144.67597208999999</v>
      </c>
      <c r="M218" s="36">
        <f>SUMIFS(СВЦЭМ!$F$39:$F$782,СВЦЭМ!$A$39:$A$782,$A218,СВЦЭМ!$B$39:$B$782,M$190)+'СЕТ СН'!$F$15</f>
        <v>144.35183394000001</v>
      </c>
      <c r="N218" s="36">
        <f>SUMIFS(СВЦЭМ!$F$39:$F$782,СВЦЭМ!$A$39:$A$782,$A218,СВЦЭМ!$B$39:$B$782,N$190)+'СЕТ СН'!$F$15</f>
        <v>145.36029776000001</v>
      </c>
      <c r="O218" s="36">
        <f>SUMIFS(СВЦЭМ!$F$39:$F$782,СВЦЭМ!$A$39:$A$782,$A218,СВЦЭМ!$B$39:$B$782,O$190)+'СЕТ СН'!$F$15</f>
        <v>146.29674983000001</v>
      </c>
      <c r="P218" s="36">
        <f>SUMIFS(СВЦЭМ!$F$39:$F$782,СВЦЭМ!$A$39:$A$782,$A218,СВЦЭМ!$B$39:$B$782,P$190)+'СЕТ СН'!$F$15</f>
        <v>147.13794146000001</v>
      </c>
      <c r="Q218" s="36">
        <f>SUMIFS(СВЦЭМ!$F$39:$F$782,СВЦЭМ!$A$39:$A$782,$A218,СВЦЭМ!$B$39:$B$782,Q$190)+'СЕТ СН'!$F$15</f>
        <v>147.78291075000001</v>
      </c>
      <c r="R218" s="36">
        <f>SUMIFS(СВЦЭМ!$F$39:$F$782,СВЦЭМ!$A$39:$A$782,$A218,СВЦЭМ!$B$39:$B$782,R$190)+'СЕТ СН'!$F$15</f>
        <v>147.45151114999999</v>
      </c>
      <c r="S218" s="36">
        <f>SUMIFS(СВЦЭМ!$F$39:$F$782,СВЦЭМ!$A$39:$A$782,$A218,СВЦЭМ!$B$39:$B$782,S$190)+'СЕТ СН'!$F$15</f>
        <v>145.23417760999999</v>
      </c>
      <c r="T218" s="36">
        <f>SUMIFS(СВЦЭМ!$F$39:$F$782,СВЦЭМ!$A$39:$A$782,$A218,СВЦЭМ!$B$39:$B$782,T$190)+'СЕТ СН'!$F$15</f>
        <v>140.86746257999999</v>
      </c>
      <c r="U218" s="36">
        <f>SUMIFS(СВЦЭМ!$F$39:$F$782,СВЦЭМ!$A$39:$A$782,$A218,СВЦЭМ!$B$39:$B$782,U$190)+'СЕТ СН'!$F$15</f>
        <v>140.7411189</v>
      </c>
      <c r="V218" s="36">
        <f>SUMIFS(СВЦЭМ!$F$39:$F$782,СВЦЭМ!$A$39:$A$782,$A218,СВЦЭМ!$B$39:$B$782,V$190)+'СЕТ СН'!$F$15</f>
        <v>142.70532771000001</v>
      </c>
      <c r="W218" s="36">
        <f>SUMIFS(СВЦЭМ!$F$39:$F$782,СВЦЭМ!$A$39:$A$782,$A218,СВЦЭМ!$B$39:$B$782,W$190)+'СЕТ СН'!$F$15</f>
        <v>144.45828084999999</v>
      </c>
      <c r="X218" s="36">
        <f>SUMIFS(СВЦЭМ!$F$39:$F$782,СВЦЭМ!$A$39:$A$782,$A218,СВЦЭМ!$B$39:$B$782,X$190)+'СЕТ СН'!$F$15</f>
        <v>147.84991529000001</v>
      </c>
      <c r="Y218" s="36">
        <f>SUMIFS(СВЦЭМ!$F$39:$F$782,СВЦЭМ!$A$39:$A$782,$A218,СВЦЭМ!$B$39:$B$782,Y$190)+'СЕТ СН'!$F$15</f>
        <v>149.75599671000001</v>
      </c>
    </row>
    <row r="219" spans="1:25" ht="15.75" x14ac:dyDescent="0.2">
      <c r="A219" s="35">
        <f t="shared" si="5"/>
        <v>45320</v>
      </c>
      <c r="B219" s="36">
        <f>SUMIFS(СВЦЭМ!$F$39:$F$782,СВЦЭМ!$A$39:$A$782,$A219,СВЦЭМ!$B$39:$B$782,B$190)+'СЕТ СН'!$F$15</f>
        <v>152.09557426000001</v>
      </c>
      <c r="C219" s="36">
        <f>SUMIFS(СВЦЭМ!$F$39:$F$782,СВЦЭМ!$A$39:$A$782,$A219,СВЦЭМ!$B$39:$B$782,C$190)+'СЕТ СН'!$F$15</f>
        <v>155.31649182000001</v>
      </c>
      <c r="D219" s="36">
        <f>SUMIFS(СВЦЭМ!$F$39:$F$782,СВЦЭМ!$A$39:$A$782,$A219,СВЦЭМ!$B$39:$B$782,D$190)+'СЕТ СН'!$F$15</f>
        <v>156.33932353</v>
      </c>
      <c r="E219" s="36">
        <f>SUMIFS(СВЦЭМ!$F$39:$F$782,СВЦЭМ!$A$39:$A$782,$A219,СВЦЭМ!$B$39:$B$782,E$190)+'СЕТ СН'!$F$15</f>
        <v>157.40225448000001</v>
      </c>
      <c r="F219" s="36">
        <f>SUMIFS(СВЦЭМ!$F$39:$F$782,СВЦЭМ!$A$39:$A$782,$A219,СВЦЭМ!$B$39:$B$782,F$190)+'СЕТ СН'!$F$15</f>
        <v>157.28258539000001</v>
      </c>
      <c r="G219" s="36">
        <f>SUMIFS(СВЦЭМ!$F$39:$F$782,СВЦЭМ!$A$39:$A$782,$A219,СВЦЭМ!$B$39:$B$782,G$190)+'СЕТ СН'!$F$15</f>
        <v>154.92115858</v>
      </c>
      <c r="H219" s="36">
        <f>SUMIFS(СВЦЭМ!$F$39:$F$782,СВЦЭМ!$A$39:$A$782,$A219,СВЦЭМ!$B$39:$B$782,H$190)+'СЕТ СН'!$F$15</f>
        <v>152.33371715000001</v>
      </c>
      <c r="I219" s="36">
        <f>SUMIFS(СВЦЭМ!$F$39:$F$782,СВЦЭМ!$A$39:$A$782,$A219,СВЦЭМ!$B$39:$B$782,I$190)+'СЕТ СН'!$F$15</f>
        <v>149.48287926</v>
      </c>
      <c r="J219" s="36">
        <f>SUMIFS(СВЦЭМ!$F$39:$F$782,СВЦЭМ!$A$39:$A$782,$A219,СВЦЭМ!$B$39:$B$782,J$190)+'СЕТ СН'!$F$15</f>
        <v>146.03337954</v>
      </c>
      <c r="K219" s="36">
        <f>SUMIFS(СВЦЭМ!$F$39:$F$782,СВЦЭМ!$A$39:$A$782,$A219,СВЦЭМ!$B$39:$B$782,K$190)+'СЕТ СН'!$F$15</f>
        <v>143.51951292000001</v>
      </c>
      <c r="L219" s="36">
        <f>SUMIFS(СВЦЭМ!$F$39:$F$782,СВЦЭМ!$A$39:$A$782,$A219,СВЦЭМ!$B$39:$B$782,L$190)+'СЕТ СН'!$F$15</f>
        <v>142.58501533</v>
      </c>
      <c r="M219" s="36">
        <f>SUMIFS(СВЦЭМ!$F$39:$F$782,СВЦЭМ!$A$39:$A$782,$A219,СВЦЭМ!$B$39:$B$782,M$190)+'СЕТ СН'!$F$15</f>
        <v>144.29371061000001</v>
      </c>
      <c r="N219" s="36">
        <f>SUMIFS(СВЦЭМ!$F$39:$F$782,СВЦЭМ!$A$39:$A$782,$A219,СВЦЭМ!$B$39:$B$782,N$190)+'СЕТ СН'!$F$15</f>
        <v>146.6466513</v>
      </c>
      <c r="O219" s="36">
        <f>SUMIFS(СВЦЭМ!$F$39:$F$782,СВЦЭМ!$A$39:$A$782,$A219,СВЦЭМ!$B$39:$B$782,O$190)+'СЕТ СН'!$F$15</f>
        <v>147.97783233000001</v>
      </c>
      <c r="P219" s="36">
        <f>SUMIFS(СВЦЭМ!$F$39:$F$782,СВЦЭМ!$A$39:$A$782,$A219,СВЦЭМ!$B$39:$B$782,P$190)+'СЕТ СН'!$F$15</f>
        <v>148.88650781000001</v>
      </c>
      <c r="Q219" s="36">
        <f>SUMIFS(СВЦЭМ!$F$39:$F$782,СВЦЭМ!$A$39:$A$782,$A219,СВЦЭМ!$B$39:$B$782,Q$190)+'СЕТ СН'!$F$15</f>
        <v>149.95210499999999</v>
      </c>
      <c r="R219" s="36">
        <f>SUMIFS(СВЦЭМ!$F$39:$F$782,СВЦЭМ!$A$39:$A$782,$A219,СВЦЭМ!$B$39:$B$782,R$190)+'СЕТ СН'!$F$15</f>
        <v>149.38429661999999</v>
      </c>
      <c r="S219" s="36">
        <f>SUMIFS(СВЦЭМ!$F$39:$F$782,СВЦЭМ!$A$39:$A$782,$A219,СВЦЭМ!$B$39:$B$782,S$190)+'СЕТ СН'!$F$15</f>
        <v>146.98276688000001</v>
      </c>
      <c r="T219" s="36">
        <f>SUMIFS(СВЦЭМ!$F$39:$F$782,СВЦЭМ!$A$39:$A$782,$A219,СВЦЭМ!$B$39:$B$782,T$190)+'СЕТ СН'!$F$15</f>
        <v>143.18800166</v>
      </c>
      <c r="U219" s="36">
        <f>SUMIFS(СВЦЭМ!$F$39:$F$782,СВЦЭМ!$A$39:$A$782,$A219,СВЦЭМ!$B$39:$B$782,U$190)+'СЕТ СН'!$F$15</f>
        <v>143.48709338</v>
      </c>
      <c r="V219" s="36">
        <f>SUMIFS(СВЦЭМ!$F$39:$F$782,СВЦЭМ!$A$39:$A$782,$A219,СВЦЭМ!$B$39:$B$782,V$190)+'СЕТ СН'!$F$15</f>
        <v>144.71617101999999</v>
      </c>
      <c r="W219" s="36">
        <f>SUMIFS(СВЦЭМ!$F$39:$F$782,СВЦЭМ!$A$39:$A$782,$A219,СВЦЭМ!$B$39:$B$782,W$190)+'СЕТ СН'!$F$15</f>
        <v>146.27804785999999</v>
      </c>
      <c r="X219" s="36">
        <f>SUMIFS(СВЦЭМ!$F$39:$F$782,СВЦЭМ!$A$39:$A$782,$A219,СВЦЭМ!$B$39:$B$782,X$190)+'СЕТ СН'!$F$15</f>
        <v>148.82107212</v>
      </c>
      <c r="Y219" s="36">
        <f>SUMIFS(СВЦЭМ!$F$39:$F$782,СВЦЭМ!$A$39:$A$782,$A219,СВЦЭМ!$B$39:$B$782,Y$190)+'СЕТ СН'!$F$15</f>
        <v>150.77453853</v>
      </c>
    </row>
    <row r="220" spans="1:25" ht="15.75" x14ac:dyDescent="0.2">
      <c r="A220" s="35">
        <f t="shared" si="5"/>
        <v>45321</v>
      </c>
      <c r="B220" s="36">
        <f>SUMIFS(СВЦЭМ!$F$39:$F$782,СВЦЭМ!$A$39:$A$782,$A220,СВЦЭМ!$B$39:$B$782,B$190)+'СЕТ СН'!$F$15</f>
        <v>159.79297935</v>
      </c>
      <c r="C220" s="36">
        <f>SUMIFS(СВЦЭМ!$F$39:$F$782,СВЦЭМ!$A$39:$A$782,$A220,СВЦЭМ!$B$39:$B$782,C$190)+'СЕТ СН'!$F$15</f>
        <v>161.60035428</v>
      </c>
      <c r="D220" s="36">
        <f>SUMIFS(СВЦЭМ!$F$39:$F$782,СВЦЭМ!$A$39:$A$782,$A220,СВЦЭМ!$B$39:$B$782,D$190)+'СЕТ СН'!$F$15</f>
        <v>164.03851388999999</v>
      </c>
      <c r="E220" s="36">
        <f>SUMIFS(СВЦЭМ!$F$39:$F$782,СВЦЭМ!$A$39:$A$782,$A220,СВЦЭМ!$B$39:$B$782,E$190)+'СЕТ СН'!$F$15</f>
        <v>165.18166231000001</v>
      </c>
      <c r="F220" s="36">
        <f>SUMIFS(СВЦЭМ!$F$39:$F$782,СВЦЭМ!$A$39:$A$782,$A220,СВЦЭМ!$B$39:$B$782,F$190)+'СЕТ СН'!$F$15</f>
        <v>164.46544563</v>
      </c>
      <c r="G220" s="36">
        <f>SUMIFS(СВЦЭМ!$F$39:$F$782,СВЦЭМ!$A$39:$A$782,$A220,СВЦЭМ!$B$39:$B$782,G$190)+'СЕТ СН'!$F$15</f>
        <v>162.09339220999999</v>
      </c>
      <c r="H220" s="36">
        <f>SUMIFS(СВЦЭМ!$F$39:$F$782,СВЦЭМ!$A$39:$A$782,$A220,СВЦЭМ!$B$39:$B$782,H$190)+'СЕТ СН'!$F$15</f>
        <v>156.95967564</v>
      </c>
      <c r="I220" s="36">
        <f>SUMIFS(СВЦЭМ!$F$39:$F$782,СВЦЭМ!$A$39:$A$782,$A220,СВЦЭМ!$B$39:$B$782,I$190)+'СЕТ СН'!$F$15</f>
        <v>154.21311413999999</v>
      </c>
      <c r="J220" s="36">
        <f>SUMIFS(СВЦЭМ!$F$39:$F$782,СВЦЭМ!$A$39:$A$782,$A220,СВЦЭМ!$B$39:$B$782,J$190)+'СЕТ СН'!$F$15</f>
        <v>148.11054774999999</v>
      </c>
      <c r="K220" s="36">
        <f>SUMIFS(СВЦЭМ!$F$39:$F$782,СВЦЭМ!$A$39:$A$782,$A220,СВЦЭМ!$B$39:$B$782,K$190)+'СЕТ СН'!$F$15</f>
        <v>146.6636154</v>
      </c>
      <c r="L220" s="36">
        <f>SUMIFS(СВЦЭМ!$F$39:$F$782,СВЦЭМ!$A$39:$A$782,$A220,СВЦЭМ!$B$39:$B$782,L$190)+'СЕТ СН'!$F$15</f>
        <v>148.14325493999999</v>
      </c>
      <c r="M220" s="36">
        <f>SUMIFS(СВЦЭМ!$F$39:$F$782,СВЦЭМ!$A$39:$A$782,$A220,СВЦЭМ!$B$39:$B$782,M$190)+'СЕТ СН'!$F$15</f>
        <v>155.48075797999999</v>
      </c>
      <c r="N220" s="36">
        <f>SUMIFS(СВЦЭМ!$F$39:$F$782,СВЦЭМ!$A$39:$A$782,$A220,СВЦЭМ!$B$39:$B$782,N$190)+'СЕТ СН'!$F$15</f>
        <v>159.29535569000001</v>
      </c>
      <c r="O220" s="36">
        <f>SUMIFS(СВЦЭМ!$F$39:$F$782,СВЦЭМ!$A$39:$A$782,$A220,СВЦЭМ!$B$39:$B$782,O$190)+'СЕТ СН'!$F$15</f>
        <v>160.96220765000001</v>
      </c>
      <c r="P220" s="36">
        <f>SUMIFS(СВЦЭМ!$F$39:$F$782,СВЦЭМ!$A$39:$A$782,$A220,СВЦЭМ!$B$39:$B$782,P$190)+'СЕТ СН'!$F$15</f>
        <v>162.55006105999999</v>
      </c>
      <c r="Q220" s="36">
        <f>SUMIFS(СВЦЭМ!$F$39:$F$782,СВЦЭМ!$A$39:$A$782,$A220,СВЦЭМ!$B$39:$B$782,Q$190)+'СЕТ СН'!$F$15</f>
        <v>164.00692033999999</v>
      </c>
      <c r="R220" s="36">
        <f>SUMIFS(СВЦЭМ!$F$39:$F$782,СВЦЭМ!$A$39:$A$782,$A220,СВЦЭМ!$B$39:$B$782,R$190)+'СЕТ СН'!$F$15</f>
        <v>163.87726653999999</v>
      </c>
      <c r="S220" s="36">
        <f>SUMIFS(СВЦЭМ!$F$39:$F$782,СВЦЭМ!$A$39:$A$782,$A220,СВЦЭМ!$B$39:$B$782,S$190)+'СЕТ СН'!$F$15</f>
        <v>161.96116834</v>
      </c>
      <c r="T220" s="36">
        <f>SUMIFS(СВЦЭМ!$F$39:$F$782,СВЦЭМ!$A$39:$A$782,$A220,СВЦЭМ!$B$39:$B$782,T$190)+'СЕТ СН'!$F$15</f>
        <v>153.91650278</v>
      </c>
      <c r="U220" s="36">
        <f>SUMIFS(СВЦЭМ!$F$39:$F$782,СВЦЭМ!$A$39:$A$782,$A220,СВЦЭМ!$B$39:$B$782,U$190)+'СЕТ СН'!$F$15</f>
        <v>151.08298488</v>
      </c>
      <c r="V220" s="36">
        <f>SUMIFS(СВЦЭМ!$F$39:$F$782,СВЦЭМ!$A$39:$A$782,$A220,СВЦЭМ!$B$39:$B$782,V$190)+'СЕТ СН'!$F$15</f>
        <v>153.44827221</v>
      </c>
      <c r="W220" s="36">
        <f>SUMIFS(СВЦЭМ!$F$39:$F$782,СВЦЭМ!$A$39:$A$782,$A220,СВЦЭМ!$B$39:$B$782,W$190)+'СЕТ СН'!$F$15</f>
        <v>151.38793372000001</v>
      </c>
      <c r="X220" s="36">
        <f>SUMIFS(СВЦЭМ!$F$39:$F$782,СВЦЭМ!$A$39:$A$782,$A220,СВЦЭМ!$B$39:$B$782,X$190)+'СЕТ СН'!$F$15</f>
        <v>153.41664349999999</v>
      </c>
      <c r="Y220" s="36">
        <f>SUMIFS(СВЦЭМ!$F$39:$F$782,СВЦЭМ!$A$39:$A$782,$A220,СВЦЭМ!$B$39:$B$782,Y$190)+'СЕТ СН'!$F$15</f>
        <v>156.31837343999999</v>
      </c>
    </row>
    <row r="221" spans="1:25" ht="15.75" x14ac:dyDescent="0.2">
      <c r="A221" s="35">
        <f t="shared" si="5"/>
        <v>45322</v>
      </c>
      <c r="B221" s="36">
        <f>SUMIFS(СВЦЭМ!$F$39:$F$782,СВЦЭМ!$A$39:$A$782,$A221,СВЦЭМ!$B$39:$B$782,B$190)+'СЕТ СН'!$F$15</f>
        <v>160.78435350999999</v>
      </c>
      <c r="C221" s="36">
        <f>SUMIFS(СВЦЭМ!$F$39:$F$782,СВЦЭМ!$A$39:$A$782,$A221,СВЦЭМ!$B$39:$B$782,C$190)+'СЕТ СН'!$F$15</f>
        <v>165.29748387999999</v>
      </c>
      <c r="D221" s="36">
        <f>SUMIFS(СВЦЭМ!$F$39:$F$782,СВЦЭМ!$A$39:$A$782,$A221,СВЦЭМ!$B$39:$B$782,D$190)+'СЕТ СН'!$F$15</f>
        <v>166.52136216</v>
      </c>
      <c r="E221" s="36">
        <f>SUMIFS(СВЦЭМ!$F$39:$F$782,СВЦЭМ!$A$39:$A$782,$A221,СВЦЭМ!$B$39:$B$782,E$190)+'СЕТ СН'!$F$15</f>
        <v>168.12136547</v>
      </c>
      <c r="F221" s="36">
        <f>SUMIFS(СВЦЭМ!$F$39:$F$782,СВЦЭМ!$A$39:$A$782,$A221,СВЦЭМ!$B$39:$B$782,F$190)+'СЕТ СН'!$F$15</f>
        <v>167.38389978999999</v>
      </c>
      <c r="G221" s="36">
        <f>SUMIFS(СВЦЭМ!$F$39:$F$782,СВЦЭМ!$A$39:$A$782,$A221,СВЦЭМ!$B$39:$B$782,G$190)+'СЕТ СН'!$F$15</f>
        <v>164.85025697</v>
      </c>
      <c r="H221" s="36">
        <f>SUMIFS(СВЦЭМ!$F$39:$F$782,СВЦЭМ!$A$39:$A$782,$A221,СВЦЭМ!$B$39:$B$782,H$190)+'СЕТ СН'!$F$15</f>
        <v>159.64948655000001</v>
      </c>
      <c r="I221" s="36">
        <f>SUMIFS(СВЦЭМ!$F$39:$F$782,СВЦЭМ!$A$39:$A$782,$A221,СВЦЭМ!$B$39:$B$782,I$190)+'СЕТ СН'!$F$15</f>
        <v>155.71649561999999</v>
      </c>
      <c r="J221" s="36">
        <f>SUMIFS(СВЦЭМ!$F$39:$F$782,СВЦЭМ!$A$39:$A$782,$A221,СВЦЭМ!$B$39:$B$782,J$190)+'СЕТ СН'!$F$15</f>
        <v>152.00971960999999</v>
      </c>
      <c r="K221" s="36">
        <f>SUMIFS(СВЦЭМ!$F$39:$F$782,СВЦЭМ!$A$39:$A$782,$A221,СВЦЭМ!$B$39:$B$782,K$190)+'СЕТ СН'!$F$15</f>
        <v>149.18802442</v>
      </c>
      <c r="L221" s="36">
        <f>SUMIFS(СВЦЭМ!$F$39:$F$782,СВЦЭМ!$A$39:$A$782,$A221,СВЦЭМ!$B$39:$B$782,L$190)+'СЕТ СН'!$F$15</f>
        <v>149.20010070999999</v>
      </c>
      <c r="M221" s="36">
        <f>SUMIFS(СВЦЭМ!$F$39:$F$782,СВЦЭМ!$A$39:$A$782,$A221,СВЦЭМ!$B$39:$B$782,M$190)+'СЕТ СН'!$F$15</f>
        <v>161.37178399999999</v>
      </c>
      <c r="N221" s="36">
        <f>SUMIFS(СВЦЭМ!$F$39:$F$782,СВЦЭМ!$A$39:$A$782,$A221,СВЦЭМ!$B$39:$B$782,N$190)+'СЕТ СН'!$F$15</f>
        <v>164.09360290999999</v>
      </c>
      <c r="O221" s="36">
        <f>SUMIFS(СВЦЭМ!$F$39:$F$782,СВЦЭМ!$A$39:$A$782,$A221,СВЦЭМ!$B$39:$B$782,O$190)+'СЕТ СН'!$F$15</f>
        <v>165.66886196999999</v>
      </c>
      <c r="P221" s="36">
        <f>SUMIFS(СВЦЭМ!$F$39:$F$782,СВЦЭМ!$A$39:$A$782,$A221,СВЦЭМ!$B$39:$B$782,P$190)+'СЕТ СН'!$F$15</f>
        <v>167.28836418</v>
      </c>
      <c r="Q221" s="36">
        <f>SUMIFS(СВЦЭМ!$F$39:$F$782,СВЦЭМ!$A$39:$A$782,$A221,СВЦЭМ!$B$39:$B$782,Q$190)+'СЕТ СН'!$F$15</f>
        <v>169.18413823</v>
      </c>
      <c r="R221" s="36">
        <f>SUMIFS(СВЦЭМ!$F$39:$F$782,СВЦЭМ!$A$39:$A$782,$A221,СВЦЭМ!$B$39:$B$782,R$190)+'СЕТ СН'!$F$15</f>
        <v>168.99901247</v>
      </c>
      <c r="S221" s="36">
        <f>SUMIFS(СВЦЭМ!$F$39:$F$782,СВЦЭМ!$A$39:$A$782,$A221,СВЦЭМ!$B$39:$B$782,S$190)+'СЕТ СН'!$F$15</f>
        <v>165.58312437999999</v>
      </c>
      <c r="T221" s="36">
        <f>SUMIFS(СВЦЭМ!$F$39:$F$782,СВЦЭМ!$A$39:$A$782,$A221,СВЦЭМ!$B$39:$B$782,T$190)+'СЕТ СН'!$F$15</f>
        <v>158.47865503</v>
      </c>
      <c r="U221" s="36">
        <f>SUMIFS(СВЦЭМ!$F$39:$F$782,СВЦЭМ!$A$39:$A$782,$A221,СВЦЭМ!$B$39:$B$782,U$190)+'СЕТ СН'!$F$15</f>
        <v>156.91080284</v>
      </c>
      <c r="V221" s="36">
        <f>SUMIFS(СВЦЭМ!$F$39:$F$782,СВЦЭМ!$A$39:$A$782,$A221,СВЦЭМ!$B$39:$B$782,V$190)+'СЕТ СН'!$F$15</f>
        <v>153.85250812000001</v>
      </c>
      <c r="W221" s="36">
        <f>SUMIFS(СВЦЭМ!$F$39:$F$782,СВЦЭМ!$A$39:$A$782,$A221,СВЦЭМ!$B$39:$B$782,W$190)+'СЕТ СН'!$F$15</f>
        <v>152.13801613999999</v>
      </c>
      <c r="X221" s="36">
        <f>SUMIFS(СВЦЭМ!$F$39:$F$782,СВЦЭМ!$A$39:$A$782,$A221,СВЦЭМ!$B$39:$B$782,X$190)+'СЕТ СН'!$F$15</f>
        <v>153.86096832999999</v>
      </c>
      <c r="Y221" s="36">
        <f>SUMIFS(СВЦЭМ!$F$39:$F$782,СВЦЭМ!$A$39:$A$782,$A221,СВЦЭМ!$B$39:$B$782,Y$190)+'СЕТ СН'!$F$15</f>
        <v>156.85186529999999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01.01.2024</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45293</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45294</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45295</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45296</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45297</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45298</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45299</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45300</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45301</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45302</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45303</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45304</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45305</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45306</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45307</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45308</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45309</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45310</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45311</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45312</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45313</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45314</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45315</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45316</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45317</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45318</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45319</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45320</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45321</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45322</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01.01.2024</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45293</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45294</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45295</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45296</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45297</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45298</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45299</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45300</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45301</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45302</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45303</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45304</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45305</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45306</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45307</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45308</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45309</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45310</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45311</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45312</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45313</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45314</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45315</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45316</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45317</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45318</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45319</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45320</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45321</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45322</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01.01.2024</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45293</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45294</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45295</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45296</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45297</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45298</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45299</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45300</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45301</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45302</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45303</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45304</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45305</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45306</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45307</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45308</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45309</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45310</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45311</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45312</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45313</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45314</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45315</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45316</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45317</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45318</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45319</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45320</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45321</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45322</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01.01.2024</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45293</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45294</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45295</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45296</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45297</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45298</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45299</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45300</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45301</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45302</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45303</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45304</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45305</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45306</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45307</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45308</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45309</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45310</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45311</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45312</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45313</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45314</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45315</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45316</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45317</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45318</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45319</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45320</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45321</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45322</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01.01.2024</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45293</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45294</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45295</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45296</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45297</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45298</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45299</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45300</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45301</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45302</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45303</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45304</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45305</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45306</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45307</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45308</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45309</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45310</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45311</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45312</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45313</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45314</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45315</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45316</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45317</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45318</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45319</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45320</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45321</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45322</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01.01.2024</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45293</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45294</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45295</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45296</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45297</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45298</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45299</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45300</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45301</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45302</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45303</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45304</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45305</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45306</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45307</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45308</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45309</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45310</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45311</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45312</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45313</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45314</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45315</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45316</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45317</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45318</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45319</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45320</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45321</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45322</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24.967255359999999</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631598.37130623253</v>
      </c>
      <c r="O439" s="131"/>
      <c r="P439" s="130">
        <f>СВЦЭМ!$D$12+'СЕТ СН'!$F$13-'СЕТ СН'!$G$25</f>
        <v>631598.37130623253</v>
      </c>
      <c r="Q439" s="131"/>
      <c r="R439" s="130">
        <f>СВЦЭМ!$D$12+'СЕТ СН'!$F$13-'СЕТ СН'!$H$25</f>
        <v>631598.37130623253</v>
      </c>
      <c r="S439" s="131"/>
      <c r="T439" s="130">
        <f>СВЦЭМ!$D$12+'СЕТ СН'!$F$13-'СЕТ СН'!$I$25</f>
        <v>631598.37130623253</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N484" sqref="N484:O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01.01.2024</v>
      </c>
      <c r="B12" s="36">
        <f>SUMIFS(СВЦЭМ!$D$39:$D$782,СВЦЭМ!$A$39:$A$782,$A12,СВЦЭМ!$B$39:$B$782,B$11)+'СЕТ СН'!$F$14+СВЦЭМ!$D$10+'СЕТ СН'!$F$8*'СЕТ СН'!$F$9-'СЕТ СН'!$F$26</f>
        <v>2488.9686268</v>
      </c>
      <c r="C12" s="36">
        <f>SUMIFS(СВЦЭМ!$D$39:$D$782,СВЦЭМ!$A$39:$A$782,$A12,СВЦЭМ!$B$39:$B$782,C$11)+'СЕТ СН'!$F$14+СВЦЭМ!$D$10+'СЕТ СН'!$F$8*'СЕТ СН'!$F$9-'СЕТ СН'!$F$26</f>
        <v>2520.2249023599998</v>
      </c>
      <c r="D12" s="36">
        <f>SUMIFS(СВЦЭМ!$D$39:$D$782,СВЦЭМ!$A$39:$A$782,$A12,СВЦЭМ!$B$39:$B$782,D$11)+'СЕТ СН'!$F$14+СВЦЭМ!$D$10+'СЕТ СН'!$F$8*'СЕТ СН'!$F$9-'СЕТ СН'!$F$26</f>
        <v>2532.06299743</v>
      </c>
      <c r="E12" s="36">
        <f>SUMIFS(СВЦЭМ!$D$39:$D$782,СВЦЭМ!$A$39:$A$782,$A12,СВЦЭМ!$B$39:$B$782,E$11)+'СЕТ СН'!$F$14+СВЦЭМ!$D$10+'СЕТ СН'!$F$8*'СЕТ СН'!$F$9-'СЕТ СН'!$F$26</f>
        <v>2563.1443070299997</v>
      </c>
      <c r="F12" s="36">
        <f>SUMIFS(СВЦЭМ!$D$39:$D$782,СВЦЭМ!$A$39:$A$782,$A12,СВЦЭМ!$B$39:$B$782,F$11)+'СЕТ СН'!$F$14+СВЦЭМ!$D$10+'СЕТ СН'!$F$8*'СЕТ СН'!$F$9-'СЕТ СН'!$F$26</f>
        <v>2578.82455282</v>
      </c>
      <c r="G12" s="36">
        <f>SUMIFS(СВЦЭМ!$D$39:$D$782,СВЦЭМ!$A$39:$A$782,$A12,СВЦЭМ!$B$39:$B$782,G$11)+'СЕТ СН'!$F$14+СВЦЭМ!$D$10+'СЕТ СН'!$F$8*'СЕТ СН'!$F$9-'СЕТ СН'!$F$26</f>
        <v>2566.0400428399998</v>
      </c>
      <c r="H12" s="36">
        <f>SUMIFS(СВЦЭМ!$D$39:$D$782,СВЦЭМ!$A$39:$A$782,$A12,СВЦЭМ!$B$39:$B$782,H$11)+'СЕТ СН'!$F$14+СВЦЭМ!$D$10+'СЕТ СН'!$F$8*'СЕТ СН'!$F$9-'СЕТ СН'!$F$26</f>
        <v>2564.6940157599997</v>
      </c>
      <c r="I12" s="36">
        <f>SUMIFS(СВЦЭМ!$D$39:$D$782,СВЦЭМ!$A$39:$A$782,$A12,СВЦЭМ!$B$39:$B$782,I$11)+'СЕТ СН'!$F$14+СВЦЭМ!$D$10+'СЕТ СН'!$F$8*'СЕТ СН'!$F$9-'СЕТ СН'!$F$26</f>
        <v>2568.7342157799999</v>
      </c>
      <c r="J12" s="36">
        <f>SUMIFS(СВЦЭМ!$D$39:$D$782,СВЦЭМ!$A$39:$A$782,$A12,СВЦЭМ!$B$39:$B$782,J$11)+'СЕТ СН'!$F$14+СВЦЭМ!$D$10+'СЕТ СН'!$F$8*'СЕТ СН'!$F$9-'СЕТ СН'!$F$26</f>
        <v>2565.5866112999997</v>
      </c>
      <c r="K12" s="36">
        <f>SUMIFS(СВЦЭМ!$D$39:$D$782,СВЦЭМ!$A$39:$A$782,$A12,СВЦЭМ!$B$39:$B$782,K$11)+'СЕТ СН'!$F$14+СВЦЭМ!$D$10+'СЕТ СН'!$F$8*'СЕТ СН'!$F$9-'СЕТ СН'!$F$26</f>
        <v>2495.5699836199997</v>
      </c>
      <c r="L12" s="36">
        <f>SUMIFS(СВЦЭМ!$D$39:$D$782,СВЦЭМ!$A$39:$A$782,$A12,СВЦЭМ!$B$39:$B$782,L$11)+'СЕТ СН'!$F$14+СВЦЭМ!$D$10+'СЕТ СН'!$F$8*'СЕТ СН'!$F$9-'СЕТ СН'!$F$26</f>
        <v>2484.9618731</v>
      </c>
      <c r="M12" s="36">
        <f>SUMIFS(СВЦЭМ!$D$39:$D$782,СВЦЭМ!$A$39:$A$782,$A12,СВЦЭМ!$B$39:$B$782,M$11)+'СЕТ СН'!$F$14+СВЦЭМ!$D$10+'СЕТ СН'!$F$8*'СЕТ СН'!$F$9-'СЕТ СН'!$F$26</f>
        <v>2488.9701401499997</v>
      </c>
      <c r="N12" s="36">
        <f>SUMIFS(СВЦЭМ!$D$39:$D$782,СВЦЭМ!$A$39:$A$782,$A12,СВЦЭМ!$B$39:$B$782,N$11)+'СЕТ СН'!$F$14+СВЦЭМ!$D$10+'СЕТ СН'!$F$8*'СЕТ СН'!$F$9-'СЕТ СН'!$F$26</f>
        <v>2481.0663567500001</v>
      </c>
      <c r="O12" s="36">
        <f>SUMIFS(СВЦЭМ!$D$39:$D$782,СВЦЭМ!$A$39:$A$782,$A12,СВЦЭМ!$B$39:$B$782,O$11)+'СЕТ СН'!$F$14+СВЦЭМ!$D$10+'СЕТ СН'!$F$8*'СЕТ СН'!$F$9-'СЕТ СН'!$F$26</f>
        <v>2493.82444854</v>
      </c>
      <c r="P12" s="36">
        <f>SUMIFS(СВЦЭМ!$D$39:$D$782,СВЦЭМ!$A$39:$A$782,$A12,СВЦЭМ!$B$39:$B$782,P$11)+'СЕТ СН'!$F$14+СВЦЭМ!$D$10+'СЕТ СН'!$F$8*'СЕТ СН'!$F$9-'СЕТ СН'!$F$26</f>
        <v>2522.9640902699998</v>
      </c>
      <c r="Q12" s="36">
        <f>SUMIFS(СВЦЭМ!$D$39:$D$782,СВЦЭМ!$A$39:$A$782,$A12,СВЦЭМ!$B$39:$B$782,Q$11)+'СЕТ СН'!$F$14+СВЦЭМ!$D$10+'СЕТ СН'!$F$8*'СЕТ СН'!$F$9-'СЕТ СН'!$F$26</f>
        <v>2521.3127425999996</v>
      </c>
      <c r="R12" s="36">
        <f>SUMIFS(СВЦЭМ!$D$39:$D$782,СВЦЭМ!$A$39:$A$782,$A12,СВЦЭМ!$B$39:$B$782,R$11)+'СЕТ СН'!$F$14+СВЦЭМ!$D$10+'СЕТ СН'!$F$8*'СЕТ СН'!$F$9-'СЕТ СН'!$F$26</f>
        <v>2522.29219672</v>
      </c>
      <c r="S12" s="36">
        <f>SUMIFS(СВЦЭМ!$D$39:$D$782,СВЦЭМ!$A$39:$A$782,$A12,СВЦЭМ!$B$39:$B$782,S$11)+'СЕТ СН'!$F$14+СВЦЭМ!$D$10+'СЕТ СН'!$F$8*'СЕТ СН'!$F$9-'СЕТ СН'!$F$26</f>
        <v>2497.6150180099999</v>
      </c>
      <c r="T12" s="36">
        <f>SUMIFS(СВЦЭМ!$D$39:$D$782,СВЦЭМ!$A$39:$A$782,$A12,СВЦЭМ!$B$39:$B$782,T$11)+'СЕТ СН'!$F$14+СВЦЭМ!$D$10+'СЕТ СН'!$F$8*'СЕТ СН'!$F$9-'СЕТ СН'!$F$26</f>
        <v>2448.03858988</v>
      </c>
      <c r="U12" s="36">
        <f>SUMIFS(СВЦЭМ!$D$39:$D$782,СВЦЭМ!$A$39:$A$782,$A12,СВЦЭМ!$B$39:$B$782,U$11)+'СЕТ СН'!$F$14+СВЦЭМ!$D$10+'СЕТ СН'!$F$8*'СЕТ СН'!$F$9-'СЕТ СН'!$F$26</f>
        <v>2442.9769893399998</v>
      </c>
      <c r="V12" s="36">
        <f>SUMIFS(СВЦЭМ!$D$39:$D$782,СВЦЭМ!$A$39:$A$782,$A12,СВЦЭМ!$B$39:$B$782,V$11)+'СЕТ СН'!$F$14+СВЦЭМ!$D$10+'СЕТ СН'!$F$8*'СЕТ СН'!$F$9-'СЕТ СН'!$F$26</f>
        <v>2454.2310920099999</v>
      </c>
      <c r="W12" s="36">
        <f>SUMIFS(СВЦЭМ!$D$39:$D$782,СВЦЭМ!$A$39:$A$782,$A12,СВЦЭМ!$B$39:$B$782,W$11)+'СЕТ СН'!$F$14+СВЦЭМ!$D$10+'СЕТ СН'!$F$8*'СЕТ СН'!$F$9-'СЕТ СН'!$F$26</f>
        <v>2428.4390742099999</v>
      </c>
      <c r="X12" s="36">
        <f>SUMIFS(СВЦЭМ!$D$39:$D$782,СВЦЭМ!$A$39:$A$782,$A12,СВЦЭМ!$B$39:$B$782,X$11)+'СЕТ СН'!$F$14+СВЦЭМ!$D$10+'СЕТ СН'!$F$8*'СЕТ СН'!$F$9-'СЕТ СН'!$F$26</f>
        <v>2451.10764784</v>
      </c>
      <c r="Y12" s="36">
        <f>SUMIFS(СВЦЭМ!$D$39:$D$782,СВЦЭМ!$A$39:$A$782,$A12,СВЦЭМ!$B$39:$B$782,Y$11)+'СЕТ СН'!$F$14+СВЦЭМ!$D$10+'СЕТ СН'!$F$8*'СЕТ СН'!$F$9-'СЕТ СН'!$F$26</f>
        <v>2437.7151452099997</v>
      </c>
    </row>
    <row r="13" spans="1:25" ht="15.75" x14ac:dyDescent="0.2">
      <c r="A13" s="35">
        <f>A12+1</f>
        <v>45293</v>
      </c>
      <c r="B13" s="36">
        <f>SUMIFS(СВЦЭМ!$D$39:$D$782,СВЦЭМ!$A$39:$A$782,$A13,СВЦЭМ!$B$39:$B$782,B$11)+'СЕТ СН'!$F$14+СВЦЭМ!$D$10+'СЕТ СН'!$F$8*'СЕТ СН'!$F$9-'СЕТ СН'!$F$26</f>
        <v>2352.2346525500002</v>
      </c>
      <c r="C13" s="36">
        <f>SUMIFS(СВЦЭМ!$D$39:$D$782,СВЦЭМ!$A$39:$A$782,$A13,СВЦЭМ!$B$39:$B$782,C$11)+'СЕТ СН'!$F$14+СВЦЭМ!$D$10+'СЕТ СН'!$F$8*'СЕТ СН'!$F$9-'СЕТ СН'!$F$26</f>
        <v>2387.88343592</v>
      </c>
      <c r="D13" s="36">
        <f>SUMIFS(СВЦЭМ!$D$39:$D$782,СВЦЭМ!$A$39:$A$782,$A13,СВЦЭМ!$B$39:$B$782,D$11)+'СЕТ СН'!$F$14+СВЦЭМ!$D$10+'СЕТ СН'!$F$8*'СЕТ СН'!$F$9-'СЕТ СН'!$F$26</f>
        <v>2408.8090518700001</v>
      </c>
      <c r="E13" s="36">
        <f>SUMIFS(СВЦЭМ!$D$39:$D$782,СВЦЭМ!$A$39:$A$782,$A13,СВЦЭМ!$B$39:$B$782,E$11)+'СЕТ СН'!$F$14+СВЦЭМ!$D$10+'СЕТ СН'!$F$8*'СЕТ СН'!$F$9-'СЕТ СН'!$F$26</f>
        <v>2418.5094653900001</v>
      </c>
      <c r="F13" s="36">
        <f>SUMIFS(СВЦЭМ!$D$39:$D$782,СВЦЭМ!$A$39:$A$782,$A13,СВЦЭМ!$B$39:$B$782,F$11)+'СЕТ СН'!$F$14+СВЦЭМ!$D$10+'СЕТ СН'!$F$8*'СЕТ СН'!$F$9-'СЕТ СН'!$F$26</f>
        <v>2419.1905930999997</v>
      </c>
      <c r="G13" s="36">
        <f>SUMIFS(СВЦЭМ!$D$39:$D$782,СВЦЭМ!$A$39:$A$782,$A13,СВЦЭМ!$B$39:$B$782,G$11)+'СЕТ СН'!$F$14+СВЦЭМ!$D$10+'СЕТ СН'!$F$8*'СЕТ СН'!$F$9-'СЕТ СН'!$F$26</f>
        <v>2410.3294205299999</v>
      </c>
      <c r="H13" s="36">
        <f>SUMIFS(СВЦЭМ!$D$39:$D$782,СВЦЭМ!$A$39:$A$782,$A13,СВЦЭМ!$B$39:$B$782,H$11)+'СЕТ СН'!$F$14+СВЦЭМ!$D$10+'СЕТ СН'!$F$8*'СЕТ СН'!$F$9-'СЕТ СН'!$F$26</f>
        <v>2409.01182002</v>
      </c>
      <c r="I13" s="36">
        <f>SUMIFS(СВЦЭМ!$D$39:$D$782,СВЦЭМ!$A$39:$A$782,$A13,СВЦЭМ!$B$39:$B$782,I$11)+'СЕТ СН'!$F$14+СВЦЭМ!$D$10+'СЕТ СН'!$F$8*'СЕТ СН'!$F$9-'СЕТ СН'!$F$26</f>
        <v>2411.91599554</v>
      </c>
      <c r="J13" s="36">
        <f>SUMIFS(СВЦЭМ!$D$39:$D$782,СВЦЭМ!$A$39:$A$782,$A13,СВЦЭМ!$B$39:$B$782,J$11)+'СЕТ СН'!$F$14+СВЦЭМ!$D$10+'СЕТ СН'!$F$8*'СЕТ СН'!$F$9-'СЕТ СН'!$F$26</f>
        <v>2390.1775040699999</v>
      </c>
      <c r="K13" s="36">
        <f>SUMIFS(СВЦЭМ!$D$39:$D$782,СВЦЭМ!$A$39:$A$782,$A13,СВЦЭМ!$B$39:$B$782,K$11)+'СЕТ СН'!$F$14+СВЦЭМ!$D$10+'СЕТ СН'!$F$8*'СЕТ СН'!$F$9-'СЕТ СН'!$F$26</f>
        <v>2351.0051040100002</v>
      </c>
      <c r="L13" s="36">
        <f>SUMIFS(СВЦЭМ!$D$39:$D$782,СВЦЭМ!$A$39:$A$782,$A13,СВЦЭМ!$B$39:$B$782,L$11)+'СЕТ СН'!$F$14+СВЦЭМ!$D$10+'СЕТ СН'!$F$8*'СЕТ СН'!$F$9-'СЕТ СН'!$F$26</f>
        <v>2306.7129974099998</v>
      </c>
      <c r="M13" s="36">
        <f>SUMIFS(СВЦЭМ!$D$39:$D$782,СВЦЭМ!$A$39:$A$782,$A13,СВЦЭМ!$B$39:$B$782,M$11)+'СЕТ СН'!$F$14+СВЦЭМ!$D$10+'СЕТ СН'!$F$8*'СЕТ СН'!$F$9-'СЕТ СН'!$F$26</f>
        <v>2296.1907875300003</v>
      </c>
      <c r="N13" s="36">
        <f>SUMIFS(СВЦЭМ!$D$39:$D$782,СВЦЭМ!$A$39:$A$782,$A13,СВЦЭМ!$B$39:$B$782,N$11)+'СЕТ СН'!$F$14+СВЦЭМ!$D$10+'СЕТ СН'!$F$8*'СЕТ СН'!$F$9-'СЕТ СН'!$F$26</f>
        <v>2295.2252643100001</v>
      </c>
      <c r="O13" s="36">
        <f>SUMIFS(СВЦЭМ!$D$39:$D$782,СВЦЭМ!$A$39:$A$782,$A13,СВЦЭМ!$B$39:$B$782,O$11)+'СЕТ СН'!$F$14+СВЦЭМ!$D$10+'СЕТ СН'!$F$8*'СЕТ СН'!$F$9-'СЕТ СН'!$F$26</f>
        <v>2320.2860605800001</v>
      </c>
      <c r="P13" s="36">
        <f>SUMIFS(СВЦЭМ!$D$39:$D$782,СВЦЭМ!$A$39:$A$782,$A13,СВЦЭМ!$B$39:$B$782,P$11)+'СЕТ СН'!$F$14+СВЦЭМ!$D$10+'СЕТ СН'!$F$8*'СЕТ СН'!$F$9-'СЕТ СН'!$F$26</f>
        <v>2334.7009309900004</v>
      </c>
      <c r="Q13" s="36">
        <f>SUMIFS(СВЦЭМ!$D$39:$D$782,СВЦЭМ!$A$39:$A$782,$A13,СВЦЭМ!$B$39:$B$782,Q$11)+'СЕТ СН'!$F$14+СВЦЭМ!$D$10+'СЕТ СН'!$F$8*'СЕТ СН'!$F$9-'СЕТ СН'!$F$26</f>
        <v>2370.3929453999999</v>
      </c>
      <c r="R13" s="36">
        <f>SUMIFS(СВЦЭМ!$D$39:$D$782,СВЦЭМ!$A$39:$A$782,$A13,СВЦЭМ!$B$39:$B$782,R$11)+'СЕТ СН'!$F$14+СВЦЭМ!$D$10+'СЕТ СН'!$F$8*'СЕТ СН'!$F$9-'СЕТ СН'!$F$26</f>
        <v>2367.7144463499999</v>
      </c>
      <c r="S13" s="36">
        <f>SUMIFS(СВЦЭМ!$D$39:$D$782,СВЦЭМ!$A$39:$A$782,$A13,СВЦЭМ!$B$39:$B$782,S$11)+'СЕТ СН'!$F$14+СВЦЭМ!$D$10+'СЕТ СН'!$F$8*'СЕТ СН'!$F$9-'СЕТ СН'!$F$26</f>
        <v>2324.53896665</v>
      </c>
      <c r="T13" s="36">
        <f>SUMIFS(СВЦЭМ!$D$39:$D$782,СВЦЭМ!$A$39:$A$782,$A13,СВЦЭМ!$B$39:$B$782,T$11)+'СЕТ СН'!$F$14+СВЦЭМ!$D$10+'СЕТ СН'!$F$8*'СЕТ СН'!$F$9-'СЕТ СН'!$F$26</f>
        <v>2272.5957718899999</v>
      </c>
      <c r="U13" s="36">
        <f>SUMIFS(СВЦЭМ!$D$39:$D$782,СВЦЭМ!$A$39:$A$782,$A13,СВЦЭМ!$B$39:$B$782,U$11)+'СЕТ СН'!$F$14+СВЦЭМ!$D$10+'СЕТ СН'!$F$8*'СЕТ СН'!$F$9-'СЕТ СН'!$F$26</f>
        <v>2281.4066820500002</v>
      </c>
      <c r="V13" s="36">
        <f>SUMIFS(СВЦЭМ!$D$39:$D$782,СВЦЭМ!$A$39:$A$782,$A13,СВЦЭМ!$B$39:$B$782,V$11)+'СЕТ СН'!$F$14+СВЦЭМ!$D$10+'СЕТ СН'!$F$8*'СЕТ СН'!$F$9-'СЕТ СН'!$F$26</f>
        <v>2299.3556599800004</v>
      </c>
      <c r="W13" s="36">
        <f>SUMIFS(СВЦЭМ!$D$39:$D$782,СВЦЭМ!$A$39:$A$782,$A13,СВЦЭМ!$B$39:$B$782,W$11)+'СЕТ СН'!$F$14+СВЦЭМ!$D$10+'СЕТ СН'!$F$8*'СЕТ СН'!$F$9-'СЕТ СН'!$F$26</f>
        <v>2311.40951292</v>
      </c>
      <c r="X13" s="36">
        <f>SUMIFS(СВЦЭМ!$D$39:$D$782,СВЦЭМ!$A$39:$A$782,$A13,СВЦЭМ!$B$39:$B$782,X$11)+'СЕТ СН'!$F$14+СВЦЭМ!$D$10+'СЕТ СН'!$F$8*'СЕТ СН'!$F$9-'СЕТ СН'!$F$26</f>
        <v>2316.2825838500003</v>
      </c>
      <c r="Y13" s="36">
        <f>SUMIFS(СВЦЭМ!$D$39:$D$782,СВЦЭМ!$A$39:$A$782,$A13,СВЦЭМ!$B$39:$B$782,Y$11)+'СЕТ СН'!$F$14+СВЦЭМ!$D$10+'СЕТ СН'!$F$8*'СЕТ СН'!$F$9-'СЕТ СН'!$F$26</f>
        <v>2336.5596928700002</v>
      </c>
    </row>
    <row r="14" spans="1:25" ht="15.75" x14ac:dyDescent="0.2">
      <c r="A14" s="35">
        <f t="shared" ref="A14:A42" si="0">A13+1</f>
        <v>45294</v>
      </c>
      <c r="B14" s="36">
        <f>SUMIFS(СВЦЭМ!$D$39:$D$782,СВЦЭМ!$A$39:$A$782,$A14,СВЦЭМ!$B$39:$B$782,B$11)+'СЕТ СН'!$F$14+СВЦЭМ!$D$10+'СЕТ СН'!$F$8*'СЕТ СН'!$F$9-'СЕТ СН'!$F$26</f>
        <v>2250.5587357599998</v>
      </c>
      <c r="C14" s="36">
        <f>SUMIFS(СВЦЭМ!$D$39:$D$782,СВЦЭМ!$A$39:$A$782,$A14,СВЦЭМ!$B$39:$B$782,C$11)+'СЕТ СН'!$F$14+СВЦЭМ!$D$10+'СЕТ СН'!$F$8*'СЕТ СН'!$F$9-'СЕТ СН'!$F$26</f>
        <v>2216.1787623800001</v>
      </c>
      <c r="D14" s="36">
        <f>SUMIFS(СВЦЭМ!$D$39:$D$782,СВЦЭМ!$A$39:$A$782,$A14,СВЦЭМ!$B$39:$B$782,D$11)+'СЕТ СН'!$F$14+СВЦЭМ!$D$10+'СЕТ СН'!$F$8*'СЕТ СН'!$F$9-'СЕТ СН'!$F$26</f>
        <v>2288.1035578600004</v>
      </c>
      <c r="E14" s="36">
        <f>SUMIFS(СВЦЭМ!$D$39:$D$782,СВЦЭМ!$A$39:$A$782,$A14,СВЦЭМ!$B$39:$B$782,E$11)+'СЕТ СН'!$F$14+СВЦЭМ!$D$10+'СЕТ СН'!$F$8*'СЕТ СН'!$F$9-'СЕТ СН'!$F$26</f>
        <v>2275.2652311500001</v>
      </c>
      <c r="F14" s="36">
        <f>SUMIFS(СВЦЭМ!$D$39:$D$782,СВЦЭМ!$A$39:$A$782,$A14,СВЦЭМ!$B$39:$B$782,F$11)+'СЕТ СН'!$F$14+СВЦЭМ!$D$10+'СЕТ СН'!$F$8*'СЕТ СН'!$F$9-'СЕТ СН'!$F$26</f>
        <v>2277.5891172900001</v>
      </c>
      <c r="G14" s="36">
        <f>SUMIFS(СВЦЭМ!$D$39:$D$782,СВЦЭМ!$A$39:$A$782,$A14,СВЦЭМ!$B$39:$B$782,G$11)+'СЕТ СН'!$F$14+СВЦЭМ!$D$10+'СЕТ СН'!$F$8*'СЕТ СН'!$F$9-'СЕТ СН'!$F$26</f>
        <v>2286.3111869000004</v>
      </c>
      <c r="H14" s="36">
        <f>SUMIFS(СВЦЭМ!$D$39:$D$782,СВЦЭМ!$A$39:$A$782,$A14,СВЦЭМ!$B$39:$B$782,H$11)+'СЕТ СН'!$F$14+СВЦЭМ!$D$10+'СЕТ СН'!$F$8*'СЕТ СН'!$F$9-'СЕТ СН'!$F$26</f>
        <v>2282.9106777000002</v>
      </c>
      <c r="I14" s="36">
        <f>SUMIFS(СВЦЭМ!$D$39:$D$782,СВЦЭМ!$A$39:$A$782,$A14,СВЦЭМ!$B$39:$B$782,I$11)+'СЕТ СН'!$F$14+СВЦЭМ!$D$10+'СЕТ СН'!$F$8*'СЕТ СН'!$F$9-'СЕТ СН'!$F$26</f>
        <v>2270.6285787400002</v>
      </c>
      <c r="J14" s="36">
        <f>SUMIFS(СВЦЭМ!$D$39:$D$782,СВЦЭМ!$A$39:$A$782,$A14,СВЦЭМ!$B$39:$B$782,J$11)+'СЕТ СН'!$F$14+СВЦЭМ!$D$10+'СЕТ СН'!$F$8*'СЕТ СН'!$F$9-'СЕТ СН'!$F$26</f>
        <v>2233.71465618</v>
      </c>
      <c r="K14" s="36">
        <f>SUMIFS(СВЦЭМ!$D$39:$D$782,СВЦЭМ!$A$39:$A$782,$A14,СВЦЭМ!$B$39:$B$782,K$11)+'СЕТ СН'!$F$14+СВЦЭМ!$D$10+'СЕТ СН'!$F$8*'СЕТ СН'!$F$9-'СЕТ СН'!$F$26</f>
        <v>2194.77748767</v>
      </c>
      <c r="L14" s="36">
        <f>SUMIFS(СВЦЭМ!$D$39:$D$782,СВЦЭМ!$A$39:$A$782,$A14,СВЦЭМ!$B$39:$B$782,L$11)+'СЕТ СН'!$F$14+СВЦЭМ!$D$10+'СЕТ СН'!$F$8*'СЕТ СН'!$F$9-'СЕТ СН'!$F$26</f>
        <v>2163.8144027500002</v>
      </c>
      <c r="M14" s="36">
        <f>SUMIFS(СВЦЭМ!$D$39:$D$782,СВЦЭМ!$A$39:$A$782,$A14,СВЦЭМ!$B$39:$B$782,M$11)+'СЕТ СН'!$F$14+СВЦЭМ!$D$10+'СЕТ СН'!$F$8*'СЕТ СН'!$F$9-'СЕТ СН'!$F$26</f>
        <v>2177.5032563700001</v>
      </c>
      <c r="N14" s="36">
        <f>SUMIFS(СВЦЭМ!$D$39:$D$782,СВЦЭМ!$A$39:$A$782,$A14,СВЦЭМ!$B$39:$B$782,N$11)+'СЕТ СН'!$F$14+СВЦЭМ!$D$10+'СЕТ СН'!$F$8*'СЕТ СН'!$F$9-'СЕТ СН'!$F$26</f>
        <v>2192.6161823100001</v>
      </c>
      <c r="O14" s="36">
        <f>SUMIFS(СВЦЭМ!$D$39:$D$782,СВЦЭМ!$A$39:$A$782,$A14,СВЦЭМ!$B$39:$B$782,O$11)+'СЕТ СН'!$F$14+СВЦЭМ!$D$10+'СЕТ СН'!$F$8*'СЕТ СН'!$F$9-'СЕТ СН'!$F$26</f>
        <v>2211.3368681100001</v>
      </c>
      <c r="P14" s="36">
        <f>SUMIFS(СВЦЭМ!$D$39:$D$782,СВЦЭМ!$A$39:$A$782,$A14,СВЦЭМ!$B$39:$B$782,P$11)+'СЕТ СН'!$F$14+СВЦЭМ!$D$10+'СЕТ СН'!$F$8*'СЕТ СН'!$F$9-'СЕТ СН'!$F$26</f>
        <v>2225.0055842299998</v>
      </c>
      <c r="Q14" s="36">
        <f>SUMIFS(СВЦЭМ!$D$39:$D$782,СВЦЭМ!$A$39:$A$782,$A14,СВЦЭМ!$B$39:$B$782,Q$11)+'СЕТ СН'!$F$14+СВЦЭМ!$D$10+'СЕТ СН'!$F$8*'СЕТ СН'!$F$9-'СЕТ СН'!$F$26</f>
        <v>2240.8769674300001</v>
      </c>
      <c r="R14" s="36">
        <f>SUMIFS(СВЦЭМ!$D$39:$D$782,СВЦЭМ!$A$39:$A$782,$A14,СВЦЭМ!$B$39:$B$782,R$11)+'СЕТ СН'!$F$14+СВЦЭМ!$D$10+'СЕТ СН'!$F$8*'СЕТ СН'!$F$9-'СЕТ СН'!$F$26</f>
        <v>2242.9304651900002</v>
      </c>
      <c r="S14" s="36">
        <f>SUMIFS(СВЦЭМ!$D$39:$D$782,СВЦЭМ!$A$39:$A$782,$A14,СВЦЭМ!$B$39:$B$782,S$11)+'СЕТ СН'!$F$14+СВЦЭМ!$D$10+'СЕТ СН'!$F$8*'СЕТ СН'!$F$9-'СЕТ СН'!$F$26</f>
        <v>2204.7611031200004</v>
      </c>
      <c r="T14" s="36">
        <f>SUMIFS(СВЦЭМ!$D$39:$D$782,СВЦЭМ!$A$39:$A$782,$A14,СВЦЭМ!$B$39:$B$782,T$11)+'СЕТ СН'!$F$14+СВЦЭМ!$D$10+'СЕТ СН'!$F$8*'СЕТ СН'!$F$9-'СЕТ СН'!$F$26</f>
        <v>2149.0030274800001</v>
      </c>
      <c r="U14" s="36">
        <f>SUMIFS(СВЦЭМ!$D$39:$D$782,СВЦЭМ!$A$39:$A$782,$A14,СВЦЭМ!$B$39:$B$782,U$11)+'СЕТ СН'!$F$14+СВЦЭМ!$D$10+'СЕТ СН'!$F$8*'СЕТ СН'!$F$9-'СЕТ СН'!$F$26</f>
        <v>2161.1843913500002</v>
      </c>
      <c r="V14" s="36">
        <f>SUMIFS(СВЦЭМ!$D$39:$D$782,СВЦЭМ!$A$39:$A$782,$A14,СВЦЭМ!$B$39:$B$782,V$11)+'СЕТ СН'!$F$14+СВЦЭМ!$D$10+'СЕТ СН'!$F$8*'СЕТ СН'!$F$9-'СЕТ СН'!$F$26</f>
        <v>2178.1629587300004</v>
      </c>
      <c r="W14" s="36">
        <f>SUMIFS(СВЦЭМ!$D$39:$D$782,СВЦЭМ!$A$39:$A$782,$A14,СВЦЭМ!$B$39:$B$782,W$11)+'СЕТ СН'!$F$14+СВЦЭМ!$D$10+'СЕТ СН'!$F$8*'СЕТ СН'!$F$9-'СЕТ СН'!$F$26</f>
        <v>2184.7756076200003</v>
      </c>
      <c r="X14" s="36">
        <f>SUMIFS(СВЦЭМ!$D$39:$D$782,СВЦЭМ!$A$39:$A$782,$A14,СВЦЭМ!$B$39:$B$782,X$11)+'СЕТ СН'!$F$14+СВЦЭМ!$D$10+'СЕТ СН'!$F$8*'СЕТ СН'!$F$9-'СЕТ СН'!$F$26</f>
        <v>2208.0473334500002</v>
      </c>
      <c r="Y14" s="36">
        <f>SUMIFS(СВЦЭМ!$D$39:$D$782,СВЦЭМ!$A$39:$A$782,$A14,СВЦЭМ!$B$39:$B$782,Y$11)+'СЕТ СН'!$F$14+СВЦЭМ!$D$10+'СЕТ СН'!$F$8*'СЕТ СН'!$F$9-'СЕТ СН'!$F$26</f>
        <v>2232.9141987100002</v>
      </c>
    </row>
    <row r="15" spans="1:25" ht="15.75" x14ac:dyDescent="0.2">
      <c r="A15" s="35">
        <f t="shared" si="0"/>
        <v>45295</v>
      </c>
      <c r="B15" s="36">
        <f>SUMIFS(СВЦЭМ!$D$39:$D$782,СВЦЭМ!$A$39:$A$782,$A15,СВЦЭМ!$B$39:$B$782,B$11)+'СЕТ СН'!$F$14+СВЦЭМ!$D$10+'СЕТ СН'!$F$8*'СЕТ СН'!$F$9-'СЕТ СН'!$F$26</f>
        <v>2150.7599601700003</v>
      </c>
      <c r="C15" s="36">
        <f>SUMIFS(СВЦЭМ!$D$39:$D$782,СВЦЭМ!$A$39:$A$782,$A15,СВЦЭМ!$B$39:$B$782,C$11)+'СЕТ СН'!$F$14+СВЦЭМ!$D$10+'СЕТ СН'!$F$8*'СЕТ СН'!$F$9-'СЕТ СН'!$F$26</f>
        <v>2185.81238054</v>
      </c>
      <c r="D15" s="36">
        <f>SUMIFS(СВЦЭМ!$D$39:$D$782,СВЦЭМ!$A$39:$A$782,$A15,СВЦЭМ!$B$39:$B$782,D$11)+'СЕТ СН'!$F$14+СВЦЭМ!$D$10+'СЕТ СН'!$F$8*'СЕТ СН'!$F$9-'СЕТ СН'!$F$26</f>
        <v>2188.7814886300002</v>
      </c>
      <c r="E15" s="36">
        <f>SUMIFS(СВЦЭМ!$D$39:$D$782,СВЦЭМ!$A$39:$A$782,$A15,СВЦЭМ!$B$39:$B$782,E$11)+'СЕТ СН'!$F$14+СВЦЭМ!$D$10+'СЕТ СН'!$F$8*'СЕТ СН'!$F$9-'СЕТ СН'!$F$26</f>
        <v>2205.78361331</v>
      </c>
      <c r="F15" s="36">
        <f>SUMIFS(СВЦЭМ!$D$39:$D$782,СВЦЭМ!$A$39:$A$782,$A15,СВЦЭМ!$B$39:$B$782,F$11)+'СЕТ СН'!$F$14+СВЦЭМ!$D$10+'СЕТ СН'!$F$8*'СЕТ СН'!$F$9-'СЕТ СН'!$F$26</f>
        <v>2207.2855690699998</v>
      </c>
      <c r="G15" s="36">
        <f>SUMIFS(СВЦЭМ!$D$39:$D$782,СВЦЭМ!$A$39:$A$782,$A15,СВЦЭМ!$B$39:$B$782,G$11)+'СЕТ СН'!$F$14+СВЦЭМ!$D$10+'СЕТ СН'!$F$8*'СЕТ СН'!$F$9-'СЕТ СН'!$F$26</f>
        <v>2195.3788160000004</v>
      </c>
      <c r="H15" s="36">
        <f>SUMIFS(СВЦЭМ!$D$39:$D$782,СВЦЭМ!$A$39:$A$782,$A15,СВЦЭМ!$B$39:$B$782,H$11)+'СЕТ СН'!$F$14+СВЦЭМ!$D$10+'СЕТ СН'!$F$8*'СЕТ СН'!$F$9-'СЕТ СН'!$F$26</f>
        <v>2185.1942122700002</v>
      </c>
      <c r="I15" s="36">
        <f>SUMIFS(СВЦЭМ!$D$39:$D$782,СВЦЭМ!$A$39:$A$782,$A15,СВЦЭМ!$B$39:$B$782,I$11)+'СЕТ СН'!$F$14+СВЦЭМ!$D$10+'СЕТ СН'!$F$8*'СЕТ СН'!$F$9-'СЕТ СН'!$F$26</f>
        <v>2169.24328087</v>
      </c>
      <c r="J15" s="36">
        <f>SUMIFS(СВЦЭМ!$D$39:$D$782,СВЦЭМ!$A$39:$A$782,$A15,СВЦЭМ!$B$39:$B$782,J$11)+'СЕТ СН'!$F$14+СВЦЭМ!$D$10+'СЕТ СН'!$F$8*'СЕТ СН'!$F$9-'СЕТ СН'!$F$26</f>
        <v>2166.96926553</v>
      </c>
      <c r="K15" s="36">
        <f>SUMIFS(СВЦЭМ!$D$39:$D$782,СВЦЭМ!$A$39:$A$782,$A15,СВЦЭМ!$B$39:$B$782,K$11)+'СЕТ СН'!$F$14+СВЦЭМ!$D$10+'СЕТ СН'!$F$8*'СЕТ СН'!$F$9-'СЕТ СН'!$F$26</f>
        <v>2120.8416388100004</v>
      </c>
      <c r="L15" s="36">
        <f>SUMIFS(СВЦЭМ!$D$39:$D$782,СВЦЭМ!$A$39:$A$782,$A15,СВЦЭМ!$B$39:$B$782,L$11)+'СЕТ СН'!$F$14+СВЦЭМ!$D$10+'СЕТ СН'!$F$8*'СЕТ СН'!$F$9-'СЕТ СН'!$F$26</f>
        <v>2091.7663960500004</v>
      </c>
      <c r="M15" s="36">
        <f>SUMIFS(СВЦЭМ!$D$39:$D$782,СВЦЭМ!$A$39:$A$782,$A15,СВЦЭМ!$B$39:$B$782,M$11)+'СЕТ СН'!$F$14+СВЦЭМ!$D$10+'СЕТ СН'!$F$8*'СЕТ СН'!$F$9-'СЕТ СН'!$F$26</f>
        <v>2093.2176630200001</v>
      </c>
      <c r="N15" s="36">
        <f>SUMIFS(СВЦЭМ!$D$39:$D$782,СВЦЭМ!$A$39:$A$782,$A15,СВЦЭМ!$B$39:$B$782,N$11)+'СЕТ СН'!$F$14+СВЦЭМ!$D$10+'СЕТ СН'!$F$8*'СЕТ СН'!$F$9-'СЕТ СН'!$F$26</f>
        <v>2108.2321346600002</v>
      </c>
      <c r="O15" s="36">
        <f>SUMIFS(СВЦЭМ!$D$39:$D$782,СВЦЭМ!$A$39:$A$782,$A15,СВЦЭМ!$B$39:$B$782,O$11)+'СЕТ СН'!$F$14+СВЦЭМ!$D$10+'СЕТ СН'!$F$8*'СЕТ СН'!$F$9-'СЕТ СН'!$F$26</f>
        <v>2119.9293605100002</v>
      </c>
      <c r="P15" s="36">
        <f>SUMIFS(СВЦЭМ!$D$39:$D$782,СВЦЭМ!$A$39:$A$782,$A15,СВЦЭМ!$B$39:$B$782,P$11)+'СЕТ СН'!$F$14+СВЦЭМ!$D$10+'СЕТ СН'!$F$8*'СЕТ СН'!$F$9-'СЕТ СН'!$F$26</f>
        <v>2137.2277326200001</v>
      </c>
      <c r="Q15" s="36">
        <f>SUMIFS(СВЦЭМ!$D$39:$D$782,СВЦЭМ!$A$39:$A$782,$A15,СВЦЭМ!$B$39:$B$782,Q$11)+'СЕТ СН'!$F$14+СВЦЭМ!$D$10+'СЕТ СН'!$F$8*'СЕТ СН'!$F$9-'СЕТ СН'!$F$26</f>
        <v>2154.4765792300004</v>
      </c>
      <c r="R15" s="36">
        <f>SUMIFS(СВЦЭМ!$D$39:$D$782,СВЦЭМ!$A$39:$A$782,$A15,СВЦЭМ!$B$39:$B$782,R$11)+'СЕТ СН'!$F$14+СВЦЭМ!$D$10+'СЕТ СН'!$F$8*'СЕТ СН'!$F$9-'СЕТ СН'!$F$26</f>
        <v>2160.6186889400001</v>
      </c>
      <c r="S15" s="36">
        <f>SUMIFS(СВЦЭМ!$D$39:$D$782,СВЦЭМ!$A$39:$A$782,$A15,СВЦЭМ!$B$39:$B$782,S$11)+'СЕТ СН'!$F$14+СВЦЭМ!$D$10+'СЕТ СН'!$F$8*'СЕТ СН'!$F$9-'СЕТ СН'!$F$26</f>
        <v>2113.45985956</v>
      </c>
      <c r="T15" s="36">
        <f>SUMIFS(СВЦЭМ!$D$39:$D$782,СВЦЭМ!$A$39:$A$782,$A15,СВЦЭМ!$B$39:$B$782,T$11)+'СЕТ СН'!$F$14+СВЦЭМ!$D$10+'СЕТ СН'!$F$8*'СЕТ СН'!$F$9-'СЕТ СН'!$F$26</f>
        <v>2068.1909468700001</v>
      </c>
      <c r="U15" s="36">
        <f>SUMIFS(СВЦЭМ!$D$39:$D$782,СВЦЭМ!$A$39:$A$782,$A15,СВЦЭМ!$B$39:$B$782,U$11)+'СЕТ СН'!$F$14+СВЦЭМ!$D$10+'СЕТ СН'!$F$8*'СЕТ СН'!$F$9-'СЕТ СН'!$F$26</f>
        <v>2077.44986225</v>
      </c>
      <c r="V15" s="36">
        <f>SUMIFS(СВЦЭМ!$D$39:$D$782,СВЦЭМ!$A$39:$A$782,$A15,СВЦЭМ!$B$39:$B$782,V$11)+'СЕТ СН'!$F$14+СВЦЭМ!$D$10+'СЕТ СН'!$F$8*'СЕТ СН'!$F$9-'СЕТ СН'!$F$26</f>
        <v>2103.9734170299998</v>
      </c>
      <c r="W15" s="36">
        <f>SUMIFS(СВЦЭМ!$D$39:$D$782,СВЦЭМ!$A$39:$A$782,$A15,СВЦЭМ!$B$39:$B$782,W$11)+'СЕТ СН'!$F$14+СВЦЭМ!$D$10+'СЕТ СН'!$F$8*'СЕТ СН'!$F$9-'СЕТ СН'!$F$26</f>
        <v>2114.8728440300001</v>
      </c>
      <c r="X15" s="36">
        <f>SUMIFS(СВЦЭМ!$D$39:$D$782,СВЦЭМ!$A$39:$A$782,$A15,СВЦЭМ!$B$39:$B$782,X$11)+'СЕТ СН'!$F$14+СВЦЭМ!$D$10+'СЕТ СН'!$F$8*'СЕТ СН'!$F$9-'СЕТ СН'!$F$26</f>
        <v>2135.4332841400001</v>
      </c>
      <c r="Y15" s="36">
        <f>SUMIFS(СВЦЭМ!$D$39:$D$782,СВЦЭМ!$A$39:$A$782,$A15,СВЦЭМ!$B$39:$B$782,Y$11)+'СЕТ СН'!$F$14+СВЦЭМ!$D$10+'СЕТ СН'!$F$8*'СЕТ СН'!$F$9-'СЕТ СН'!$F$26</f>
        <v>2154.0747924400002</v>
      </c>
    </row>
    <row r="16" spans="1:25" ht="15.75" x14ac:dyDescent="0.2">
      <c r="A16" s="35">
        <f t="shared" si="0"/>
        <v>45296</v>
      </c>
      <c r="B16" s="36">
        <f>SUMIFS(СВЦЭМ!$D$39:$D$782,СВЦЭМ!$A$39:$A$782,$A16,СВЦЭМ!$B$39:$B$782,B$11)+'СЕТ СН'!$F$14+СВЦЭМ!$D$10+'СЕТ СН'!$F$8*'СЕТ СН'!$F$9-'СЕТ СН'!$F$26</f>
        <v>2205.8029461300002</v>
      </c>
      <c r="C16" s="36">
        <f>SUMIFS(СВЦЭМ!$D$39:$D$782,СВЦЭМ!$A$39:$A$782,$A16,СВЦЭМ!$B$39:$B$782,C$11)+'СЕТ СН'!$F$14+СВЦЭМ!$D$10+'СЕТ СН'!$F$8*'СЕТ СН'!$F$9-'СЕТ СН'!$F$26</f>
        <v>2243.1008217099998</v>
      </c>
      <c r="D16" s="36">
        <f>SUMIFS(СВЦЭМ!$D$39:$D$782,СВЦЭМ!$A$39:$A$782,$A16,СВЦЭМ!$B$39:$B$782,D$11)+'СЕТ СН'!$F$14+СВЦЭМ!$D$10+'СЕТ СН'!$F$8*'СЕТ СН'!$F$9-'СЕТ СН'!$F$26</f>
        <v>2263.7029198</v>
      </c>
      <c r="E16" s="36">
        <f>SUMIFS(СВЦЭМ!$D$39:$D$782,СВЦЭМ!$A$39:$A$782,$A16,СВЦЭМ!$B$39:$B$782,E$11)+'СЕТ СН'!$F$14+СВЦЭМ!$D$10+'СЕТ СН'!$F$8*'СЕТ СН'!$F$9-'СЕТ СН'!$F$26</f>
        <v>2272.3245853799999</v>
      </c>
      <c r="F16" s="36">
        <f>SUMIFS(СВЦЭМ!$D$39:$D$782,СВЦЭМ!$A$39:$A$782,$A16,СВЦЭМ!$B$39:$B$782,F$11)+'СЕТ СН'!$F$14+СВЦЭМ!$D$10+'СЕТ СН'!$F$8*'СЕТ СН'!$F$9-'СЕТ СН'!$F$26</f>
        <v>2277.6527383399998</v>
      </c>
      <c r="G16" s="36">
        <f>SUMIFS(СВЦЭМ!$D$39:$D$782,СВЦЭМ!$A$39:$A$782,$A16,СВЦЭМ!$B$39:$B$782,G$11)+'СЕТ СН'!$F$14+СВЦЭМ!$D$10+'СЕТ СН'!$F$8*'СЕТ СН'!$F$9-'СЕТ СН'!$F$26</f>
        <v>2266.6727555300004</v>
      </c>
      <c r="H16" s="36">
        <f>SUMIFS(СВЦЭМ!$D$39:$D$782,СВЦЭМ!$A$39:$A$782,$A16,СВЦЭМ!$B$39:$B$782,H$11)+'СЕТ СН'!$F$14+СВЦЭМ!$D$10+'СЕТ СН'!$F$8*'СЕТ СН'!$F$9-'СЕТ СН'!$F$26</f>
        <v>2248.1641073600003</v>
      </c>
      <c r="I16" s="36">
        <f>SUMIFS(СВЦЭМ!$D$39:$D$782,СВЦЭМ!$A$39:$A$782,$A16,СВЦЭМ!$B$39:$B$782,I$11)+'СЕТ СН'!$F$14+СВЦЭМ!$D$10+'СЕТ СН'!$F$8*'СЕТ СН'!$F$9-'СЕТ СН'!$F$26</f>
        <v>2229.40185488</v>
      </c>
      <c r="J16" s="36">
        <f>SUMIFS(СВЦЭМ!$D$39:$D$782,СВЦЭМ!$A$39:$A$782,$A16,СВЦЭМ!$B$39:$B$782,J$11)+'СЕТ СН'!$F$14+СВЦЭМ!$D$10+'СЕТ СН'!$F$8*'СЕТ СН'!$F$9-'СЕТ СН'!$F$26</f>
        <v>2186.0787588100002</v>
      </c>
      <c r="K16" s="36">
        <f>SUMIFS(СВЦЭМ!$D$39:$D$782,СВЦЭМ!$A$39:$A$782,$A16,СВЦЭМ!$B$39:$B$782,K$11)+'СЕТ СН'!$F$14+СВЦЭМ!$D$10+'СЕТ СН'!$F$8*'СЕТ СН'!$F$9-'СЕТ СН'!$F$26</f>
        <v>2135.27400743</v>
      </c>
      <c r="L16" s="36">
        <f>SUMIFS(СВЦЭМ!$D$39:$D$782,СВЦЭМ!$A$39:$A$782,$A16,СВЦЭМ!$B$39:$B$782,L$11)+'СЕТ СН'!$F$14+СВЦЭМ!$D$10+'СЕТ СН'!$F$8*'СЕТ СН'!$F$9-'СЕТ СН'!$F$26</f>
        <v>2088.4686093800001</v>
      </c>
      <c r="M16" s="36">
        <f>SUMIFS(СВЦЭМ!$D$39:$D$782,СВЦЭМ!$A$39:$A$782,$A16,СВЦЭМ!$B$39:$B$782,M$11)+'СЕТ СН'!$F$14+СВЦЭМ!$D$10+'СЕТ СН'!$F$8*'СЕТ СН'!$F$9-'СЕТ СН'!$F$26</f>
        <v>2080.0690159300002</v>
      </c>
      <c r="N16" s="36">
        <f>SUMIFS(СВЦЭМ!$D$39:$D$782,СВЦЭМ!$A$39:$A$782,$A16,СВЦЭМ!$B$39:$B$782,N$11)+'СЕТ СН'!$F$14+СВЦЭМ!$D$10+'СЕТ СН'!$F$8*'СЕТ СН'!$F$9-'СЕТ СН'!$F$26</f>
        <v>2096.6849582700002</v>
      </c>
      <c r="O16" s="36">
        <f>SUMIFS(СВЦЭМ!$D$39:$D$782,СВЦЭМ!$A$39:$A$782,$A16,СВЦЭМ!$B$39:$B$782,O$11)+'СЕТ СН'!$F$14+СВЦЭМ!$D$10+'СЕТ СН'!$F$8*'СЕТ СН'!$F$9-'СЕТ СН'!$F$26</f>
        <v>2124.8176579299998</v>
      </c>
      <c r="P16" s="36">
        <f>SUMIFS(СВЦЭМ!$D$39:$D$782,СВЦЭМ!$A$39:$A$782,$A16,СВЦЭМ!$B$39:$B$782,P$11)+'СЕТ СН'!$F$14+СВЦЭМ!$D$10+'СЕТ СН'!$F$8*'СЕТ СН'!$F$9-'СЕТ СН'!$F$26</f>
        <v>2140.7218111700004</v>
      </c>
      <c r="Q16" s="36">
        <f>SUMIFS(СВЦЭМ!$D$39:$D$782,СВЦЭМ!$A$39:$A$782,$A16,СВЦЭМ!$B$39:$B$782,Q$11)+'СЕТ СН'!$F$14+СВЦЭМ!$D$10+'СЕТ СН'!$F$8*'СЕТ СН'!$F$9-'СЕТ СН'!$F$26</f>
        <v>2158.4187011800004</v>
      </c>
      <c r="R16" s="36">
        <f>SUMIFS(СВЦЭМ!$D$39:$D$782,СВЦЭМ!$A$39:$A$782,$A16,СВЦЭМ!$B$39:$B$782,R$11)+'СЕТ СН'!$F$14+СВЦЭМ!$D$10+'СЕТ СН'!$F$8*'СЕТ СН'!$F$9-'СЕТ СН'!$F$26</f>
        <v>2141.39365301</v>
      </c>
      <c r="S16" s="36">
        <f>SUMIFS(СВЦЭМ!$D$39:$D$782,СВЦЭМ!$A$39:$A$782,$A16,СВЦЭМ!$B$39:$B$782,S$11)+'СЕТ СН'!$F$14+СВЦЭМ!$D$10+'СЕТ СН'!$F$8*'СЕТ СН'!$F$9-'СЕТ СН'!$F$26</f>
        <v>2091.1202369000002</v>
      </c>
      <c r="T16" s="36">
        <f>SUMIFS(СВЦЭМ!$D$39:$D$782,СВЦЭМ!$A$39:$A$782,$A16,СВЦЭМ!$B$39:$B$782,T$11)+'СЕТ СН'!$F$14+СВЦЭМ!$D$10+'СЕТ СН'!$F$8*'СЕТ СН'!$F$9-'СЕТ СН'!$F$26</f>
        <v>2071.23193171</v>
      </c>
      <c r="U16" s="36">
        <f>SUMIFS(СВЦЭМ!$D$39:$D$782,СВЦЭМ!$A$39:$A$782,$A16,СВЦЭМ!$B$39:$B$782,U$11)+'СЕТ СН'!$F$14+СВЦЭМ!$D$10+'СЕТ СН'!$F$8*'СЕТ СН'!$F$9-'СЕТ СН'!$F$26</f>
        <v>2082.03225914</v>
      </c>
      <c r="V16" s="36">
        <f>SUMIFS(СВЦЭМ!$D$39:$D$782,СВЦЭМ!$A$39:$A$782,$A16,СВЦЭМ!$B$39:$B$782,V$11)+'СЕТ СН'!$F$14+СВЦЭМ!$D$10+'СЕТ СН'!$F$8*'СЕТ СН'!$F$9-'СЕТ СН'!$F$26</f>
        <v>2103.2607092100002</v>
      </c>
      <c r="W16" s="36">
        <f>SUMIFS(СВЦЭМ!$D$39:$D$782,СВЦЭМ!$A$39:$A$782,$A16,СВЦЭМ!$B$39:$B$782,W$11)+'СЕТ СН'!$F$14+СВЦЭМ!$D$10+'СЕТ СН'!$F$8*'СЕТ СН'!$F$9-'СЕТ СН'!$F$26</f>
        <v>2108.0999461900001</v>
      </c>
      <c r="X16" s="36">
        <f>SUMIFS(СВЦЭМ!$D$39:$D$782,СВЦЭМ!$A$39:$A$782,$A16,СВЦЭМ!$B$39:$B$782,X$11)+'СЕТ СН'!$F$14+СВЦЭМ!$D$10+'СЕТ СН'!$F$8*'СЕТ СН'!$F$9-'СЕТ СН'!$F$26</f>
        <v>2119.4734496400001</v>
      </c>
      <c r="Y16" s="36">
        <f>SUMIFS(СВЦЭМ!$D$39:$D$782,СВЦЭМ!$A$39:$A$782,$A16,СВЦЭМ!$B$39:$B$782,Y$11)+'СЕТ СН'!$F$14+СВЦЭМ!$D$10+'СЕТ СН'!$F$8*'СЕТ СН'!$F$9-'СЕТ СН'!$F$26</f>
        <v>2134.8864955700001</v>
      </c>
    </row>
    <row r="17" spans="1:25" ht="15.75" x14ac:dyDescent="0.2">
      <c r="A17" s="35">
        <f t="shared" si="0"/>
        <v>45297</v>
      </c>
      <c r="B17" s="36">
        <f>SUMIFS(СВЦЭМ!$D$39:$D$782,СВЦЭМ!$A$39:$A$782,$A17,СВЦЭМ!$B$39:$B$782,B$11)+'СЕТ СН'!$F$14+СВЦЭМ!$D$10+'СЕТ СН'!$F$8*'СЕТ СН'!$F$9-'СЕТ СН'!$F$26</f>
        <v>2314.7551985099999</v>
      </c>
      <c r="C17" s="36">
        <f>SUMIFS(СВЦЭМ!$D$39:$D$782,СВЦЭМ!$A$39:$A$782,$A17,СВЦЭМ!$B$39:$B$782,C$11)+'СЕТ СН'!$F$14+СВЦЭМ!$D$10+'СЕТ СН'!$F$8*'СЕТ СН'!$F$9-'СЕТ СН'!$F$26</f>
        <v>2294.0773727699998</v>
      </c>
      <c r="D17" s="36">
        <f>SUMIFS(СВЦЭМ!$D$39:$D$782,СВЦЭМ!$A$39:$A$782,$A17,СВЦЭМ!$B$39:$B$782,D$11)+'СЕТ СН'!$F$14+СВЦЭМ!$D$10+'СЕТ СН'!$F$8*'СЕТ СН'!$F$9-'СЕТ СН'!$F$26</f>
        <v>2309.2574234499998</v>
      </c>
      <c r="E17" s="36">
        <f>SUMIFS(СВЦЭМ!$D$39:$D$782,СВЦЭМ!$A$39:$A$782,$A17,СВЦЭМ!$B$39:$B$782,E$11)+'СЕТ СН'!$F$14+СВЦЭМ!$D$10+'СЕТ СН'!$F$8*'СЕТ СН'!$F$9-'СЕТ СН'!$F$26</f>
        <v>2326.7580219900001</v>
      </c>
      <c r="F17" s="36">
        <f>SUMIFS(СВЦЭМ!$D$39:$D$782,СВЦЭМ!$A$39:$A$782,$A17,СВЦЭМ!$B$39:$B$782,F$11)+'СЕТ СН'!$F$14+СВЦЭМ!$D$10+'СЕТ СН'!$F$8*'СЕТ СН'!$F$9-'СЕТ СН'!$F$26</f>
        <v>2324.3239521100004</v>
      </c>
      <c r="G17" s="36">
        <f>SUMIFS(СВЦЭМ!$D$39:$D$782,СВЦЭМ!$A$39:$A$782,$A17,СВЦЭМ!$B$39:$B$782,G$11)+'СЕТ СН'!$F$14+СВЦЭМ!$D$10+'СЕТ СН'!$F$8*'СЕТ СН'!$F$9-'СЕТ СН'!$F$26</f>
        <v>2313.31026673</v>
      </c>
      <c r="H17" s="36">
        <f>SUMIFS(СВЦЭМ!$D$39:$D$782,СВЦЭМ!$A$39:$A$782,$A17,СВЦЭМ!$B$39:$B$782,H$11)+'СЕТ СН'!$F$14+СВЦЭМ!$D$10+'СЕТ СН'!$F$8*'СЕТ СН'!$F$9-'СЕТ СН'!$F$26</f>
        <v>2296.45512237</v>
      </c>
      <c r="I17" s="36">
        <f>SUMIFS(СВЦЭМ!$D$39:$D$782,СВЦЭМ!$A$39:$A$782,$A17,СВЦЭМ!$B$39:$B$782,I$11)+'СЕТ СН'!$F$14+СВЦЭМ!$D$10+'СЕТ СН'!$F$8*'СЕТ СН'!$F$9-'СЕТ СН'!$F$26</f>
        <v>2250.6534140000003</v>
      </c>
      <c r="J17" s="36">
        <f>SUMIFS(СВЦЭМ!$D$39:$D$782,СВЦЭМ!$A$39:$A$782,$A17,СВЦЭМ!$B$39:$B$782,J$11)+'СЕТ СН'!$F$14+СВЦЭМ!$D$10+'СЕТ СН'!$F$8*'СЕТ СН'!$F$9-'СЕТ СН'!$F$26</f>
        <v>2241.2347557499997</v>
      </c>
      <c r="K17" s="36">
        <f>SUMIFS(СВЦЭМ!$D$39:$D$782,СВЦЭМ!$A$39:$A$782,$A17,СВЦЭМ!$B$39:$B$782,K$11)+'СЕТ СН'!$F$14+СВЦЭМ!$D$10+'СЕТ СН'!$F$8*'СЕТ СН'!$F$9-'СЕТ СН'!$F$26</f>
        <v>2198.6528054800001</v>
      </c>
      <c r="L17" s="36">
        <f>SUMIFS(СВЦЭМ!$D$39:$D$782,СВЦЭМ!$A$39:$A$782,$A17,СВЦЭМ!$B$39:$B$782,L$11)+'СЕТ СН'!$F$14+СВЦЭМ!$D$10+'СЕТ СН'!$F$8*'СЕТ СН'!$F$9-'СЕТ СН'!$F$26</f>
        <v>2153.0348725200001</v>
      </c>
      <c r="M17" s="36">
        <f>SUMIFS(СВЦЭМ!$D$39:$D$782,СВЦЭМ!$A$39:$A$782,$A17,СВЦЭМ!$B$39:$B$782,M$11)+'СЕТ СН'!$F$14+СВЦЭМ!$D$10+'СЕТ СН'!$F$8*'СЕТ СН'!$F$9-'СЕТ СН'!$F$26</f>
        <v>2147.6610108300001</v>
      </c>
      <c r="N17" s="36">
        <f>SUMIFS(СВЦЭМ!$D$39:$D$782,СВЦЭМ!$A$39:$A$782,$A17,СВЦЭМ!$B$39:$B$782,N$11)+'СЕТ СН'!$F$14+СВЦЭМ!$D$10+'СЕТ СН'!$F$8*'СЕТ СН'!$F$9-'СЕТ СН'!$F$26</f>
        <v>2156.4784219800003</v>
      </c>
      <c r="O17" s="36">
        <f>SUMIFS(СВЦЭМ!$D$39:$D$782,СВЦЭМ!$A$39:$A$782,$A17,СВЦЭМ!$B$39:$B$782,O$11)+'СЕТ СН'!$F$14+СВЦЭМ!$D$10+'СЕТ СН'!$F$8*'СЕТ СН'!$F$9-'СЕТ СН'!$F$26</f>
        <v>2170.2263199500003</v>
      </c>
      <c r="P17" s="36">
        <f>SUMIFS(СВЦЭМ!$D$39:$D$782,СВЦЭМ!$A$39:$A$782,$A17,СВЦЭМ!$B$39:$B$782,P$11)+'СЕТ СН'!$F$14+СВЦЭМ!$D$10+'СЕТ СН'!$F$8*'СЕТ СН'!$F$9-'СЕТ СН'!$F$26</f>
        <v>2184.2922657999998</v>
      </c>
      <c r="Q17" s="36">
        <f>SUMIFS(СВЦЭМ!$D$39:$D$782,СВЦЭМ!$A$39:$A$782,$A17,СВЦЭМ!$B$39:$B$782,Q$11)+'СЕТ СН'!$F$14+СВЦЭМ!$D$10+'СЕТ СН'!$F$8*'СЕТ СН'!$F$9-'СЕТ СН'!$F$26</f>
        <v>2197.46517709</v>
      </c>
      <c r="R17" s="36">
        <f>SUMIFS(СВЦЭМ!$D$39:$D$782,СВЦЭМ!$A$39:$A$782,$A17,СВЦЭМ!$B$39:$B$782,R$11)+'СЕТ СН'!$F$14+СВЦЭМ!$D$10+'СЕТ СН'!$F$8*'СЕТ СН'!$F$9-'СЕТ СН'!$F$26</f>
        <v>2216.9268033899998</v>
      </c>
      <c r="S17" s="36">
        <f>SUMIFS(СВЦЭМ!$D$39:$D$782,СВЦЭМ!$A$39:$A$782,$A17,СВЦЭМ!$B$39:$B$782,S$11)+'СЕТ СН'!$F$14+СВЦЭМ!$D$10+'СЕТ СН'!$F$8*'СЕТ СН'!$F$9-'СЕТ СН'!$F$26</f>
        <v>2155.1581972600002</v>
      </c>
      <c r="T17" s="36">
        <f>SUMIFS(СВЦЭМ!$D$39:$D$782,СВЦЭМ!$A$39:$A$782,$A17,СВЦЭМ!$B$39:$B$782,T$11)+'СЕТ СН'!$F$14+СВЦЭМ!$D$10+'СЕТ СН'!$F$8*'СЕТ СН'!$F$9-'СЕТ СН'!$F$26</f>
        <v>2113.9584616700004</v>
      </c>
      <c r="U17" s="36">
        <f>SUMIFS(СВЦЭМ!$D$39:$D$782,СВЦЭМ!$A$39:$A$782,$A17,СВЦЭМ!$B$39:$B$782,U$11)+'СЕТ СН'!$F$14+СВЦЭМ!$D$10+'СЕТ СН'!$F$8*'СЕТ СН'!$F$9-'СЕТ СН'!$F$26</f>
        <v>2124.81501282</v>
      </c>
      <c r="V17" s="36">
        <f>SUMIFS(СВЦЭМ!$D$39:$D$782,СВЦЭМ!$A$39:$A$782,$A17,СВЦЭМ!$B$39:$B$782,V$11)+'СЕТ СН'!$F$14+СВЦЭМ!$D$10+'СЕТ СН'!$F$8*'СЕТ СН'!$F$9-'СЕТ СН'!$F$26</f>
        <v>2148.70542118</v>
      </c>
      <c r="W17" s="36">
        <f>SUMIFS(СВЦЭМ!$D$39:$D$782,СВЦЭМ!$A$39:$A$782,$A17,СВЦЭМ!$B$39:$B$782,W$11)+'СЕТ СН'!$F$14+СВЦЭМ!$D$10+'СЕТ СН'!$F$8*'СЕТ СН'!$F$9-'СЕТ СН'!$F$26</f>
        <v>2156.2687964300003</v>
      </c>
      <c r="X17" s="36">
        <f>SUMIFS(СВЦЭМ!$D$39:$D$782,СВЦЭМ!$A$39:$A$782,$A17,СВЦЭМ!$B$39:$B$782,X$11)+'СЕТ СН'!$F$14+СВЦЭМ!$D$10+'СЕТ СН'!$F$8*'СЕТ СН'!$F$9-'СЕТ СН'!$F$26</f>
        <v>2172.0355115500001</v>
      </c>
      <c r="Y17" s="36">
        <f>SUMIFS(СВЦЭМ!$D$39:$D$782,СВЦЭМ!$A$39:$A$782,$A17,СВЦЭМ!$B$39:$B$782,Y$11)+'СЕТ СН'!$F$14+СВЦЭМ!$D$10+'СЕТ СН'!$F$8*'СЕТ СН'!$F$9-'СЕТ СН'!$F$26</f>
        <v>2190.0004679900003</v>
      </c>
    </row>
    <row r="18" spans="1:25" ht="15.75" x14ac:dyDescent="0.2">
      <c r="A18" s="35">
        <f t="shared" si="0"/>
        <v>45298</v>
      </c>
      <c r="B18" s="36">
        <f>SUMIFS(СВЦЭМ!$D$39:$D$782,СВЦЭМ!$A$39:$A$782,$A18,СВЦЭМ!$B$39:$B$782,B$11)+'СЕТ СН'!$F$14+СВЦЭМ!$D$10+'СЕТ СН'!$F$8*'СЕТ СН'!$F$9-'СЕТ СН'!$F$26</f>
        <v>2226.9341476899999</v>
      </c>
      <c r="C18" s="36">
        <f>SUMIFS(СВЦЭМ!$D$39:$D$782,СВЦЭМ!$A$39:$A$782,$A18,СВЦЭМ!$B$39:$B$782,C$11)+'СЕТ СН'!$F$14+СВЦЭМ!$D$10+'СЕТ СН'!$F$8*'СЕТ СН'!$F$9-'СЕТ СН'!$F$26</f>
        <v>2318.4703243000004</v>
      </c>
      <c r="D18" s="36">
        <f>SUMIFS(СВЦЭМ!$D$39:$D$782,СВЦЭМ!$A$39:$A$782,$A18,СВЦЭМ!$B$39:$B$782,D$11)+'СЕТ СН'!$F$14+СВЦЭМ!$D$10+'СЕТ СН'!$F$8*'СЕТ СН'!$F$9-'СЕТ СН'!$F$26</f>
        <v>2343.23354926</v>
      </c>
      <c r="E18" s="36">
        <f>SUMIFS(СВЦЭМ!$D$39:$D$782,СВЦЭМ!$A$39:$A$782,$A18,СВЦЭМ!$B$39:$B$782,E$11)+'СЕТ СН'!$F$14+СВЦЭМ!$D$10+'СЕТ СН'!$F$8*'СЕТ СН'!$F$9-'СЕТ СН'!$F$26</f>
        <v>2355.5673129000002</v>
      </c>
      <c r="F18" s="36">
        <f>SUMIFS(СВЦЭМ!$D$39:$D$782,СВЦЭМ!$A$39:$A$782,$A18,СВЦЭМ!$B$39:$B$782,F$11)+'СЕТ СН'!$F$14+СВЦЭМ!$D$10+'СЕТ СН'!$F$8*'СЕТ СН'!$F$9-'СЕТ СН'!$F$26</f>
        <v>2354.8103025400001</v>
      </c>
      <c r="G18" s="36">
        <f>SUMIFS(СВЦЭМ!$D$39:$D$782,СВЦЭМ!$A$39:$A$782,$A18,СВЦЭМ!$B$39:$B$782,G$11)+'СЕТ СН'!$F$14+СВЦЭМ!$D$10+'СЕТ СН'!$F$8*'СЕТ СН'!$F$9-'СЕТ СН'!$F$26</f>
        <v>2343.5216393600003</v>
      </c>
      <c r="H18" s="36">
        <f>SUMIFS(СВЦЭМ!$D$39:$D$782,СВЦЭМ!$A$39:$A$782,$A18,СВЦЭМ!$B$39:$B$782,H$11)+'СЕТ СН'!$F$14+СВЦЭМ!$D$10+'СЕТ СН'!$F$8*'СЕТ СН'!$F$9-'СЕТ СН'!$F$26</f>
        <v>2330.2161620400002</v>
      </c>
      <c r="I18" s="36">
        <f>SUMIFS(СВЦЭМ!$D$39:$D$782,СВЦЭМ!$A$39:$A$782,$A18,СВЦЭМ!$B$39:$B$782,I$11)+'СЕТ СН'!$F$14+СВЦЭМ!$D$10+'СЕТ СН'!$F$8*'СЕТ СН'!$F$9-'СЕТ СН'!$F$26</f>
        <v>2331.4763523600004</v>
      </c>
      <c r="J18" s="36">
        <f>SUMIFS(СВЦЭМ!$D$39:$D$782,СВЦЭМ!$A$39:$A$782,$A18,СВЦЭМ!$B$39:$B$782,J$11)+'СЕТ СН'!$F$14+СВЦЭМ!$D$10+'СЕТ СН'!$F$8*'СЕТ СН'!$F$9-'СЕТ СН'!$F$26</f>
        <v>2294.7128195499999</v>
      </c>
      <c r="K18" s="36">
        <f>SUMIFS(СВЦЭМ!$D$39:$D$782,СВЦЭМ!$A$39:$A$782,$A18,СВЦЭМ!$B$39:$B$782,K$11)+'СЕТ СН'!$F$14+СВЦЭМ!$D$10+'СЕТ СН'!$F$8*'СЕТ СН'!$F$9-'СЕТ СН'!$F$26</f>
        <v>2251.4038804100001</v>
      </c>
      <c r="L18" s="36">
        <f>SUMIFS(СВЦЭМ!$D$39:$D$782,СВЦЭМ!$A$39:$A$782,$A18,СВЦЭМ!$B$39:$B$782,L$11)+'СЕТ СН'!$F$14+СВЦЭМ!$D$10+'СЕТ СН'!$F$8*'СЕТ СН'!$F$9-'СЕТ СН'!$F$26</f>
        <v>2215.53270152</v>
      </c>
      <c r="M18" s="36">
        <f>SUMIFS(СВЦЭМ!$D$39:$D$782,СВЦЭМ!$A$39:$A$782,$A18,СВЦЭМ!$B$39:$B$782,M$11)+'СЕТ СН'!$F$14+СВЦЭМ!$D$10+'СЕТ СН'!$F$8*'СЕТ СН'!$F$9-'СЕТ СН'!$F$26</f>
        <v>2195.9856352400002</v>
      </c>
      <c r="N18" s="36">
        <f>SUMIFS(СВЦЭМ!$D$39:$D$782,СВЦЭМ!$A$39:$A$782,$A18,СВЦЭМ!$B$39:$B$782,N$11)+'СЕТ СН'!$F$14+СВЦЭМ!$D$10+'СЕТ СН'!$F$8*'СЕТ СН'!$F$9-'СЕТ СН'!$F$26</f>
        <v>2209.3835460999999</v>
      </c>
      <c r="O18" s="36">
        <f>SUMIFS(СВЦЭМ!$D$39:$D$782,СВЦЭМ!$A$39:$A$782,$A18,СВЦЭМ!$B$39:$B$782,O$11)+'СЕТ СН'!$F$14+СВЦЭМ!$D$10+'СЕТ СН'!$F$8*'СЕТ СН'!$F$9-'СЕТ СН'!$F$26</f>
        <v>2218.98701704</v>
      </c>
      <c r="P18" s="36">
        <f>SUMIFS(СВЦЭМ!$D$39:$D$782,СВЦЭМ!$A$39:$A$782,$A18,СВЦЭМ!$B$39:$B$782,P$11)+'СЕТ СН'!$F$14+СВЦЭМ!$D$10+'СЕТ СН'!$F$8*'СЕТ СН'!$F$9-'СЕТ СН'!$F$26</f>
        <v>2241.7151710200001</v>
      </c>
      <c r="Q18" s="36">
        <f>SUMIFS(СВЦЭМ!$D$39:$D$782,СВЦЭМ!$A$39:$A$782,$A18,СВЦЭМ!$B$39:$B$782,Q$11)+'СЕТ СН'!$F$14+СВЦЭМ!$D$10+'СЕТ СН'!$F$8*'СЕТ СН'!$F$9-'СЕТ СН'!$F$26</f>
        <v>2240.76785595</v>
      </c>
      <c r="R18" s="36">
        <f>SUMIFS(СВЦЭМ!$D$39:$D$782,СВЦЭМ!$A$39:$A$782,$A18,СВЦЭМ!$B$39:$B$782,R$11)+'СЕТ СН'!$F$14+СВЦЭМ!$D$10+'СЕТ СН'!$F$8*'СЕТ СН'!$F$9-'СЕТ СН'!$F$26</f>
        <v>2230.83247192</v>
      </c>
      <c r="S18" s="36">
        <f>SUMIFS(СВЦЭМ!$D$39:$D$782,СВЦЭМ!$A$39:$A$782,$A18,СВЦЭМ!$B$39:$B$782,S$11)+'СЕТ СН'!$F$14+СВЦЭМ!$D$10+'СЕТ СН'!$F$8*'СЕТ СН'!$F$9-'СЕТ СН'!$F$26</f>
        <v>2203.0712921200002</v>
      </c>
      <c r="T18" s="36">
        <f>SUMIFS(СВЦЭМ!$D$39:$D$782,СВЦЭМ!$A$39:$A$782,$A18,СВЦЭМ!$B$39:$B$782,T$11)+'СЕТ СН'!$F$14+СВЦЭМ!$D$10+'СЕТ СН'!$F$8*'СЕТ СН'!$F$9-'СЕТ СН'!$F$26</f>
        <v>2187.6809333900001</v>
      </c>
      <c r="U18" s="36">
        <f>SUMIFS(СВЦЭМ!$D$39:$D$782,СВЦЭМ!$A$39:$A$782,$A18,СВЦЭМ!$B$39:$B$782,U$11)+'СЕТ СН'!$F$14+СВЦЭМ!$D$10+'СЕТ СН'!$F$8*'СЕТ СН'!$F$9-'СЕТ СН'!$F$26</f>
        <v>2210.8251956100003</v>
      </c>
      <c r="V18" s="36">
        <f>SUMIFS(СВЦЭМ!$D$39:$D$782,СВЦЭМ!$A$39:$A$782,$A18,СВЦЭМ!$B$39:$B$782,V$11)+'СЕТ СН'!$F$14+СВЦЭМ!$D$10+'СЕТ СН'!$F$8*'СЕТ СН'!$F$9-'СЕТ СН'!$F$26</f>
        <v>2220.9465281399998</v>
      </c>
      <c r="W18" s="36">
        <f>SUMIFS(СВЦЭМ!$D$39:$D$782,СВЦЭМ!$A$39:$A$782,$A18,СВЦЭМ!$B$39:$B$782,W$11)+'СЕТ СН'!$F$14+СВЦЭМ!$D$10+'СЕТ СН'!$F$8*'СЕТ СН'!$F$9-'СЕТ СН'!$F$26</f>
        <v>2229.17592371</v>
      </c>
      <c r="X18" s="36">
        <f>SUMIFS(СВЦЭМ!$D$39:$D$782,СВЦЭМ!$A$39:$A$782,$A18,СВЦЭМ!$B$39:$B$782,X$11)+'СЕТ СН'!$F$14+СВЦЭМ!$D$10+'СЕТ СН'!$F$8*'СЕТ СН'!$F$9-'СЕТ СН'!$F$26</f>
        <v>2248.54464074</v>
      </c>
      <c r="Y18" s="36">
        <f>SUMIFS(СВЦЭМ!$D$39:$D$782,СВЦЭМ!$A$39:$A$782,$A18,СВЦЭМ!$B$39:$B$782,Y$11)+'СЕТ СН'!$F$14+СВЦЭМ!$D$10+'СЕТ СН'!$F$8*'СЕТ СН'!$F$9-'СЕТ СН'!$F$26</f>
        <v>2265.5495844000002</v>
      </c>
    </row>
    <row r="19" spans="1:25" ht="15.75" x14ac:dyDescent="0.2">
      <c r="A19" s="35">
        <f t="shared" si="0"/>
        <v>45299</v>
      </c>
      <c r="B19" s="36">
        <f>SUMIFS(СВЦЭМ!$D$39:$D$782,СВЦЭМ!$A$39:$A$782,$A19,СВЦЭМ!$B$39:$B$782,B$11)+'СЕТ СН'!$F$14+СВЦЭМ!$D$10+'СЕТ СН'!$F$8*'СЕТ СН'!$F$9-'СЕТ СН'!$F$26</f>
        <v>2101.6427056700004</v>
      </c>
      <c r="C19" s="36">
        <f>SUMIFS(СВЦЭМ!$D$39:$D$782,СВЦЭМ!$A$39:$A$782,$A19,СВЦЭМ!$B$39:$B$782,C$11)+'СЕТ СН'!$F$14+СВЦЭМ!$D$10+'СЕТ СН'!$F$8*'СЕТ СН'!$F$9-'СЕТ СН'!$F$26</f>
        <v>2126.67202051</v>
      </c>
      <c r="D19" s="36">
        <f>SUMIFS(СВЦЭМ!$D$39:$D$782,СВЦЭМ!$A$39:$A$782,$A19,СВЦЭМ!$B$39:$B$782,D$11)+'СЕТ СН'!$F$14+СВЦЭМ!$D$10+'СЕТ СН'!$F$8*'СЕТ СН'!$F$9-'СЕТ СН'!$F$26</f>
        <v>2153.05051198</v>
      </c>
      <c r="E19" s="36">
        <f>SUMIFS(СВЦЭМ!$D$39:$D$782,СВЦЭМ!$A$39:$A$782,$A19,СВЦЭМ!$B$39:$B$782,E$11)+'СЕТ СН'!$F$14+СВЦЭМ!$D$10+'СЕТ СН'!$F$8*'СЕТ СН'!$F$9-'СЕТ СН'!$F$26</f>
        <v>2165.8324400500001</v>
      </c>
      <c r="F19" s="36">
        <f>SUMIFS(СВЦЭМ!$D$39:$D$782,СВЦЭМ!$A$39:$A$782,$A19,СВЦЭМ!$B$39:$B$782,F$11)+'СЕТ СН'!$F$14+СВЦЭМ!$D$10+'СЕТ СН'!$F$8*'СЕТ СН'!$F$9-'СЕТ СН'!$F$26</f>
        <v>2176.8919655600002</v>
      </c>
      <c r="G19" s="36">
        <f>SUMIFS(СВЦЭМ!$D$39:$D$782,СВЦЭМ!$A$39:$A$782,$A19,СВЦЭМ!$B$39:$B$782,G$11)+'СЕТ СН'!$F$14+СВЦЭМ!$D$10+'СЕТ СН'!$F$8*'СЕТ СН'!$F$9-'СЕТ СН'!$F$26</f>
        <v>2166.5250701599998</v>
      </c>
      <c r="H19" s="36">
        <f>SUMIFS(СВЦЭМ!$D$39:$D$782,СВЦЭМ!$A$39:$A$782,$A19,СВЦЭМ!$B$39:$B$782,H$11)+'СЕТ СН'!$F$14+СВЦЭМ!$D$10+'СЕТ СН'!$F$8*'СЕТ СН'!$F$9-'СЕТ СН'!$F$26</f>
        <v>2150.5183413499999</v>
      </c>
      <c r="I19" s="36">
        <f>SUMIFS(СВЦЭМ!$D$39:$D$782,СВЦЭМ!$A$39:$A$782,$A19,СВЦЭМ!$B$39:$B$782,I$11)+'СЕТ СН'!$F$14+СВЦЭМ!$D$10+'СЕТ СН'!$F$8*'СЕТ СН'!$F$9-'СЕТ СН'!$F$26</f>
        <v>2138.7661576600003</v>
      </c>
      <c r="J19" s="36">
        <f>SUMIFS(СВЦЭМ!$D$39:$D$782,СВЦЭМ!$A$39:$A$782,$A19,СВЦЭМ!$B$39:$B$782,J$11)+'СЕТ СН'!$F$14+СВЦЭМ!$D$10+'СЕТ СН'!$F$8*'СЕТ СН'!$F$9-'СЕТ СН'!$F$26</f>
        <v>2105.0673173200003</v>
      </c>
      <c r="K19" s="36">
        <f>SUMIFS(СВЦЭМ!$D$39:$D$782,СВЦЭМ!$A$39:$A$782,$A19,СВЦЭМ!$B$39:$B$782,K$11)+'СЕТ СН'!$F$14+СВЦЭМ!$D$10+'СЕТ СН'!$F$8*'СЕТ СН'!$F$9-'СЕТ СН'!$F$26</f>
        <v>2092.8916360000003</v>
      </c>
      <c r="L19" s="36">
        <f>SUMIFS(СВЦЭМ!$D$39:$D$782,СВЦЭМ!$A$39:$A$782,$A19,СВЦЭМ!$B$39:$B$782,L$11)+'СЕТ СН'!$F$14+СВЦЭМ!$D$10+'СЕТ СН'!$F$8*'СЕТ СН'!$F$9-'СЕТ СН'!$F$26</f>
        <v>2168.2680778900003</v>
      </c>
      <c r="M19" s="36">
        <f>SUMIFS(СВЦЭМ!$D$39:$D$782,СВЦЭМ!$A$39:$A$782,$A19,СВЦЭМ!$B$39:$B$782,M$11)+'СЕТ СН'!$F$14+СВЦЭМ!$D$10+'СЕТ СН'!$F$8*'СЕТ СН'!$F$9-'СЕТ СН'!$F$26</f>
        <v>2155.2064784100003</v>
      </c>
      <c r="N19" s="36">
        <f>SUMIFS(СВЦЭМ!$D$39:$D$782,СВЦЭМ!$A$39:$A$782,$A19,СВЦЭМ!$B$39:$B$782,N$11)+'СЕТ СН'!$F$14+СВЦЭМ!$D$10+'СЕТ СН'!$F$8*'СЕТ СН'!$F$9-'СЕТ СН'!$F$26</f>
        <v>2163.73242596</v>
      </c>
      <c r="O19" s="36">
        <f>SUMIFS(СВЦЭМ!$D$39:$D$782,СВЦЭМ!$A$39:$A$782,$A19,СВЦЭМ!$B$39:$B$782,O$11)+'СЕТ СН'!$F$14+СВЦЭМ!$D$10+'СЕТ СН'!$F$8*'СЕТ СН'!$F$9-'СЕТ СН'!$F$26</f>
        <v>2179.97392416</v>
      </c>
      <c r="P19" s="36">
        <f>SUMIFS(СВЦЭМ!$D$39:$D$782,СВЦЭМ!$A$39:$A$782,$A19,СВЦЭМ!$B$39:$B$782,P$11)+'СЕТ СН'!$F$14+СВЦЭМ!$D$10+'СЕТ СН'!$F$8*'СЕТ СН'!$F$9-'СЕТ СН'!$F$26</f>
        <v>2202.196101</v>
      </c>
      <c r="Q19" s="36">
        <f>SUMIFS(СВЦЭМ!$D$39:$D$782,СВЦЭМ!$A$39:$A$782,$A19,СВЦЭМ!$B$39:$B$782,Q$11)+'СЕТ СН'!$F$14+СВЦЭМ!$D$10+'СЕТ СН'!$F$8*'СЕТ СН'!$F$9-'СЕТ СН'!$F$26</f>
        <v>2206.55737645</v>
      </c>
      <c r="R19" s="36">
        <f>SUMIFS(СВЦЭМ!$D$39:$D$782,СВЦЭМ!$A$39:$A$782,$A19,СВЦЭМ!$B$39:$B$782,R$11)+'СЕТ СН'!$F$14+СВЦЭМ!$D$10+'СЕТ СН'!$F$8*'СЕТ СН'!$F$9-'СЕТ СН'!$F$26</f>
        <v>2197.4775566100002</v>
      </c>
      <c r="S19" s="36">
        <f>SUMIFS(СВЦЭМ!$D$39:$D$782,СВЦЭМ!$A$39:$A$782,$A19,СВЦЭМ!$B$39:$B$782,S$11)+'СЕТ СН'!$F$14+СВЦЭМ!$D$10+'СЕТ СН'!$F$8*'СЕТ СН'!$F$9-'СЕТ СН'!$F$26</f>
        <v>2168.2787874599999</v>
      </c>
      <c r="T19" s="36">
        <f>SUMIFS(СВЦЭМ!$D$39:$D$782,СВЦЭМ!$A$39:$A$782,$A19,СВЦЭМ!$B$39:$B$782,T$11)+'СЕТ СН'!$F$14+СВЦЭМ!$D$10+'СЕТ СН'!$F$8*'СЕТ СН'!$F$9-'СЕТ СН'!$F$26</f>
        <v>2131.0547238500003</v>
      </c>
      <c r="U19" s="36">
        <f>SUMIFS(СВЦЭМ!$D$39:$D$782,СВЦЭМ!$A$39:$A$782,$A19,СВЦЭМ!$B$39:$B$782,U$11)+'СЕТ СН'!$F$14+СВЦЭМ!$D$10+'СЕТ СН'!$F$8*'СЕТ СН'!$F$9-'СЕТ СН'!$F$26</f>
        <v>2144.04387812</v>
      </c>
      <c r="V19" s="36">
        <f>SUMIFS(СВЦЭМ!$D$39:$D$782,СВЦЭМ!$A$39:$A$782,$A19,СВЦЭМ!$B$39:$B$782,V$11)+'СЕТ СН'!$F$14+СВЦЭМ!$D$10+'СЕТ СН'!$F$8*'СЕТ СН'!$F$9-'СЕТ СН'!$F$26</f>
        <v>2165.3556320400003</v>
      </c>
      <c r="W19" s="36">
        <f>SUMIFS(СВЦЭМ!$D$39:$D$782,СВЦЭМ!$A$39:$A$782,$A19,СВЦЭМ!$B$39:$B$782,W$11)+'СЕТ СН'!$F$14+СВЦЭМ!$D$10+'СЕТ СН'!$F$8*'СЕТ СН'!$F$9-'СЕТ СН'!$F$26</f>
        <v>2162.0559162700001</v>
      </c>
      <c r="X19" s="36">
        <f>SUMIFS(СВЦЭМ!$D$39:$D$782,СВЦЭМ!$A$39:$A$782,$A19,СВЦЭМ!$B$39:$B$782,X$11)+'СЕТ СН'!$F$14+СВЦЭМ!$D$10+'СЕТ СН'!$F$8*'СЕТ СН'!$F$9-'СЕТ СН'!$F$26</f>
        <v>2175.98615995</v>
      </c>
      <c r="Y19" s="36">
        <f>SUMIFS(СВЦЭМ!$D$39:$D$782,СВЦЭМ!$A$39:$A$782,$A19,СВЦЭМ!$B$39:$B$782,Y$11)+'СЕТ СН'!$F$14+СВЦЭМ!$D$10+'СЕТ СН'!$F$8*'СЕТ СН'!$F$9-'СЕТ СН'!$F$26</f>
        <v>2186.60114208</v>
      </c>
    </row>
    <row r="20" spans="1:25" ht="15.75" x14ac:dyDescent="0.2">
      <c r="A20" s="35">
        <f t="shared" si="0"/>
        <v>45300</v>
      </c>
      <c r="B20" s="36">
        <f>SUMIFS(СВЦЭМ!$D$39:$D$782,СВЦЭМ!$A$39:$A$782,$A20,СВЦЭМ!$B$39:$B$782,B$11)+'СЕТ СН'!$F$14+СВЦЭМ!$D$10+'СЕТ СН'!$F$8*'СЕТ СН'!$F$9-'СЕТ СН'!$F$26</f>
        <v>2194.5406573400001</v>
      </c>
      <c r="C20" s="36">
        <f>SUMIFS(СВЦЭМ!$D$39:$D$782,СВЦЭМ!$A$39:$A$782,$A20,СВЦЭМ!$B$39:$B$782,C$11)+'СЕТ СН'!$F$14+СВЦЭМ!$D$10+'СЕТ СН'!$F$8*'СЕТ СН'!$F$9-'СЕТ СН'!$F$26</f>
        <v>2290.06290807</v>
      </c>
      <c r="D20" s="36">
        <f>SUMIFS(СВЦЭМ!$D$39:$D$782,СВЦЭМ!$A$39:$A$782,$A20,СВЦЭМ!$B$39:$B$782,D$11)+'СЕТ СН'!$F$14+СВЦЭМ!$D$10+'СЕТ СН'!$F$8*'СЕТ СН'!$F$9-'СЕТ СН'!$F$26</f>
        <v>2359.6067171199998</v>
      </c>
      <c r="E20" s="36">
        <f>SUMIFS(СВЦЭМ!$D$39:$D$782,СВЦЭМ!$A$39:$A$782,$A20,СВЦЭМ!$B$39:$B$782,E$11)+'СЕТ СН'!$F$14+СВЦЭМ!$D$10+'СЕТ СН'!$F$8*'СЕТ СН'!$F$9-'СЕТ СН'!$F$26</f>
        <v>2382.1023501700001</v>
      </c>
      <c r="F20" s="36">
        <f>SUMIFS(СВЦЭМ!$D$39:$D$782,СВЦЭМ!$A$39:$A$782,$A20,СВЦЭМ!$B$39:$B$782,F$11)+'СЕТ СН'!$F$14+СВЦЭМ!$D$10+'СЕТ СН'!$F$8*'СЕТ СН'!$F$9-'СЕТ СН'!$F$26</f>
        <v>2379.7582133599999</v>
      </c>
      <c r="G20" s="36">
        <f>SUMIFS(СВЦЭМ!$D$39:$D$782,СВЦЭМ!$A$39:$A$782,$A20,СВЦЭМ!$B$39:$B$782,G$11)+'СЕТ СН'!$F$14+СВЦЭМ!$D$10+'СЕТ СН'!$F$8*'СЕТ СН'!$F$9-'СЕТ СН'!$F$26</f>
        <v>2364.3986546899996</v>
      </c>
      <c r="H20" s="36">
        <f>SUMIFS(СВЦЭМ!$D$39:$D$782,СВЦЭМ!$A$39:$A$782,$A20,СВЦЭМ!$B$39:$B$782,H$11)+'СЕТ СН'!$F$14+СВЦЭМ!$D$10+'СЕТ СН'!$F$8*'СЕТ СН'!$F$9-'СЕТ СН'!$F$26</f>
        <v>2298.5951485100004</v>
      </c>
      <c r="I20" s="36">
        <f>SUMIFS(СВЦЭМ!$D$39:$D$782,СВЦЭМ!$A$39:$A$782,$A20,СВЦЭМ!$B$39:$B$782,I$11)+'СЕТ СН'!$F$14+СВЦЭМ!$D$10+'СЕТ СН'!$F$8*'СЕТ СН'!$F$9-'СЕТ СН'!$F$26</f>
        <v>2259.8180037900001</v>
      </c>
      <c r="J20" s="36">
        <f>SUMIFS(СВЦЭМ!$D$39:$D$782,СВЦЭМ!$A$39:$A$782,$A20,СВЦЭМ!$B$39:$B$782,J$11)+'СЕТ СН'!$F$14+СВЦЭМ!$D$10+'СЕТ СН'!$F$8*'СЕТ СН'!$F$9-'СЕТ СН'!$F$26</f>
        <v>2245.3708032000004</v>
      </c>
      <c r="K20" s="36">
        <f>SUMIFS(СВЦЭМ!$D$39:$D$782,СВЦЭМ!$A$39:$A$782,$A20,СВЦЭМ!$B$39:$B$782,K$11)+'СЕТ СН'!$F$14+СВЦЭМ!$D$10+'СЕТ СН'!$F$8*'СЕТ СН'!$F$9-'СЕТ СН'!$F$26</f>
        <v>2225.6371606500002</v>
      </c>
      <c r="L20" s="36">
        <f>SUMIFS(СВЦЭМ!$D$39:$D$782,СВЦЭМ!$A$39:$A$782,$A20,СВЦЭМ!$B$39:$B$782,L$11)+'СЕТ СН'!$F$14+СВЦЭМ!$D$10+'СЕТ СН'!$F$8*'СЕТ СН'!$F$9-'СЕТ СН'!$F$26</f>
        <v>2210.0940369999998</v>
      </c>
      <c r="M20" s="36">
        <f>SUMIFS(СВЦЭМ!$D$39:$D$782,СВЦЭМ!$A$39:$A$782,$A20,СВЦЭМ!$B$39:$B$782,M$11)+'СЕТ СН'!$F$14+СВЦЭМ!$D$10+'СЕТ СН'!$F$8*'СЕТ СН'!$F$9-'СЕТ СН'!$F$26</f>
        <v>2224.9353240600003</v>
      </c>
      <c r="N20" s="36">
        <f>SUMIFS(СВЦЭМ!$D$39:$D$782,СВЦЭМ!$A$39:$A$782,$A20,СВЦЭМ!$B$39:$B$782,N$11)+'СЕТ СН'!$F$14+СВЦЭМ!$D$10+'СЕТ СН'!$F$8*'СЕТ СН'!$F$9-'СЕТ СН'!$F$26</f>
        <v>2240.6443594299999</v>
      </c>
      <c r="O20" s="36">
        <f>SUMIFS(СВЦЭМ!$D$39:$D$782,СВЦЭМ!$A$39:$A$782,$A20,СВЦЭМ!$B$39:$B$782,O$11)+'СЕТ СН'!$F$14+СВЦЭМ!$D$10+'СЕТ СН'!$F$8*'СЕТ СН'!$F$9-'СЕТ СН'!$F$26</f>
        <v>2238.9659981</v>
      </c>
      <c r="P20" s="36">
        <f>SUMIFS(СВЦЭМ!$D$39:$D$782,СВЦЭМ!$A$39:$A$782,$A20,СВЦЭМ!$B$39:$B$782,P$11)+'СЕТ СН'!$F$14+СВЦЭМ!$D$10+'СЕТ СН'!$F$8*'СЕТ СН'!$F$9-'СЕТ СН'!$F$26</f>
        <v>2260.1028848699998</v>
      </c>
      <c r="Q20" s="36">
        <f>SUMIFS(СВЦЭМ!$D$39:$D$782,СВЦЭМ!$A$39:$A$782,$A20,СВЦЭМ!$B$39:$B$782,Q$11)+'СЕТ СН'!$F$14+СВЦЭМ!$D$10+'СЕТ СН'!$F$8*'СЕТ СН'!$F$9-'СЕТ СН'!$F$26</f>
        <v>2264.2340411700002</v>
      </c>
      <c r="R20" s="36">
        <f>SUMIFS(СВЦЭМ!$D$39:$D$782,СВЦЭМ!$A$39:$A$782,$A20,СВЦЭМ!$B$39:$B$782,R$11)+'СЕТ СН'!$F$14+СВЦЭМ!$D$10+'СЕТ СН'!$F$8*'СЕТ СН'!$F$9-'СЕТ СН'!$F$26</f>
        <v>2254.0838352199999</v>
      </c>
      <c r="S20" s="36">
        <f>SUMIFS(СВЦЭМ!$D$39:$D$782,СВЦЭМ!$A$39:$A$782,$A20,СВЦЭМ!$B$39:$B$782,S$11)+'СЕТ СН'!$F$14+СВЦЭМ!$D$10+'СЕТ СН'!$F$8*'СЕТ СН'!$F$9-'СЕТ СН'!$F$26</f>
        <v>2234.4320093699998</v>
      </c>
      <c r="T20" s="36">
        <f>SUMIFS(СВЦЭМ!$D$39:$D$782,СВЦЭМ!$A$39:$A$782,$A20,СВЦЭМ!$B$39:$B$782,T$11)+'СЕТ СН'!$F$14+СВЦЭМ!$D$10+'СЕТ СН'!$F$8*'СЕТ СН'!$F$9-'СЕТ СН'!$F$26</f>
        <v>2202.0513655200002</v>
      </c>
      <c r="U20" s="36">
        <f>SUMIFS(СВЦЭМ!$D$39:$D$782,СВЦЭМ!$A$39:$A$782,$A20,СВЦЭМ!$B$39:$B$782,U$11)+'СЕТ СН'!$F$14+СВЦЭМ!$D$10+'СЕТ СН'!$F$8*'СЕТ СН'!$F$9-'СЕТ СН'!$F$26</f>
        <v>2215.2113114100002</v>
      </c>
      <c r="V20" s="36">
        <f>SUMIFS(СВЦЭМ!$D$39:$D$782,СВЦЭМ!$A$39:$A$782,$A20,СВЦЭМ!$B$39:$B$782,V$11)+'СЕТ СН'!$F$14+СВЦЭМ!$D$10+'СЕТ СН'!$F$8*'СЕТ СН'!$F$9-'СЕТ СН'!$F$26</f>
        <v>2228.5288162900001</v>
      </c>
      <c r="W20" s="36">
        <f>SUMIFS(СВЦЭМ!$D$39:$D$782,СВЦЭМ!$A$39:$A$782,$A20,СВЦЭМ!$B$39:$B$782,W$11)+'СЕТ СН'!$F$14+СВЦЭМ!$D$10+'СЕТ СН'!$F$8*'СЕТ СН'!$F$9-'СЕТ СН'!$F$26</f>
        <v>2237.3246758700002</v>
      </c>
      <c r="X20" s="36">
        <f>SUMIFS(СВЦЭМ!$D$39:$D$782,СВЦЭМ!$A$39:$A$782,$A20,СВЦЭМ!$B$39:$B$782,X$11)+'СЕТ СН'!$F$14+СВЦЭМ!$D$10+'СЕТ СН'!$F$8*'СЕТ СН'!$F$9-'СЕТ СН'!$F$26</f>
        <v>2253.94435114</v>
      </c>
      <c r="Y20" s="36">
        <f>SUMIFS(СВЦЭМ!$D$39:$D$782,СВЦЭМ!$A$39:$A$782,$A20,СВЦЭМ!$B$39:$B$782,Y$11)+'СЕТ СН'!$F$14+СВЦЭМ!$D$10+'СЕТ СН'!$F$8*'СЕТ СН'!$F$9-'СЕТ СН'!$F$26</f>
        <v>2275.4094650000002</v>
      </c>
    </row>
    <row r="21" spans="1:25" ht="15.75" x14ac:dyDescent="0.2">
      <c r="A21" s="35">
        <f t="shared" si="0"/>
        <v>45301</v>
      </c>
      <c r="B21" s="36">
        <f>SUMIFS(СВЦЭМ!$D$39:$D$782,СВЦЭМ!$A$39:$A$782,$A21,СВЦЭМ!$B$39:$B$782,B$11)+'СЕТ СН'!$F$14+СВЦЭМ!$D$10+'СЕТ СН'!$F$8*'СЕТ СН'!$F$9-'СЕТ СН'!$F$26</f>
        <v>2270.3225358</v>
      </c>
      <c r="C21" s="36">
        <f>SUMIFS(СВЦЭМ!$D$39:$D$782,СВЦЭМ!$A$39:$A$782,$A21,СВЦЭМ!$B$39:$B$782,C$11)+'СЕТ СН'!$F$14+СВЦЭМ!$D$10+'СЕТ СН'!$F$8*'СЕТ СН'!$F$9-'СЕТ СН'!$F$26</f>
        <v>2314.30399102</v>
      </c>
      <c r="D21" s="36">
        <f>SUMIFS(СВЦЭМ!$D$39:$D$782,СВЦЭМ!$A$39:$A$782,$A21,СВЦЭМ!$B$39:$B$782,D$11)+'СЕТ СН'!$F$14+СВЦЭМ!$D$10+'СЕТ СН'!$F$8*'СЕТ СН'!$F$9-'СЕТ СН'!$F$26</f>
        <v>2348.0493319100001</v>
      </c>
      <c r="E21" s="36">
        <f>SUMIFS(СВЦЭМ!$D$39:$D$782,СВЦЭМ!$A$39:$A$782,$A21,СВЦЭМ!$B$39:$B$782,E$11)+'СЕТ СН'!$F$14+СВЦЭМ!$D$10+'СЕТ СН'!$F$8*'СЕТ СН'!$F$9-'СЕТ СН'!$F$26</f>
        <v>2365.0813950399997</v>
      </c>
      <c r="F21" s="36">
        <f>SUMIFS(СВЦЭМ!$D$39:$D$782,СВЦЭМ!$A$39:$A$782,$A21,СВЦЭМ!$B$39:$B$782,F$11)+'СЕТ СН'!$F$14+СВЦЭМ!$D$10+'СЕТ СН'!$F$8*'СЕТ СН'!$F$9-'СЕТ СН'!$F$26</f>
        <v>2358.6840146599998</v>
      </c>
      <c r="G21" s="36">
        <f>SUMIFS(СВЦЭМ!$D$39:$D$782,СВЦЭМ!$A$39:$A$782,$A21,СВЦЭМ!$B$39:$B$782,G$11)+'СЕТ СН'!$F$14+СВЦЭМ!$D$10+'СЕТ СН'!$F$8*'СЕТ СН'!$F$9-'СЕТ СН'!$F$26</f>
        <v>2336.6559844900003</v>
      </c>
      <c r="H21" s="36">
        <f>SUMIFS(СВЦЭМ!$D$39:$D$782,СВЦЭМ!$A$39:$A$782,$A21,СВЦЭМ!$B$39:$B$782,H$11)+'СЕТ СН'!$F$14+СВЦЭМ!$D$10+'СЕТ СН'!$F$8*'СЕТ СН'!$F$9-'СЕТ СН'!$F$26</f>
        <v>2273.75013558</v>
      </c>
      <c r="I21" s="36">
        <f>SUMIFS(СВЦЭМ!$D$39:$D$782,СВЦЭМ!$A$39:$A$782,$A21,СВЦЭМ!$B$39:$B$782,I$11)+'СЕТ СН'!$F$14+СВЦЭМ!$D$10+'СЕТ СН'!$F$8*'СЕТ СН'!$F$9-'СЕТ СН'!$F$26</f>
        <v>2230.0179424600001</v>
      </c>
      <c r="J21" s="36">
        <f>SUMIFS(СВЦЭМ!$D$39:$D$782,СВЦЭМ!$A$39:$A$782,$A21,СВЦЭМ!$B$39:$B$782,J$11)+'СЕТ СН'!$F$14+СВЦЭМ!$D$10+'СЕТ СН'!$F$8*'СЕТ СН'!$F$9-'СЕТ СН'!$F$26</f>
        <v>2242.1224108699998</v>
      </c>
      <c r="K21" s="36">
        <f>SUMIFS(СВЦЭМ!$D$39:$D$782,СВЦЭМ!$A$39:$A$782,$A21,СВЦЭМ!$B$39:$B$782,K$11)+'СЕТ СН'!$F$14+СВЦЭМ!$D$10+'СЕТ СН'!$F$8*'СЕТ СН'!$F$9-'СЕТ СН'!$F$26</f>
        <v>2221.0205483600002</v>
      </c>
      <c r="L21" s="36">
        <f>SUMIFS(СВЦЭМ!$D$39:$D$782,СВЦЭМ!$A$39:$A$782,$A21,СВЦЭМ!$B$39:$B$782,L$11)+'СЕТ СН'!$F$14+СВЦЭМ!$D$10+'СЕТ СН'!$F$8*'СЕТ СН'!$F$9-'СЕТ СН'!$F$26</f>
        <v>2205.8243663900003</v>
      </c>
      <c r="M21" s="36">
        <f>SUMIFS(СВЦЭМ!$D$39:$D$782,СВЦЭМ!$A$39:$A$782,$A21,СВЦЭМ!$B$39:$B$782,M$11)+'СЕТ СН'!$F$14+СВЦЭМ!$D$10+'СЕТ СН'!$F$8*'СЕТ СН'!$F$9-'СЕТ СН'!$F$26</f>
        <v>2209.38898187</v>
      </c>
      <c r="N21" s="36">
        <f>SUMIFS(СВЦЭМ!$D$39:$D$782,СВЦЭМ!$A$39:$A$782,$A21,СВЦЭМ!$B$39:$B$782,N$11)+'СЕТ СН'!$F$14+СВЦЭМ!$D$10+'СЕТ СН'!$F$8*'СЕТ СН'!$F$9-'СЕТ СН'!$F$26</f>
        <v>2197.07033963</v>
      </c>
      <c r="O21" s="36">
        <f>SUMIFS(СВЦЭМ!$D$39:$D$782,СВЦЭМ!$A$39:$A$782,$A21,СВЦЭМ!$B$39:$B$782,O$11)+'СЕТ СН'!$F$14+СВЦЭМ!$D$10+'СЕТ СН'!$F$8*'СЕТ СН'!$F$9-'СЕТ СН'!$F$26</f>
        <v>2203.4933311</v>
      </c>
      <c r="P21" s="36">
        <f>SUMIFS(СВЦЭМ!$D$39:$D$782,СВЦЭМ!$A$39:$A$782,$A21,СВЦЭМ!$B$39:$B$782,P$11)+'СЕТ СН'!$F$14+СВЦЭМ!$D$10+'СЕТ СН'!$F$8*'СЕТ СН'!$F$9-'СЕТ СН'!$F$26</f>
        <v>2217.9822488</v>
      </c>
      <c r="Q21" s="36">
        <f>SUMIFS(СВЦЭМ!$D$39:$D$782,СВЦЭМ!$A$39:$A$782,$A21,СВЦЭМ!$B$39:$B$782,Q$11)+'СЕТ СН'!$F$14+СВЦЭМ!$D$10+'СЕТ СН'!$F$8*'СЕТ СН'!$F$9-'СЕТ СН'!$F$26</f>
        <v>2208.9863253800004</v>
      </c>
      <c r="R21" s="36">
        <f>SUMIFS(СВЦЭМ!$D$39:$D$782,СВЦЭМ!$A$39:$A$782,$A21,СВЦЭМ!$B$39:$B$782,R$11)+'СЕТ СН'!$F$14+СВЦЭМ!$D$10+'СЕТ СН'!$F$8*'СЕТ СН'!$F$9-'СЕТ СН'!$F$26</f>
        <v>2214.9536866500002</v>
      </c>
      <c r="S21" s="36">
        <f>SUMIFS(СВЦЭМ!$D$39:$D$782,СВЦЭМ!$A$39:$A$782,$A21,СВЦЭМ!$B$39:$B$782,S$11)+'СЕТ СН'!$F$14+СВЦЭМ!$D$10+'СЕТ СН'!$F$8*'СЕТ СН'!$F$9-'СЕТ СН'!$F$26</f>
        <v>2194.0047613500001</v>
      </c>
      <c r="T21" s="36">
        <f>SUMIFS(СВЦЭМ!$D$39:$D$782,СВЦЭМ!$A$39:$A$782,$A21,СВЦЭМ!$B$39:$B$782,T$11)+'СЕТ СН'!$F$14+СВЦЭМ!$D$10+'СЕТ СН'!$F$8*'СЕТ СН'!$F$9-'СЕТ СН'!$F$26</f>
        <v>2172.6662490799999</v>
      </c>
      <c r="U21" s="36">
        <f>SUMIFS(СВЦЭМ!$D$39:$D$782,СВЦЭМ!$A$39:$A$782,$A21,СВЦЭМ!$B$39:$B$782,U$11)+'СЕТ СН'!$F$14+СВЦЭМ!$D$10+'СЕТ СН'!$F$8*'СЕТ СН'!$F$9-'СЕТ СН'!$F$26</f>
        <v>2189.7061152300003</v>
      </c>
      <c r="V21" s="36">
        <f>SUMIFS(СВЦЭМ!$D$39:$D$782,СВЦЭМ!$A$39:$A$782,$A21,СВЦЭМ!$B$39:$B$782,V$11)+'СЕТ СН'!$F$14+СВЦЭМ!$D$10+'СЕТ СН'!$F$8*'СЕТ СН'!$F$9-'СЕТ СН'!$F$26</f>
        <v>2208.92551138</v>
      </c>
      <c r="W21" s="36">
        <f>SUMIFS(СВЦЭМ!$D$39:$D$782,СВЦЭМ!$A$39:$A$782,$A21,СВЦЭМ!$B$39:$B$782,W$11)+'СЕТ СН'!$F$14+СВЦЭМ!$D$10+'СЕТ СН'!$F$8*'СЕТ СН'!$F$9-'СЕТ СН'!$F$26</f>
        <v>2206.7888241600003</v>
      </c>
      <c r="X21" s="36">
        <f>SUMIFS(СВЦЭМ!$D$39:$D$782,СВЦЭМ!$A$39:$A$782,$A21,СВЦЭМ!$B$39:$B$782,X$11)+'СЕТ СН'!$F$14+СВЦЭМ!$D$10+'СЕТ СН'!$F$8*'СЕТ СН'!$F$9-'СЕТ СН'!$F$26</f>
        <v>2229.5528786900004</v>
      </c>
      <c r="Y21" s="36">
        <f>SUMIFS(СВЦЭМ!$D$39:$D$782,СВЦЭМ!$A$39:$A$782,$A21,СВЦЭМ!$B$39:$B$782,Y$11)+'СЕТ СН'!$F$14+СВЦЭМ!$D$10+'СЕТ СН'!$F$8*'СЕТ СН'!$F$9-'СЕТ СН'!$F$26</f>
        <v>2256.23718362</v>
      </c>
    </row>
    <row r="22" spans="1:25" ht="15.75" x14ac:dyDescent="0.2">
      <c r="A22" s="35">
        <f t="shared" si="0"/>
        <v>45302</v>
      </c>
      <c r="B22" s="36">
        <f>SUMIFS(СВЦЭМ!$D$39:$D$782,СВЦЭМ!$A$39:$A$782,$A22,СВЦЭМ!$B$39:$B$782,B$11)+'СЕТ СН'!$F$14+СВЦЭМ!$D$10+'СЕТ СН'!$F$8*'СЕТ СН'!$F$9-'СЕТ СН'!$F$26</f>
        <v>2288.10850867</v>
      </c>
      <c r="C22" s="36">
        <f>SUMIFS(СВЦЭМ!$D$39:$D$782,СВЦЭМ!$A$39:$A$782,$A22,СВЦЭМ!$B$39:$B$782,C$11)+'СЕТ СН'!$F$14+СВЦЭМ!$D$10+'СЕТ СН'!$F$8*'СЕТ СН'!$F$9-'СЕТ СН'!$F$26</f>
        <v>2332.53126346</v>
      </c>
      <c r="D22" s="36">
        <f>SUMIFS(СВЦЭМ!$D$39:$D$782,СВЦЭМ!$A$39:$A$782,$A22,СВЦЭМ!$B$39:$B$782,D$11)+'СЕТ СН'!$F$14+СВЦЭМ!$D$10+'СЕТ СН'!$F$8*'СЕТ СН'!$F$9-'СЕТ СН'!$F$26</f>
        <v>2353.0862314699998</v>
      </c>
      <c r="E22" s="36">
        <f>SUMIFS(СВЦЭМ!$D$39:$D$782,СВЦЭМ!$A$39:$A$782,$A22,СВЦЭМ!$B$39:$B$782,E$11)+'СЕТ СН'!$F$14+СВЦЭМ!$D$10+'СЕТ СН'!$F$8*'СЕТ СН'!$F$9-'СЕТ СН'!$F$26</f>
        <v>2377.6792764499996</v>
      </c>
      <c r="F22" s="36">
        <f>SUMIFS(СВЦЭМ!$D$39:$D$782,СВЦЭМ!$A$39:$A$782,$A22,СВЦЭМ!$B$39:$B$782,F$11)+'СЕТ СН'!$F$14+СВЦЭМ!$D$10+'СЕТ СН'!$F$8*'СЕТ СН'!$F$9-'СЕТ СН'!$F$26</f>
        <v>2373.5934526800002</v>
      </c>
      <c r="G22" s="36">
        <f>SUMIFS(СВЦЭМ!$D$39:$D$782,СВЦЭМ!$A$39:$A$782,$A22,СВЦЭМ!$B$39:$B$782,G$11)+'СЕТ СН'!$F$14+СВЦЭМ!$D$10+'СЕТ СН'!$F$8*'СЕТ СН'!$F$9-'СЕТ СН'!$F$26</f>
        <v>2354.1190548000004</v>
      </c>
      <c r="H22" s="36">
        <f>SUMIFS(СВЦЭМ!$D$39:$D$782,СВЦЭМ!$A$39:$A$782,$A22,СВЦЭМ!$B$39:$B$782,H$11)+'СЕТ СН'!$F$14+СВЦЭМ!$D$10+'СЕТ СН'!$F$8*'СЕТ СН'!$F$9-'СЕТ СН'!$F$26</f>
        <v>2294.7280301199999</v>
      </c>
      <c r="I22" s="36">
        <f>SUMIFS(СВЦЭМ!$D$39:$D$782,СВЦЭМ!$A$39:$A$782,$A22,СВЦЭМ!$B$39:$B$782,I$11)+'СЕТ СН'!$F$14+СВЦЭМ!$D$10+'СЕТ СН'!$F$8*'СЕТ СН'!$F$9-'СЕТ СН'!$F$26</f>
        <v>2250.4441290300001</v>
      </c>
      <c r="J22" s="36">
        <f>SUMIFS(СВЦЭМ!$D$39:$D$782,СВЦЭМ!$A$39:$A$782,$A22,СВЦЭМ!$B$39:$B$782,J$11)+'СЕТ СН'!$F$14+СВЦЭМ!$D$10+'СЕТ СН'!$F$8*'СЕТ СН'!$F$9-'СЕТ СН'!$F$26</f>
        <v>2235.6747504900004</v>
      </c>
      <c r="K22" s="36">
        <f>SUMIFS(СВЦЭМ!$D$39:$D$782,СВЦЭМ!$A$39:$A$782,$A22,СВЦЭМ!$B$39:$B$782,K$11)+'СЕТ СН'!$F$14+СВЦЭМ!$D$10+'СЕТ СН'!$F$8*'СЕТ СН'!$F$9-'СЕТ СН'!$F$26</f>
        <v>2221.0396620000001</v>
      </c>
      <c r="L22" s="36">
        <f>SUMIFS(СВЦЭМ!$D$39:$D$782,СВЦЭМ!$A$39:$A$782,$A22,СВЦЭМ!$B$39:$B$782,L$11)+'СЕТ СН'!$F$14+СВЦЭМ!$D$10+'СЕТ СН'!$F$8*'СЕТ СН'!$F$9-'СЕТ СН'!$F$26</f>
        <v>2203.8655588400002</v>
      </c>
      <c r="M22" s="36">
        <f>SUMIFS(СВЦЭМ!$D$39:$D$782,СВЦЭМ!$A$39:$A$782,$A22,СВЦЭМ!$B$39:$B$782,M$11)+'СЕТ СН'!$F$14+СВЦЭМ!$D$10+'СЕТ СН'!$F$8*'СЕТ СН'!$F$9-'СЕТ СН'!$F$26</f>
        <v>2212.3044792000001</v>
      </c>
      <c r="N22" s="36">
        <f>SUMIFS(СВЦЭМ!$D$39:$D$782,СВЦЭМ!$A$39:$A$782,$A22,СВЦЭМ!$B$39:$B$782,N$11)+'СЕТ СН'!$F$14+СВЦЭМ!$D$10+'СЕТ СН'!$F$8*'СЕТ СН'!$F$9-'СЕТ СН'!$F$26</f>
        <v>2212.4028660000004</v>
      </c>
      <c r="O22" s="36">
        <f>SUMIFS(СВЦЭМ!$D$39:$D$782,СВЦЭМ!$A$39:$A$782,$A22,СВЦЭМ!$B$39:$B$782,O$11)+'СЕТ СН'!$F$14+СВЦЭМ!$D$10+'СЕТ СН'!$F$8*'СЕТ СН'!$F$9-'СЕТ СН'!$F$26</f>
        <v>2229.3305590500004</v>
      </c>
      <c r="P22" s="36">
        <f>SUMIFS(СВЦЭМ!$D$39:$D$782,СВЦЭМ!$A$39:$A$782,$A22,СВЦЭМ!$B$39:$B$782,P$11)+'СЕТ СН'!$F$14+СВЦЭМ!$D$10+'СЕТ СН'!$F$8*'СЕТ СН'!$F$9-'СЕТ СН'!$F$26</f>
        <v>2232.5290423500001</v>
      </c>
      <c r="Q22" s="36">
        <f>SUMIFS(СВЦЭМ!$D$39:$D$782,СВЦЭМ!$A$39:$A$782,$A22,СВЦЭМ!$B$39:$B$782,Q$11)+'СЕТ СН'!$F$14+СВЦЭМ!$D$10+'СЕТ СН'!$F$8*'СЕТ СН'!$F$9-'СЕТ СН'!$F$26</f>
        <v>2246.21732449</v>
      </c>
      <c r="R22" s="36">
        <f>SUMIFS(СВЦЭМ!$D$39:$D$782,СВЦЭМ!$A$39:$A$782,$A22,СВЦЭМ!$B$39:$B$782,R$11)+'СЕТ СН'!$F$14+СВЦЭМ!$D$10+'СЕТ СН'!$F$8*'СЕТ СН'!$F$9-'СЕТ СН'!$F$26</f>
        <v>2234.3394898400002</v>
      </c>
      <c r="S22" s="36">
        <f>SUMIFS(СВЦЭМ!$D$39:$D$782,СВЦЭМ!$A$39:$A$782,$A22,СВЦЭМ!$B$39:$B$782,S$11)+'СЕТ СН'!$F$14+СВЦЭМ!$D$10+'СЕТ СН'!$F$8*'СЕТ СН'!$F$9-'СЕТ СН'!$F$26</f>
        <v>2202.8480435500001</v>
      </c>
      <c r="T22" s="36">
        <f>SUMIFS(СВЦЭМ!$D$39:$D$782,СВЦЭМ!$A$39:$A$782,$A22,СВЦЭМ!$B$39:$B$782,T$11)+'СЕТ СН'!$F$14+СВЦЭМ!$D$10+'СЕТ СН'!$F$8*'СЕТ СН'!$F$9-'СЕТ СН'!$F$26</f>
        <v>2183.5720629500001</v>
      </c>
      <c r="U22" s="36">
        <f>SUMIFS(СВЦЭМ!$D$39:$D$782,СВЦЭМ!$A$39:$A$782,$A22,СВЦЭМ!$B$39:$B$782,U$11)+'СЕТ СН'!$F$14+СВЦЭМ!$D$10+'СЕТ СН'!$F$8*'СЕТ СН'!$F$9-'СЕТ СН'!$F$26</f>
        <v>2209.3477834700002</v>
      </c>
      <c r="V22" s="36">
        <f>SUMIFS(СВЦЭМ!$D$39:$D$782,СВЦЭМ!$A$39:$A$782,$A22,СВЦЭМ!$B$39:$B$782,V$11)+'СЕТ СН'!$F$14+СВЦЭМ!$D$10+'СЕТ СН'!$F$8*'СЕТ СН'!$F$9-'СЕТ СН'!$F$26</f>
        <v>2235.8910987200002</v>
      </c>
      <c r="W22" s="36">
        <f>SUMIFS(СВЦЭМ!$D$39:$D$782,СВЦЭМ!$A$39:$A$782,$A22,СВЦЭМ!$B$39:$B$782,W$11)+'СЕТ СН'!$F$14+СВЦЭМ!$D$10+'СЕТ СН'!$F$8*'СЕТ СН'!$F$9-'СЕТ СН'!$F$26</f>
        <v>2239.7603779800002</v>
      </c>
      <c r="X22" s="36">
        <f>SUMIFS(СВЦЭМ!$D$39:$D$782,СВЦЭМ!$A$39:$A$782,$A22,СВЦЭМ!$B$39:$B$782,X$11)+'СЕТ СН'!$F$14+СВЦЭМ!$D$10+'СЕТ СН'!$F$8*'СЕТ СН'!$F$9-'СЕТ СН'!$F$26</f>
        <v>2268.0930446399998</v>
      </c>
      <c r="Y22" s="36">
        <f>SUMIFS(СВЦЭМ!$D$39:$D$782,СВЦЭМ!$A$39:$A$782,$A22,СВЦЭМ!$B$39:$B$782,Y$11)+'СЕТ СН'!$F$14+СВЦЭМ!$D$10+'СЕТ СН'!$F$8*'СЕТ СН'!$F$9-'СЕТ СН'!$F$26</f>
        <v>2302.8302950300003</v>
      </c>
    </row>
    <row r="23" spans="1:25" ht="15.75" x14ac:dyDescent="0.2">
      <c r="A23" s="35">
        <f t="shared" si="0"/>
        <v>45303</v>
      </c>
      <c r="B23" s="36">
        <f>SUMIFS(СВЦЭМ!$D$39:$D$782,СВЦЭМ!$A$39:$A$782,$A23,СВЦЭМ!$B$39:$B$782,B$11)+'СЕТ СН'!$F$14+СВЦЭМ!$D$10+'СЕТ СН'!$F$8*'СЕТ СН'!$F$9-'СЕТ СН'!$F$26</f>
        <v>2336.9018312400003</v>
      </c>
      <c r="C23" s="36">
        <f>SUMIFS(СВЦЭМ!$D$39:$D$782,СВЦЭМ!$A$39:$A$782,$A23,СВЦЭМ!$B$39:$B$782,C$11)+'СЕТ СН'!$F$14+СВЦЭМ!$D$10+'СЕТ СН'!$F$8*'СЕТ СН'!$F$9-'СЕТ СН'!$F$26</f>
        <v>2379.1995552299995</v>
      </c>
      <c r="D23" s="36">
        <f>SUMIFS(СВЦЭМ!$D$39:$D$782,СВЦЭМ!$A$39:$A$782,$A23,СВЦЭМ!$B$39:$B$782,D$11)+'СЕТ СН'!$F$14+СВЦЭМ!$D$10+'СЕТ СН'!$F$8*'СЕТ СН'!$F$9-'СЕТ СН'!$F$26</f>
        <v>2395.1735466</v>
      </c>
      <c r="E23" s="36">
        <f>SUMIFS(СВЦЭМ!$D$39:$D$782,СВЦЭМ!$A$39:$A$782,$A23,СВЦЭМ!$B$39:$B$782,E$11)+'СЕТ СН'!$F$14+СВЦЭМ!$D$10+'СЕТ СН'!$F$8*'СЕТ СН'!$F$9-'СЕТ СН'!$F$26</f>
        <v>2409.6547402599999</v>
      </c>
      <c r="F23" s="36">
        <f>SUMIFS(СВЦЭМ!$D$39:$D$782,СВЦЭМ!$A$39:$A$782,$A23,СВЦЭМ!$B$39:$B$782,F$11)+'СЕТ СН'!$F$14+СВЦЭМ!$D$10+'СЕТ СН'!$F$8*'СЕТ СН'!$F$9-'СЕТ СН'!$F$26</f>
        <v>2408.8132495999998</v>
      </c>
      <c r="G23" s="36">
        <f>SUMIFS(СВЦЭМ!$D$39:$D$782,СВЦЭМ!$A$39:$A$782,$A23,СВЦЭМ!$B$39:$B$782,G$11)+'СЕТ СН'!$F$14+СВЦЭМ!$D$10+'СЕТ СН'!$F$8*'СЕТ СН'!$F$9-'СЕТ СН'!$F$26</f>
        <v>2379.9607016999998</v>
      </c>
      <c r="H23" s="36">
        <f>SUMIFS(СВЦЭМ!$D$39:$D$782,СВЦЭМ!$A$39:$A$782,$A23,СВЦЭМ!$B$39:$B$782,H$11)+'СЕТ СН'!$F$14+СВЦЭМ!$D$10+'СЕТ СН'!$F$8*'СЕТ СН'!$F$9-'СЕТ СН'!$F$26</f>
        <v>2324.5538174100002</v>
      </c>
      <c r="I23" s="36">
        <f>SUMIFS(СВЦЭМ!$D$39:$D$782,СВЦЭМ!$A$39:$A$782,$A23,СВЦЭМ!$B$39:$B$782,I$11)+'СЕТ СН'!$F$14+СВЦЭМ!$D$10+'СЕТ СН'!$F$8*'СЕТ СН'!$F$9-'СЕТ СН'!$F$26</f>
        <v>2303.5378997300004</v>
      </c>
      <c r="J23" s="36">
        <f>SUMIFS(СВЦЭМ!$D$39:$D$782,СВЦЭМ!$A$39:$A$782,$A23,СВЦЭМ!$B$39:$B$782,J$11)+'СЕТ СН'!$F$14+СВЦЭМ!$D$10+'СЕТ СН'!$F$8*'СЕТ СН'!$F$9-'СЕТ СН'!$F$26</f>
        <v>2268.01531105</v>
      </c>
      <c r="K23" s="36">
        <f>SUMIFS(СВЦЭМ!$D$39:$D$782,СВЦЭМ!$A$39:$A$782,$A23,СВЦЭМ!$B$39:$B$782,K$11)+'СЕТ СН'!$F$14+СВЦЭМ!$D$10+'СЕТ СН'!$F$8*'СЕТ СН'!$F$9-'СЕТ СН'!$F$26</f>
        <v>2245.27203164</v>
      </c>
      <c r="L23" s="36">
        <f>SUMIFS(СВЦЭМ!$D$39:$D$782,СВЦЭМ!$A$39:$A$782,$A23,СВЦЭМ!$B$39:$B$782,L$11)+'СЕТ СН'!$F$14+СВЦЭМ!$D$10+'СЕТ СН'!$F$8*'СЕТ СН'!$F$9-'СЕТ СН'!$F$26</f>
        <v>2224.03910202</v>
      </c>
      <c r="M23" s="36">
        <f>SUMIFS(СВЦЭМ!$D$39:$D$782,СВЦЭМ!$A$39:$A$782,$A23,СВЦЭМ!$B$39:$B$782,M$11)+'СЕТ СН'!$F$14+СВЦЭМ!$D$10+'СЕТ СН'!$F$8*'СЕТ СН'!$F$9-'СЕТ СН'!$F$26</f>
        <v>2244.15804106</v>
      </c>
      <c r="N23" s="36">
        <f>SUMIFS(СВЦЭМ!$D$39:$D$782,СВЦЭМ!$A$39:$A$782,$A23,СВЦЭМ!$B$39:$B$782,N$11)+'СЕТ СН'!$F$14+СВЦЭМ!$D$10+'СЕТ СН'!$F$8*'СЕТ СН'!$F$9-'СЕТ СН'!$F$26</f>
        <v>2270.9905035199999</v>
      </c>
      <c r="O23" s="36">
        <f>SUMIFS(СВЦЭМ!$D$39:$D$782,СВЦЭМ!$A$39:$A$782,$A23,СВЦЭМ!$B$39:$B$782,O$11)+'СЕТ СН'!$F$14+СВЦЭМ!$D$10+'СЕТ СН'!$F$8*'СЕТ СН'!$F$9-'СЕТ СН'!$F$26</f>
        <v>2283.5554233500002</v>
      </c>
      <c r="P23" s="36">
        <f>SUMIFS(СВЦЭМ!$D$39:$D$782,СВЦЭМ!$A$39:$A$782,$A23,СВЦЭМ!$B$39:$B$782,P$11)+'СЕТ СН'!$F$14+СВЦЭМ!$D$10+'СЕТ СН'!$F$8*'СЕТ СН'!$F$9-'СЕТ СН'!$F$26</f>
        <v>2287.6377623600001</v>
      </c>
      <c r="Q23" s="36">
        <f>SUMIFS(СВЦЭМ!$D$39:$D$782,СВЦЭМ!$A$39:$A$782,$A23,СВЦЭМ!$B$39:$B$782,Q$11)+'СЕТ СН'!$F$14+СВЦЭМ!$D$10+'СЕТ СН'!$F$8*'СЕТ СН'!$F$9-'СЕТ СН'!$F$26</f>
        <v>2298.1282658800001</v>
      </c>
      <c r="R23" s="36">
        <f>SUMIFS(СВЦЭМ!$D$39:$D$782,СВЦЭМ!$A$39:$A$782,$A23,СВЦЭМ!$B$39:$B$782,R$11)+'СЕТ СН'!$F$14+СВЦЭМ!$D$10+'СЕТ СН'!$F$8*'СЕТ СН'!$F$9-'СЕТ СН'!$F$26</f>
        <v>2301.8729684600003</v>
      </c>
      <c r="S23" s="36">
        <f>SUMIFS(СВЦЭМ!$D$39:$D$782,СВЦЭМ!$A$39:$A$782,$A23,СВЦЭМ!$B$39:$B$782,S$11)+'СЕТ СН'!$F$14+СВЦЭМ!$D$10+'СЕТ СН'!$F$8*'СЕТ СН'!$F$9-'СЕТ СН'!$F$26</f>
        <v>2261.92824763</v>
      </c>
      <c r="T23" s="36">
        <f>SUMIFS(СВЦЭМ!$D$39:$D$782,СВЦЭМ!$A$39:$A$782,$A23,СВЦЭМ!$B$39:$B$782,T$11)+'СЕТ СН'!$F$14+СВЦЭМ!$D$10+'СЕТ СН'!$F$8*'СЕТ СН'!$F$9-'СЕТ СН'!$F$26</f>
        <v>2213.2956993899998</v>
      </c>
      <c r="U23" s="36">
        <f>SUMIFS(СВЦЭМ!$D$39:$D$782,СВЦЭМ!$A$39:$A$782,$A23,СВЦЭМ!$B$39:$B$782,U$11)+'СЕТ СН'!$F$14+СВЦЭМ!$D$10+'СЕТ СН'!$F$8*'СЕТ СН'!$F$9-'СЕТ СН'!$F$26</f>
        <v>2226.4969496800004</v>
      </c>
      <c r="V23" s="36">
        <f>SUMIFS(СВЦЭМ!$D$39:$D$782,СВЦЭМ!$A$39:$A$782,$A23,СВЦЭМ!$B$39:$B$782,V$11)+'СЕТ СН'!$F$14+СВЦЭМ!$D$10+'СЕТ СН'!$F$8*'СЕТ СН'!$F$9-'СЕТ СН'!$F$26</f>
        <v>2247.3868201499999</v>
      </c>
      <c r="W23" s="36">
        <f>SUMIFS(СВЦЭМ!$D$39:$D$782,СВЦЭМ!$A$39:$A$782,$A23,СВЦЭМ!$B$39:$B$782,W$11)+'СЕТ СН'!$F$14+СВЦЭМ!$D$10+'СЕТ СН'!$F$8*'СЕТ СН'!$F$9-'СЕТ СН'!$F$26</f>
        <v>2262.8104794800001</v>
      </c>
      <c r="X23" s="36">
        <f>SUMIFS(СВЦЭМ!$D$39:$D$782,СВЦЭМ!$A$39:$A$782,$A23,СВЦЭМ!$B$39:$B$782,X$11)+'СЕТ СН'!$F$14+СВЦЭМ!$D$10+'СЕТ СН'!$F$8*'СЕТ СН'!$F$9-'СЕТ СН'!$F$26</f>
        <v>2291.6231948100003</v>
      </c>
      <c r="Y23" s="36">
        <f>SUMIFS(СВЦЭМ!$D$39:$D$782,СВЦЭМ!$A$39:$A$782,$A23,СВЦЭМ!$B$39:$B$782,Y$11)+'СЕТ СН'!$F$14+СВЦЭМ!$D$10+'СЕТ СН'!$F$8*'СЕТ СН'!$F$9-'СЕТ СН'!$F$26</f>
        <v>2299.2565779000001</v>
      </c>
    </row>
    <row r="24" spans="1:25" ht="15.75" x14ac:dyDescent="0.2">
      <c r="A24" s="35">
        <f t="shared" si="0"/>
        <v>45304</v>
      </c>
      <c r="B24" s="36">
        <f>SUMIFS(СВЦЭМ!$D$39:$D$782,СВЦЭМ!$A$39:$A$782,$A24,СВЦЭМ!$B$39:$B$782,B$11)+'СЕТ СН'!$F$14+СВЦЭМ!$D$10+'СЕТ СН'!$F$8*'СЕТ СН'!$F$9-'СЕТ СН'!$F$26</f>
        <v>2151.2856184000002</v>
      </c>
      <c r="C24" s="36">
        <f>SUMIFS(СВЦЭМ!$D$39:$D$782,СВЦЭМ!$A$39:$A$782,$A24,СВЦЭМ!$B$39:$B$782,C$11)+'СЕТ СН'!$F$14+СВЦЭМ!$D$10+'СЕТ СН'!$F$8*'СЕТ СН'!$F$9-'СЕТ СН'!$F$26</f>
        <v>2117.9972734200001</v>
      </c>
      <c r="D24" s="36">
        <f>SUMIFS(СВЦЭМ!$D$39:$D$782,СВЦЭМ!$A$39:$A$782,$A24,СВЦЭМ!$B$39:$B$782,D$11)+'СЕТ СН'!$F$14+СВЦЭМ!$D$10+'СЕТ СН'!$F$8*'СЕТ СН'!$F$9-'СЕТ СН'!$F$26</f>
        <v>2144.0564957500001</v>
      </c>
      <c r="E24" s="36">
        <f>SUMIFS(СВЦЭМ!$D$39:$D$782,СВЦЭМ!$A$39:$A$782,$A24,СВЦЭМ!$B$39:$B$782,E$11)+'СЕТ СН'!$F$14+СВЦЭМ!$D$10+'СЕТ СН'!$F$8*'СЕТ СН'!$F$9-'СЕТ СН'!$F$26</f>
        <v>2157.0382405800001</v>
      </c>
      <c r="F24" s="36">
        <f>SUMIFS(СВЦЭМ!$D$39:$D$782,СВЦЭМ!$A$39:$A$782,$A24,СВЦЭМ!$B$39:$B$782,F$11)+'СЕТ СН'!$F$14+СВЦЭМ!$D$10+'СЕТ СН'!$F$8*'СЕТ СН'!$F$9-'СЕТ СН'!$F$26</f>
        <v>2164.0311603300001</v>
      </c>
      <c r="G24" s="36">
        <f>SUMIFS(СВЦЭМ!$D$39:$D$782,СВЦЭМ!$A$39:$A$782,$A24,СВЦЭМ!$B$39:$B$782,G$11)+'СЕТ СН'!$F$14+СВЦЭМ!$D$10+'СЕТ СН'!$F$8*'СЕТ СН'!$F$9-'СЕТ СН'!$F$26</f>
        <v>2153.4235637700003</v>
      </c>
      <c r="H24" s="36">
        <f>SUMIFS(СВЦЭМ!$D$39:$D$782,СВЦЭМ!$A$39:$A$782,$A24,СВЦЭМ!$B$39:$B$782,H$11)+'СЕТ СН'!$F$14+СВЦЭМ!$D$10+'СЕТ СН'!$F$8*'СЕТ СН'!$F$9-'СЕТ СН'!$F$26</f>
        <v>2141.7516544</v>
      </c>
      <c r="I24" s="36">
        <f>SUMIFS(СВЦЭМ!$D$39:$D$782,СВЦЭМ!$A$39:$A$782,$A24,СВЦЭМ!$B$39:$B$782,I$11)+'СЕТ СН'!$F$14+СВЦЭМ!$D$10+'СЕТ СН'!$F$8*'СЕТ СН'!$F$9-'СЕТ СН'!$F$26</f>
        <v>2153.30570773</v>
      </c>
      <c r="J24" s="36">
        <f>SUMIFS(СВЦЭМ!$D$39:$D$782,СВЦЭМ!$A$39:$A$782,$A24,СВЦЭМ!$B$39:$B$782,J$11)+'СЕТ СН'!$F$14+СВЦЭМ!$D$10+'СЕТ СН'!$F$8*'СЕТ СН'!$F$9-'СЕТ СН'!$F$26</f>
        <v>2109.41114148</v>
      </c>
      <c r="K24" s="36">
        <f>SUMIFS(СВЦЭМ!$D$39:$D$782,СВЦЭМ!$A$39:$A$782,$A24,СВЦЭМ!$B$39:$B$782,K$11)+'СЕТ СН'!$F$14+СВЦЭМ!$D$10+'СЕТ СН'!$F$8*'СЕТ СН'!$F$9-'СЕТ СН'!$F$26</f>
        <v>2080.3198204</v>
      </c>
      <c r="L24" s="36">
        <f>SUMIFS(СВЦЭМ!$D$39:$D$782,СВЦЭМ!$A$39:$A$782,$A24,СВЦЭМ!$B$39:$B$782,L$11)+'СЕТ СН'!$F$14+СВЦЭМ!$D$10+'СЕТ СН'!$F$8*'СЕТ СН'!$F$9-'СЕТ СН'!$F$26</f>
        <v>2019.6615137600002</v>
      </c>
      <c r="M24" s="36">
        <f>SUMIFS(СВЦЭМ!$D$39:$D$782,СВЦЭМ!$A$39:$A$782,$A24,СВЦЭМ!$B$39:$B$782,M$11)+'СЕТ СН'!$F$14+СВЦЭМ!$D$10+'СЕТ СН'!$F$8*'СЕТ СН'!$F$9-'СЕТ СН'!$F$26</f>
        <v>2007.02016581</v>
      </c>
      <c r="N24" s="36">
        <f>SUMIFS(СВЦЭМ!$D$39:$D$782,СВЦЭМ!$A$39:$A$782,$A24,СВЦЭМ!$B$39:$B$782,N$11)+'СЕТ СН'!$F$14+СВЦЭМ!$D$10+'СЕТ СН'!$F$8*'СЕТ СН'!$F$9-'СЕТ СН'!$F$26</f>
        <v>2015.5138669500002</v>
      </c>
      <c r="O24" s="36">
        <f>SUMIFS(СВЦЭМ!$D$39:$D$782,СВЦЭМ!$A$39:$A$782,$A24,СВЦЭМ!$B$39:$B$782,O$11)+'СЕТ СН'!$F$14+СВЦЭМ!$D$10+'СЕТ СН'!$F$8*'СЕТ СН'!$F$9-'СЕТ СН'!$F$26</f>
        <v>2032.20709775</v>
      </c>
      <c r="P24" s="36">
        <f>SUMIFS(СВЦЭМ!$D$39:$D$782,СВЦЭМ!$A$39:$A$782,$A24,СВЦЭМ!$B$39:$B$782,P$11)+'СЕТ СН'!$F$14+СВЦЭМ!$D$10+'СЕТ СН'!$F$8*'СЕТ СН'!$F$9-'СЕТ СН'!$F$26</f>
        <v>2052.5567984899999</v>
      </c>
      <c r="Q24" s="36">
        <f>SUMIFS(СВЦЭМ!$D$39:$D$782,СВЦЭМ!$A$39:$A$782,$A24,СВЦЭМ!$B$39:$B$782,Q$11)+'СЕТ СН'!$F$14+СВЦЭМ!$D$10+'СЕТ СН'!$F$8*'СЕТ СН'!$F$9-'СЕТ СН'!$F$26</f>
        <v>2065.41166419</v>
      </c>
      <c r="R24" s="36">
        <f>SUMIFS(СВЦЭМ!$D$39:$D$782,СВЦЭМ!$A$39:$A$782,$A24,СВЦЭМ!$B$39:$B$782,R$11)+'СЕТ СН'!$F$14+СВЦЭМ!$D$10+'СЕТ СН'!$F$8*'СЕТ СН'!$F$9-'СЕТ СН'!$F$26</f>
        <v>2047.6967087500002</v>
      </c>
      <c r="S24" s="36">
        <f>SUMIFS(СВЦЭМ!$D$39:$D$782,СВЦЭМ!$A$39:$A$782,$A24,СВЦЭМ!$B$39:$B$782,S$11)+'СЕТ СН'!$F$14+СВЦЭМ!$D$10+'СЕТ СН'!$F$8*'СЕТ СН'!$F$9-'СЕТ СН'!$F$26</f>
        <v>2024.12147989</v>
      </c>
      <c r="T24" s="36">
        <f>SUMIFS(СВЦЭМ!$D$39:$D$782,СВЦЭМ!$A$39:$A$782,$A24,СВЦЭМ!$B$39:$B$782,T$11)+'СЕТ СН'!$F$14+СВЦЭМ!$D$10+'СЕТ СН'!$F$8*'СЕТ СН'!$F$9-'СЕТ СН'!$F$26</f>
        <v>1981.7502869100001</v>
      </c>
      <c r="U24" s="36">
        <f>SUMIFS(СВЦЭМ!$D$39:$D$782,СВЦЭМ!$A$39:$A$782,$A24,СВЦЭМ!$B$39:$B$782,U$11)+'СЕТ СН'!$F$14+СВЦЭМ!$D$10+'СЕТ СН'!$F$8*'СЕТ СН'!$F$9-'СЕТ СН'!$F$26</f>
        <v>1981.2581747300001</v>
      </c>
      <c r="V24" s="36">
        <f>SUMIFS(СВЦЭМ!$D$39:$D$782,СВЦЭМ!$A$39:$A$782,$A24,СВЦЭМ!$B$39:$B$782,V$11)+'СЕТ СН'!$F$14+СВЦЭМ!$D$10+'СЕТ СН'!$F$8*'СЕТ СН'!$F$9-'СЕТ СН'!$F$26</f>
        <v>2007.2119141400001</v>
      </c>
      <c r="W24" s="36">
        <f>SUMIFS(СВЦЭМ!$D$39:$D$782,СВЦЭМ!$A$39:$A$782,$A24,СВЦЭМ!$B$39:$B$782,W$11)+'СЕТ СН'!$F$14+СВЦЭМ!$D$10+'СЕТ СН'!$F$8*'СЕТ СН'!$F$9-'СЕТ СН'!$F$26</f>
        <v>2017.35622799</v>
      </c>
      <c r="X24" s="36">
        <f>SUMIFS(СВЦЭМ!$D$39:$D$782,СВЦЭМ!$A$39:$A$782,$A24,СВЦЭМ!$B$39:$B$782,X$11)+'СЕТ СН'!$F$14+СВЦЭМ!$D$10+'СЕТ СН'!$F$8*'СЕТ СН'!$F$9-'СЕТ СН'!$F$26</f>
        <v>2043.3909456700001</v>
      </c>
      <c r="Y24" s="36">
        <f>SUMIFS(СВЦЭМ!$D$39:$D$782,СВЦЭМ!$A$39:$A$782,$A24,СВЦЭМ!$B$39:$B$782,Y$11)+'СЕТ СН'!$F$14+СВЦЭМ!$D$10+'СЕТ СН'!$F$8*'СЕТ СН'!$F$9-'СЕТ СН'!$F$26</f>
        <v>2074.6064831800004</v>
      </c>
    </row>
    <row r="25" spans="1:25" ht="15.75" x14ac:dyDescent="0.2">
      <c r="A25" s="35">
        <f t="shared" si="0"/>
        <v>45305</v>
      </c>
      <c r="B25" s="36">
        <f>SUMIFS(СВЦЭМ!$D$39:$D$782,СВЦЭМ!$A$39:$A$782,$A25,СВЦЭМ!$B$39:$B$782,B$11)+'СЕТ СН'!$F$14+СВЦЭМ!$D$10+'СЕТ СН'!$F$8*'СЕТ СН'!$F$9-'СЕТ СН'!$F$26</f>
        <v>2227.93638053</v>
      </c>
      <c r="C25" s="36">
        <f>SUMIFS(СВЦЭМ!$D$39:$D$782,СВЦЭМ!$A$39:$A$782,$A25,СВЦЭМ!$B$39:$B$782,C$11)+'СЕТ СН'!$F$14+СВЦЭМ!$D$10+'СЕТ СН'!$F$8*'СЕТ СН'!$F$9-'СЕТ СН'!$F$26</f>
        <v>2249.9537396000001</v>
      </c>
      <c r="D25" s="36">
        <f>SUMIFS(СВЦЭМ!$D$39:$D$782,СВЦЭМ!$A$39:$A$782,$A25,СВЦЭМ!$B$39:$B$782,D$11)+'СЕТ СН'!$F$14+СВЦЭМ!$D$10+'СЕТ СН'!$F$8*'СЕТ СН'!$F$9-'СЕТ СН'!$F$26</f>
        <v>2266.1997203700003</v>
      </c>
      <c r="E25" s="36">
        <f>SUMIFS(СВЦЭМ!$D$39:$D$782,СВЦЭМ!$A$39:$A$782,$A25,СВЦЭМ!$B$39:$B$782,E$11)+'СЕТ СН'!$F$14+СВЦЭМ!$D$10+'СЕТ СН'!$F$8*'СЕТ СН'!$F$9-'СЕТ СН'!$F$26</f>
        <v>2283.4341316300001</v>
      </c>
      <c r="F25" s="36">
        <f>SUMIFS(СВЦЭМ!$D$39:$D$782,СВЦЭМ!$A$39:$A$782,$A25,СВЦЭМ!$B$39:$B$782,F$11)+'СЕТ СН'!$F$14+СВЦЭМ!$D$10+'СЕТ СН'!$F$8*'СЕТ СН'!$F$9-'СЕТ СН'!$F$26</f>
        <v>2290.5448985200001</v>
      </c>
      <c r="G25" s="36">
        <f>SUMIFS(СВЦЭМ!$D$39:$D$782,СВЦЭМ!$A$39:$A$782,$A25,СВЦЭМ!$B$39:$B$782,G$11)+'СЕТ СН'!$F$14+СВЦЭМ!$D$10+'СЕТ СН'!$F$8*'СЕТ СН'!$F$9-'СЕТ СН'!$F$26</f>
        <v>2277.9321815399999</v>
      </c>
      <c r="H25" s="36">
        <f>SUMIFS(СВЦЭМ!$D$39:$D$782,СВЦЭМ!$A$39:$A$782,$A25,СВЦЭМ!$B$39:$B$782,H$11)+'СЕТ СН'!$F$14+СВЦЭМ!$D$10+'СЕТ СН'!$F$8*'СЕТ СН'!$F$9-'СЕТ СН'!$F$26</f>
        <v>2254.3901329999999</v>
      </c>
      <c r="I25" s="36">
        <f>SUMIFS(СВЦЭМ!$D$39:$D$782,СВЦЭМ!$A$39:$A$782,$A25,СВЦЭМ!$B$39:$B$782,I$11)+'СЕТ СН'!$F$14+СВЦЭМ!$D$10+'СЕТ СН'!$F$8*'СЕТ СН'!$F$9-'СЕТ СН'!$F$26</f>
        <v>2242.8044177100001</v>
      </c>
      <c r="J25" s="36">
        <f>SUMIFS(СВЦЭМ!$D$39:$D$782,СВЦЭМ!$A$39:$A$782,$A25,СВЦЭМ!$B$39:$B$782,J$11)+'СЕТ СН'!$F$14+СВЦЭМ!$D$10+'СЕТ СН'!$F$8*'СЕТ СН'!$F$9-'СЕТ СН'!$F$26</f>
        <v>2221.5960327399998</v>
      </c>
      <c r="K25" s="36">
        <f>SUMIFS(СВЦЭМ!$D$39:$D$782,СВЦЭМ!$A$39:$A$782,$A25,СВЦЭМ!$B$39:$B$782,K$11)+'СЕТ СН'!$F$14+СВЦЭМ!$D$10+'СЕТ СН'!$F$8*'СЕТ СН'!$F$9-'СЕТ СН'!$F$26</f>
        <v>2175.4283328500001</v>
      </c>
      <c r="L25" s="36">
        <f>SUMIFS(СВЦЭМ!$D$39:$D$782,СВЦЭМ!$A$39:$A$782,$A25,СВЦЭМ!$B$39:$B$782,L$11)+'СЕТ СН'!$F$14+СВЦЭМ!$D$10+'СЕТ СН'!$F$8*'СЕТ СН'!$F$9-'СЕТ СН'!$F$26</f>
        <v>2136.6145381000001</v>
      </c>
      <c r="M25" s="36">
        <f>SUMIFS(СВЦЭМ!$D$39:$D$782,СВЦЭМ!$A$39:$A$782,$A25,СВЦЭМ!$B$39:$B$782,M$11)+'СЕТ СН'!$F$14+СВЦЭМ!$D$10+'СЕТ СН'!$F$8*'СЕТ СН'!$F$9-'СЕТ СН'!$F$26</f>
        <v>2125.03682015</v>
      </c>
      <c r="N25" s="36">
        <f>SUMIFS(СВЦЭМ!$D$39:$D$782,СВЦЭМ!$A$39:$A$782,$A25,СВЦЭМ!$B$39:$B$782,N$11)+'СЕТ СН'!$F$14+СВЦЭМ!$D$10+'СЕТ СН'!$F$8*'СЕТ СН'!$F$9-'СЕТ СН'!$F$26</f>
        <v>2122.78579614</v>
      </c>
      <c r="O25" s="36">
        <f>SUMIFS(СВЦЭМ!$D$39:$D$782,СВЦЭМ!$A$39:$A$782,$A25,СВЦЭМ!$B$39:$B$782,O$11)+'СЕТ СН'!$F$14+СВЦЭМ!$D$10+'СЕТ СН'!$F$8*'СЕТ СН'!$F$9-'СЕТ СН'!$F$26</f>
        <v>2144.9883465399998</v>
      </c>
      <c r="P25" s="36">
        <f>SUMIFS(СВЦЭМ!$D$39:$D$782,СВЦЭМ!$A$39:$A$782,$A25,СВЦЭМ!$B$39:$B$782,P$11)+'СЕТ СН'!$F$14+СВЦЭМ!$D$10+'СЕТ СН'!$F$8*'СЕТ СН'!$F$9-'СЕТ СН'!$F$26</f>
        <v>2163.8357013700002</v>
      </c>
      <c r="Q25" s="36">
        <f>SUMIFS(СВЦЭМ!$D$39:$D$782,СВЦЭМ!$A$39:$A$782,$A25,СВЦЭМ!$B$39:$B$782,Q$11)+'СЕТ СН'!$F$14+СВЦЭМ!$D$10+'СЕТ СН'!$F$8*'СЕТ СН'!$F$9-'СЕТ СН'!$F$26</f>
        <v>2159.0130558700002</v>
      </c>
      <c r="R25" s="36">
        <f>SUMIFS(СВЦЭМ!$D$39:$D$782,СВЦЭМ!$A$39:$A$782,$A25,СВЦЭМ!$B$39:$B$782,R$11)+'СЕТ СН'!$F$14+СВЦЭМ!$D$10+'СЕТ СН'!$F$8*'СЕТ СН'!$F$9-'СЕТ СН'!$F$26</f>
        <v>2151.0498924200001</v>
      </c>
      <c r="S25" s="36">
        <f>SUMIFS(СВЦЭМ!$D$39:$D$782,СВЦЭМ!$A$39:$A$782,$A25,СВЦЭМ!$B$39:$B$782,S$11)+'СЕТ СН'!$F$14+СВЦЭМ!$D$10+'СЕТ СН'!$F$8*'СЕТ СН'!$F$9-'СЕТ СН'!$F$26</f>
        <v>2113.3427136700002</v>
      </c>
      <c r="T25" s="36">
        <f>SUMIFS(СВЦЭМ!$D$39:$D$782,СВЦЭМ!$A$39:$A$782,$A25,СВЦЭМ!$B$39:$B$782,T$11)+'СЕТ СН'!$F$14+СВЦЭМ!$D$10+'СЕТ СН'!$F$8*'СЕТ СН'!$F$9-'СЕТ СН'!$F$26</f>
        <v>2070.4986473600002</v>
      </c>
      <c r="U25" s="36">
        <f>SUMIFS(СВЦЭМ!$D$39:$D$782,СВЦЭМ!$A$39:$A$782,$A25,СВЦЭМ!$B$39:$B$782,U$11)+'СЕТ СН'!$F$14+СВЦЭМ!$D$10+'СЕТ СН'!$F$8*'СЕТ СН'!$F$9-'СЕТ СН'!$F$26</f>
        <v>2087.5653755000003</v>
      </c>
      <c r="V25" s="36">
        <f>SUMIFS(СВЦЭМ!$D$39:$D$782,СВЦЭМ!$A$39:$A$782,$A25,СВЦЭМ!$B$39:$B$782,V$11)+'СЕТ СН'!$F$14+СВЦЭМ!$D$10+'СЕТ СН'!$F$8*'СЕТ СН'!$F$9-'СЕТ СН'!$F$26</f>
        <v>2104.8364577900002</v>
      </c>
      <c r="W25" s="36">
        <f>SUMIFS(СВЦЭМ!$D$39:$D$782,СВЦЭМ!$A$39:$A$782,$A25,СВЦЭМ!$B$39:$B$782,W$11)+'СЕТ СН'!$F$14+СВЦЭМ!$D$10+'СЕТ СН'!$F$8*'СЕТ СН'!$F$9-'СЕТ СН'!$F$26</f>
        <v>2133.45426</v>
      </c>
      <c r="X25" s="36">
        <f>SUMIFS(СВЦЭМ!$D$39:$D$782,СВЦЭМ!$A$39:$A$782,$A25,СВЦЭМ!$B$39:$B$782,X$11)+'СЕТ СН'!$F$14+СВЦЭМ!$D$10+'СЕТ СН'!$F$8*'СЕТ СН'!$F$9-'СЕТ СН'!$F$26</f>
        <v>2169.5551618899999</v>
      </c>
      <c r="Y25" s="36">
        <f>SUMIFS(СВЦЭМ!$D$39:$D$782,СВЦЭМ!$A$39:$A$782,$A25,СВЦЭМ!$B$39:$B$782,Y$11)+'СЕТ СН'!$F$14+СВЦЭМ!$D$10+'СЕТ СН'!$F$8*'СЕТ СН'!$F$9-'СЕТ СН'!$F$26</f>
        <v>2193.3862298000004</v>
      </c>
    </row>
    <row r="26" spans="1:25" ht="15.75" x14ac:dyDescent="0.2">
      <c r="A26" s="35">
        <f t="shared" si="0"/>
        <v>45306</v>
      </c>
      <c r="B26" s="36">
        <f>SUMIFS(СВЦЭМ!$D$39:$D$782,СВЦЭМ!$A$39:$A$782,$A26,СВЦЭМ!$B$39:$B$782,B$11)+'СЕТ СН'!$F$14+СВЦЭМ!$D$10+'СЕТ СН'!$F$8*'СЕТ СН'!$F$9-'СЕТ СН'!$F$26</f>
        <v>2195.5869215500002</v>
      </c>
      <c r="C26" s="36">
        <f>SUMIFS(СВЦЭМ!$D$39:$D$782,СВЦЭМ!$A$39:$A$782,$A26,СВЦЭМ!$B$39:$B$782,C$11)+'СЕТ СН'!$F$14+СВЦЭМ!$D$10+'СЕТ СН'!$F$8*'СЕТ СН'!$F$9-'СЕТ СН'!$F$26</f>
        <v>2242.3046009899999</v>
      </c>
      <c r="D26" s="36">
        <f>SUMIFS(СВЦЭМ!$D$39:$D$782,СВЦЭМ!$A$39:$A$782,$A26,СВЦЭМ!$B$39:$B$782,D$11)+'СЕТ СН'!$F$14+СВЦЭМ!$D$10+'СЕТ СН'!$F$8*'СЕТ СН'!$F$9-'СЕТ СН'!$F$26</f>
        <v>2259.0243066800003</v>
      </c>
      <c r="E26" s="36">
        <f>SUMIFS(СВЦЭМ!$D$39:$D$782,СВЦЭМ!$A$39:$A$782,$A26,СВЦЭМ!$B$39:$B$782,E$11)+'СЕТ СН'!$F$14+СВЦЭМ!$D$10+'СЕТ СН'!$F$8*'СЕТ СН'!$F$9-'СЕТ СН'!$F$26</f>
        <v>2283.20026719</v>
      </c>
      <c r="F26" s="36">
        <f>SUMIFS(СВЦЭМ!$D$39:$D$782,СВЦЭМ!$A$39:$A$782,$A26,СВЦЭМ!$B$39:$B$782,F$11)+'СЕТ СН'!$F$14+СВЦЭМ!$D$10+'СЕТ СН'!$F$8*'СЕТ СН'!$F$9-'СЕТ СН'!$F$26</f>
        <v>2284.3940183900004</v>
      </c>
      <c r="G26" s="36">
        <f>SUMIFS(СВЦЭМ!$D$39:$D$782,СВЦЭМ!$A$39:$A$782,$A26,СВЦЭМ!$B$39:$B$782,G$11)+'СЕТ СН'!$F$14+СВЦЭМ!$D$10+'СЕТ СН'!$F$8*'СЕТ СН'!$F$9-'СЕТ СН'!$F$26</f>
        <v>2254.35073908</v>
      </c>
      <c r="H26" s="36">
        <f>SUMIFS(СВЦЭМ!$D$39:$D$782,СВЦЭМ!$A$39:$A$782,$A26,СВЦЭМ!$B$39:$B$782,H$11)+'СЕТ СН'!$F$14+СВЦЭМ!$D$10+'СЕТ СН'!$F$8*'СЕТ СН'!$F$9-'СЕТ СН'!$F$26</f>
        <v>2225.1620658500001</v>
      </c>
      <c r="I26" s="36">
        <f>SUMIFS(СВЦЭМ!$D$39:$D$782,СВЦЭМ!$A$39:$A$782,$A26,СВЦЭМ!$B$39:$B$782,I$11)+'СЕТ СН'!$F$14+СВЦЭМ!$D$10+'СЕТ СН'!$F$8*'СЕТ СН'!$F$9-'СЕТ СН'!$F$26</f>
        <v>2184.6207762600002</v>
      </c>
      <c r="J26" s="36">
        <f>SUMIFS(СВЦЭМ!$D$39:$D$782,СВЦЭМ!$A$39:$A$782,$A26,СВЦЭМ!$B$39:$B$782,J$11)+'СЕТ СН'!$F$14+СВЦЭМ!$D$10+'СЕТ СН'!$F$8*'СЕТ СН'!$F$9-'СЕТ СН'!$F$26</f>
        <v>2138.8416289400002</v>
      </c>
      <c r="K26" s="36">
        <f>SUMIFS(СВЦЭМ!$D$39:$D$782,СВЦЭМ!$A$39:$A$782,$A26,СВЦЭМ!$B$39:$B$782,K$11)+'СЕТ СН'!$F$14+СВЦЭМ!$D$10+'СЕТ СН'!$F$8*'СЕТ СН'!$F$9-'СЕТ СН'!$F$26</f>
        <v>2104.5748331700001</v>
      </c>
      <c r="L26" s="36">
        <f>SUMIFS(СВЦЭМ!$D$39:$D$782,СВЦЭМ!$A$39:$A$782,$A26,СВЦЭМ!$B$39:$B$782,L$11)+'СЕТ СН'!$F$14+СВЦЭМ!$D$10+'СЕТ СН'!$F$8*'СЕТ СН'!$F$9-'СЕТ СН'!$F$26</f>
        <v>2081.5488748400003</v>
      </c>
      <c r="M26" s="36">
        <f>SUMIFS(СВЦЭМ!$D$39:$D$782,СВЦЭМ!$A$39:$A$782,$A26,СВЦЭМ!$B$39:$B$782,M$11)+'СЕТ СН'!$F$14+СВЦЭМ!$D$10+'СЕТ СН'!$F$8*'СЕТ СН'!$F$9-'СЕТ СН'!$F$26</f>
        <v>2094.10929442</v>
      </c>
      <c r="N26" s="36">
        <f>SUMIFS(СВЦЭМ!$D$39:$D$782,СВЦЭМ!$A$39:$A$782,$A26,СВЦЭМ!$B$39:$B$782,N$11)+'СЕТ СН'!$F$14+СВЦЭМ!$D$10+'СЕТ СН'!$F$8*'СЕТ СН'!$F$9-'СЕТ СН'!$F$26</f>
        <v>2131.1179297500003</v>
      </c>
      <c r="O26" s="36">
        <f>SUMIFS(СВЦЭМ!$D$39:$D$782,СВЦЭМ!$A$39:$A$782,$A26,СВЦЭМ!$B$39:$B$782,O$11)+'СЕТ СН'!$F$14+СВЦЭМ!$D$10+'СЕТ СН'!$F$8*'СЕТ СН'!$F$9-'СЕТ СН'!$F$26</f>
        <v>2142.3034914</v>
      </c>
      <c r="P26" s="36">
        <f>SUMIFS(СВЦЭМ!$D$39:$D$782,СВЦЭМ!$A$39:$A$782,$A26,СВЦЭМ!$B$39:$B$782,P$11)+'СЕТ СН'!$F$14+СВЦЭМ!$D$10+'СЕТ СН'!$F$8*'СЕТ СН'!$F$9-'СЕТ СН'!$F$26</f>
        <v>2167.1687604700001</v>
      </c>
      <c r="Q26" s="36">
        <f>SUMIFS(СВЦЭМ!$D$39:$D$782,СВЦЭМ!$A$39:$A$782,$A26,СВЦЭМ!$B$39:$B$782,Q$11)+'СЕТ СН'!$F$14+СВЦЭМ!$D$10+'СЕТ СН'!$F$8*'СЕТ СН'!$F$9-'СЕТ СН'!$F$26</f>
        <v>2175.6301440500001</v>
      </c>
      <c r="R26" s="36">
        <f>SUMIFS(СВЦЭМ!$D$39:$D$782,СВЦЭМ!$A$39:$A$782,$A26,СВЦЭМ!$B$39:$B$782,R$11)+'СЕТ СН'!$F$14+СВЦЭМ!$D$10+'СЕТ СН'!$F$8*'СЕТ СН'!$F$9-'СЕТ СН'!$F$26</f>
        <v>2196.9232910700002</v>
      </c>
      <c r="S26" s="36">
        <f>SUMIFS(СВЦЭМ!$D$39:$D$782,СВЦЭМ!$A$39:$A$782,$A26,СВЦЭМ!$B$39:$B$782,S$11)+'СЕТ СН'!$F$14+СВЦЭМ!$D$10+'СЕТ СН'!$F$8*'СЕТ СН'!$F$9-'СЕТ СН'!$F$26</f>
        <v>2161.1909274300001</v>
      </c>
      <c r="T26" s="36">
        <f>SUMIFS(СВЦЭМ!$D$39:$D$782,СВЦЭМ!$A$39:$A$782,$A26,СВЦЭМ!$B$39:$B$782,T$11)+'СЕТ СН'!$F$14+СВЦЭМ!$D$10+'СЕТ СН'!$F$8*'СЕТ СН'!$F$9-'СЕТ СН'!$F$26</f>
        <v>2117.0105578800003</v>
      </c>
      <c r="U26" s="36">
        <f>SUMIFS(СВЦЭМ!$D$39:$D$782,СВЦЭМ!$A$39:$A$782,$A26,СВЦЭМ!$B$39:$B$782,U$11)+'СЕТ СН'!$F$14+СВЦЭМ!$D$10+'СЕТ СН'!$F$8*'СЕТ СН'!$F$9-'СЕТ СН'!$F$26</f>
        <v>2131.04995577</v>
      </c>
      <c r="V26" s="36">
        <f>SUMIFS(СВЦЭМ!$D$39:$D$782,СВЦЭМ!$A$39:$A$782,$A26,СВЦЭМ!$B$39:$B$782,V$11)+'СЕТ СН'!$F$14+СВЦЭМ!$D$10+'СЕТ СН'!$F$8*'СЕТ СН'!$F$9-'СЕТ СН'!$F$26</f>
        <v>2155.7802398700001</v>
      </c>
      <c r="W26" s="36">
        <f>SUMIFS(СВЦЭМ!$D$39:$D$782,СВЦЭМ!$A$39:$A$782,$A26,СВЦЭМ!$B$39:$B$782,W$11)+'СЕТ СН'!$F$14+СВЦЭМ!$D$10+'СЕТ СН'!$F$8*'СЕТ СН'!$F$9-'СЕТ СН'!$F$26</f>
        <v>2164.2470855600004</v>
      </c>
      <c r="X26" s="36">
        <f>SUMIFS(СВЦЭМ!$D$39:$D$782,СВЦЭМ!$A$39:$A$782,$A26,СВЦЭМ!$B$39:$B$782,X$11)+'СЕТ СН'!$F$14+СВЦЭМ!$D$10+'СЕТ СН'!$F$8*'СЕТ СН'!$F$9-'СЕТ СН'!$F$26</f>
        <v>2159.5320744700002</v>
      </c>
      <c r="Y26" s="36">
        <f>SUMIFS(СВЦЭМ!$D$39:$D$782,СВЦЭМ!$A$39:$A$782,$A26,СВЦЭМ!$B$39:$B$782,Y$11)+'СЕТ СН'!$F$14+СВЦЭМ!$D$10+'СЕТ СН'!$F$8*'СЕТ СН'!$F$9-'СЕТ СН'!$F$26</f>
        <v>2187.4220745299999</v>
      </c>
    </row>
    <row r="27" spans="1:25" ht="15.75" x14ac:dyDescent="0.2">
      <c r="A27" s="35">
        <f t="shared" si="0"/>
        <v>45307</v>
      </c>
      <c r="B27" s="36">
        <f>SUMIFS(СВЦЭМ!$D$39:$D$782,СВЦЭМ!$A$39:$A$782,$A27,СВЦЭМ!$B$39:$B$782,B$11)+'СЕТ СН'!$F$14+СВЦЭМ!$D$10+'СЕТ СН'!$F$8*'СЕТ СН'!$F$9-'СЕТ СН'!$F$26</f>
        <v>2270.4442399</v>
      </c>
      <c r="C27" s="36">
        <f>SUMIFS(СВЦЭМ!$D$39:$D$782,СВЦЭМ!$A$39:$A$782,$A27,СВЦЭМ!$B$39:$B$782,C$11)+'СЕТ СН'!$F$14+СВЦЭМ!$D$10+'СЕТ СН'!$F$8*'СЕТ СН'!$F$9-'СЕТ СН'!$F$26</f>
        <v>2312.3523286099999</v>
      </c>
      <c r="D27" s="36">
        <f>SUMIFS(СВЦЭМ!$D$39:$D$782,СВЦЭМ!$A$39:$A$782,$A27,СВЦЭМ!$B$39:$B$782,D$11)+'СЕТ СН'!$F$14+СВЦЭМ!$D$10+'СЕТ СН'!$F$8*'СЕТ СН'!$F$9-'СЕТ СН'!$F$26</f>
        <v>2335.6812717700004</v>
      </c>
      <c r="E27" s="36">
        <f>SUMIFS(СВЦЭМ!$D$39:$D$782,СВЦЭМ!$A$39:$A$782,$A27,СВЦЭМ!$B$39:$B$782,E$11)+'СЕТ СН'!$F$14+СВЦЭМ!$D$10+'СЕТ СН'!$F$8*'СЕТ СН'!$F$9-'СЕТ СН'!$F$26</f>
        <v>2347.3809709799998</v>
      </c>
      <c r="F27" s="36">
        <f>SUMIFS(СВЦЭМ!$D$39:$D$782,СВЦЭМ!$A$39:$A$782,$A27,СВЦЭМ!$B$39:$B$782,F$11)+'СЕТ СН'!$F$14+СВЦЭМ!$D$10+'СЕТ СН'!$F$8*'СЕТ СН'!$F$9-'СЕТ СН'!$F$26</f>
        <v>2347.4075386499999</v>
      </c>
      <c r="G27" s="36">
        <f>SUMIFS(СВЦЭМ!$D$39:$D$782,СВЦЭМ!$A$39:$A$782,$A27,СВЦЭМ!$B$39:$B$782,G$11)+'СЕТ СН'!$F$14+СВЦЭМ!$D$10+'СЕТ СН'!$F$8*'СЕТ СН'!$F$9-'СЕТ СН'!$F$26</f>
        <v>2329.8276900999999</v>
      </c>
      <c r="H27" s="36">
        <f>SUMIFS(СВЦЭМ!$D$39:$D$782,СВЦЭМ!$A$39:$A$782,$A27,СВЦЭМ!$B$39:$B$782,H$11)+'СЕТ СН'!$F$14+СВЦЭМ!$D$10+'СЕТ СН'!$F$8*'СЕТ СН'!$F$9-'СЕТ СН'!$F$26</f>
        <v>2256.82745049</v>
      </c>
      <c r="I27" s="36">
        <f>SUMIFS(СВЦЭМ!$D$39:$D$782,СВЦЭМ!$A$39:$A$782,$A27,СВЦЭМ!$B$39:$B$782,I$11)+'СЕТ СН'!$F$14+СВЦЭМ!$D$10+'СЕТ СН'!$F$8*'СЕТ СН'!$F$9-'СЕТ СН'!$F$26</f>
        <v>2210.1627673399998</v>
      </c>
      <c r="J27" s="36">
        <f>SUMIFS(СВЦЭМ!$D$39:$D$782,СВЦЭМ!$A$39:$A$782,$A27,СВЦЭМ!$B$39:$B$782,J$11)+'СЕТ СН'!$F$14+СВЦЭМ!$D$10+'СЕТ СН'!$F$8*'СЕТ СН'!$F$9-'СЕТ СН'!$F$26</f>
        <v>2163.7177206599999</v>
      </c>
      <c r="K27" s="36">
        <f>SUMIFS(СВЦЭМ!$D$39:$D$782,СВЦЭМ!$A$39:$A$782,$A27,СВЦЭМ!$B$39:$B$782,K$11)+'СЕТ СН'!$F$14+СВЦЭМ!$D$10+'СЕТ СН'!$F$8*'СЕТ СН'!$F$9-'СЕТ СН'!$F$26</f>
        <v>2130.83318865</v>
      </c>
      <c r="L27" s="36">
        <f>SUMIFS(СВЦЭМ!$D$39:$D$782,СВЦЭМ!$A$39:$A$782,$A27,СВЦЭМ!$B$39:$B$782,L$11)+'СЕТ СН'!$F$14+СВЦЭМ!$D$10+'СЕТ СН'!$F$8*'СЕТ СН'!$F$9-'СЕТ СН'!$F$26</f>
        <v>2126.2776701100001</v>
      </c>
      <c r="M27" s="36">
        <f>SUMIFS(СВЦЭМ!$D$39:$D$782,СВЦЭМ!$A$39:$A$782,$A27,СВЦЭМ!$B$39:$B$782,M$11)+'СЕТ СН'!$F$14+СВЦЭМ!$D$10+'СЕТ СН'!$F$8*'СЕТ СН'!$F$9-'СЕТ СН'!$F$26</f>
        <v>2156.58273697</v>
      </c>
      <c r="N27" s="36">
        <f>SUMIFS(СВЦЭМ!$D$39:$D$782,СВЦЭМ!$A$39:$A$782,$A27,СВЦЭМ!$B$39:$B$782,N$11)+'СЕТ СН'!$F$14+СВЦЭМ!$D$10+'СЕТ СН'!$F$8*'СЕТ СН'!$F$9-'СЕТ СН'!$F$26</f>
        <v>2177.2193282400003</v>
      </c>
      <c r="O27" s="36">
        <f>SUMIFS(СВЦЭМ!$D$39:$D$782,СВЦЭМ!$A$39:$A$782,$A27,СВЦЭМ!$B$39:$B$782,O$11)+'СЕТ СН'!$F$14+СВЦЭМ!$D$10+'СЕТ СН'!$F$8*'СЕТ СН'!$F$9-'СЕТ СН'!$F$26</f>
        <v>2181.7824220800003</v>
      </c>
      <c r="P27" s="36">
        <f>SUMIFS(СВЦЭМ!$D$39:$D$782,СВЦЭМ!$A$39:$A$782,$A27,СВЦЭМ!$B$39:$B$782,P$11)+'СЕТ СН'!$F$14+СВЦЭМ!$D$10+'СЕТ СН'!$F$8*'СЕТ СН'!$F$9-'СЕТ СН'!$F$26</f>
        <v>2201.48634606</v>
      </c>
      <c r="Q27" s="36">
        <f>SUMIFS(СВЦЭМ!$D$39:$D$782,СВЦЭМ!$A$39:$A$782,$A27,СВЦЭМ!$B$39:$B$782,Q$11)+'СЕТ СН'!$F$14+СВЦЭМ!$D$10+'СЕТ СН'!$F$8*'СЕТ СН'!$F$9-'СЕТ СН'!$F$26</f>
        <v>2206.6552268100004</v>
      </c>
      <c r="R27" s="36">
        <f>SUMIFS(СВЦЭМ!$D$39:$D$782,СВЦЭМ!$A$39:$A$782,$A27,СВЦЭМ!$B$39:$B$782,R$11)+'СЕТ СН'!$F$14+СВЦЭМ!$D$10+'СЕТ СН'!$F$8*'СЕТ СН'!$F$9-'СЕТ СН'!$F$26</f>
        <v>2206.5351170600002</v>
      </c>
      <c r="S27" s="36">
        <f>SUMIFS(СВЦЭМ!$D$39:$D$782,СВЦЭМ!$A$39:$A$782,$A27,СВЦЭМ!$B$39:$B$782,S$11)+'СЕТ СН'!$F$14+СВЦЭМ!$D$10+'СЕТ СН'!$F$8*'СЕТ СН'!$F$9-'СЕТ СН'!$F$26</f>
        <v>2173.8876454600004</v>
      </c>
      <c r="T27" s="36">
        <f>SUMIFS(СВЦЭМ!$D$39:$D$782,СВЦЭМ!$A$39:$A$782,$A27,СВЦЭМ!$B$39:$B$782,T$11)+'СЕТ СН'!$F$14+СВЦЭМ!$D$10+'СЕТ СН'!$F$8*'СЕТ СН'!$F$9-'СЕТ СН'!$F$26</f>
        <v>2123.1884968599998</v>
      </c>
      <c r="U27" s="36">
        <f>SUMIFS(СВЦЭМ!$D$39:$D$782,СВЦЭМ!$A$39:$A$782,$A27,СВЦЭМ!$B$39:$B$782,U$11)+'СЕТ СН'!$F$14+СВЦЭМ!$D$10+'СЕТ СН'!$F$8*'СЕТ СН'!$F$9-'СЕТ СН'!$F$26</f>
        <v>2136.57280833</v>
      </c>
      <c r="V27" s="36">
        <f>SUMIFS(СВЦЭМ!$D$39:$D$782,СВЦЭМ!$A$39:$A$782,$A27,СВЦЭМ!$B$39:$B$782,V$11)+'СЕТ СН'!$F$14+СВЦЭМ!$D$10+'СЕТ СН'!$F$8*'СЕТ СН'!$F$9-'СЕТ СН'!$F$26</f>
        <v>2162.49702385</v>
      </c>
      <c r="W27" s="36">
        <f>SUMIFS(СВЦЭМ!$D$39:$D$782,СВЦЭМ!$A$39:$A$782,$A27,СВЦЭМ!$B$39:$B$782,W$11)+'СЕТ СН'!$F$14+СВЦЭМ!$D$10+'СЕТ СН'!$F$8*'СЕТ СН'!$F$9-'СЕТ СН'!$F$26</f>
        <v>2171.0308979299998</v>
      </c>
      <c r="X27" s="36">
        <f>SUMIFS(СВЦЭМ!$D$39:$D$782,СВЦЭМ!$A$39:$A$782,$A27,СВЦЭМ!$B$39:$B$782,X$11)+'СЕТ СН'!$F$14+СВЦЭМ!$D$10+'СЕТ СН'!$F$8*'СЕТ СН'!$F$9-'СЕТ СН'!$F$26</f>
        <v>2189.4239445000003</v>
      </c>
      <c r="Y27" s="36">
        <f>SUMIFS(СВЦЭМ!$D$39:$D$782,СВЦЭМ!$A$39:$A$782,$A27,СВЦЭМ!$B$39:$B$782,Y$11)+'СЕТ СН'!$F$14+СВЦЭМ!$D$10+'СЕТ СН'!$F$8*'СЕТ СН'!$F$9-'СЕТ СН'!$F$26</f>
        <v>2216.4479462500003</v>
      </c>
    </row>
    <row r="28" spans="1:25" ht="15.75" x14ac:dyDescent="0.2">
      <c r="A28" s="35">
        <f t="shared" si="0"/>
        <v>45308</v>
      </c>
      <c r="B28" s="36">
        <f>SUMIFS(СВЦЭМ!$D$39:$D$782,СВЦЭМ!$A$39:$A$782,$A28,СВЦЭМ!$B$39:$B$782,B$11)+'СЕТ СН'!$F$14+СВЦЭМ!$D$10+'СЕТ СН'!$F$8*'СЕТ СН'!$F$9-'СЕТ СН'!$F$26</f>
        <v>2167.3592293299998</v>
      </c>
      <c r="C28" s="36">
        <f>SUMIFS(СВЦЭМ!$D$39:$D$782,СВЦЭМ!$A$39:$A$782,$A28,СВЦЭМ!$B$39:$B$782,C$11)+'СЕТ СН'!$F$14+СВЦЭМ!$D$10+'СЕТ СН'!$F$8*'СЕТ СН'!$F$9-'СЕТ СН'!$F$26</f>
        <v>2215.8930827499998</v>
      </c>
      <c r="D28" s="36">
        <f>SUMIFS(СВЦЭМ!$D$39:$D$782,СВЦЭМ!$A$39:$A$782,$A28,СВЦЭМ!$B$39:$B$782,D$11)+'СЕТ СН'!$F$14+СВЦЭМ!$D$10+'СЕТ СН'!$F$8*'СЕТ СН'!$F$9-'СЕТ СН'!$F$26</f>
        <v>2245.4204582800003</v>
      </c>
      <c r="E28" s="36">
        <f>SUMIFS(СВЦЭМ!$D$39:$D$782,СВЦЭМ!$A$39:$A$782,$A28,СВЦЭМ!$B$39:$B$782,E$11)+'СЕТ СН'!$F$14+СВЦЭМ!$D$10+'СЕТ СН'!$F$8*'СЕТ СН'!$F$9-'СЕТ СН'!$F$26</f>
        <v>2259.59919833</v>
      </c>
      <c r="F28" s="36">
        <f>SUMIFS(СВЦЭМ!$D$39:$D$782,СВЦЭМ!$A$39:$A$782,$A28,СВЦЭМ!$B$39:$B$782,F$11)+'СЕТ СН'!$F$14+СВЦЭМ!$D$10+'СЕТ СН'!$F$8*'СЕТ СН'!$F$9-'СЕТ СН'!$F$26</f>
        <v>2247.2088807600003</v>
      </c>
      <c r="G28" s="36">
        <f>SUMIFS(СВЦЭМ!$D$39:$D$782,СВЦЭМ!$A$39:$A$782,$A28,СВЦЭМ!$B$39:$B$782,G$11)+'СЕТ СН'!$F$14+СВЦЭМ!$D$10+'СЕТ СН'!$F$8*'СЕТ СН'!$F$9-'СЕТ СН'!$F$26</f>
        <v>2218.7921572100004</v>
      </c>
      <c r="H28" s="36">
        <f>SUMIFS(СВЦЭМ!$D$39:$D$782,СВЦЭМ!$A$39:$A$782,$A28,СВЦЭМ!$B$39:$B$782,H$11)+'СЕТ СН'!$F$14+СВЦЭМ!$D$10+'СЕТ СН'!$F$8*'СЕТ СН'!$F$9-'СЕТ СН'!$F$26</f>
        <v>2162.8107823800001</v>
      </c>
      <c r="I28" s="36">
        <f>SUMIFS(СВЦЭМ!$D$39:$D$782,СВЦЭМ!$A$39:$A$782,$A28,СВЦЭМ!$B$39:$B$782,I$11)+'СЕТ СН'!$F$14+СВЦЭМ!$D$10+'СЕТ СН'!$F$8*'СЕТ СН'!$F$9-'СЕТ СН'!$F$26</f>
        <v>2119.9405729800001</v>
      </c>
      <c r="J28" s="36">
        <f>SUMIFS(СВЦЭМ!$D$39:$D$782,СВЦЭМ!$A$39:$A$782,$A28,СВЦЭМ!$B$39:$B$782,J$11)+'СЕТ СН'!$F$14+СВЦЭМ!$D$10+'СЕТ СН'!$F$8*'СЕТ СН'!$F$9-'СЕТ СН'!$F$26</f>
        <v>2083.8542748700002</v>
      </c>
      <c r="K28" s="36">
        <f>SUMIFS(СВЦЭМ!$D$39:$D$782,СВЦЭМ!$A$39:$A$782,$A28,СВЦЭМ!$B$39:$B$782,K$11)+'СЕТ СН'!$F$14+СВЦЭМ!$D$10+'СЕТ СН'!$F$8*'СЕТ СН'!$F$9-'СЕТ СН'!$F$26</f>
        <v>2062.86577743</v>
      </c>
      <c r="L28" s="36">
        <f>SUMIFS(СВЦЭМ!$D$39:$D$782,СВЦЭМ!$A$39:$A$782,$A28,СВЦЭМ!$B$39:$B$782,L$11)+'СЕТ СН'!$F$14+СВЦЭМ!$D$10+'СЕТ СН'!$F$8*'СЕТ СН'!$F$9-'СЕТ СН'!$F$26</f>
        <v>2046.7890798600001</v>
      </c>
      <c r="M28" s="36">
        <f>SUMIFS(СВЦЭМ!$D$39:$D$782,СВЦЭМ!$A$39:$A$782,$A28,СВЦЭМ!$B$39:$B$782,M$11)+'СЕТ СН'!$F$14+СВЦЭМ!$D$10+'СЕТ СН'!$F$8*'СЕТ СН'!$F$9-'СЕТ СН'!$F$26</f>
        <v>2067.62792158</v>
      </c>
      <c r="N28" s="36">
        <f>SUMIFS(СВЦЭМ!$D$39:$D$782,СВЦЭМ!$A$39:$A$782,$A28,СВЦЭМ!$B$39:$B$782,N$11)+'СЕТ СН'!$F$14+СВЦЭМ!$D$10+'СЕТ СН'!$F$8*'СЕТ СН'!$F$9-'СЕТ СН'!$F$26</f>
        <v>2090.7151806900001</v>
      </c>
      <c r="O28" s="36">
        <f>SUMIFS(СВЦЭМ!$D$39:$D$782,СВЦЭМ!$A$39:$A$782,$A28,СВЦЭМ!$B$39:$B$782,O$11)+'СЕТ СН'!$F$14+СВЦЭМ!$D$10+'СЕТ СН'!$F$8*'СЕТ СН'!$F$9-'СЕТ СН'!$F$26</f>
        <v>2086.79891309</v>
      </c>
      <c r="P28" s="36">
        <f>SUMIFS(СВЦЭМ!$D$39:$D$782,СВЦЭМ!$A$39:$A$782,$A28,СВЦЭМ!$B$39:$B$782,P$11)+'СЕТ СН'!$F$14+СВЦЭМ!$D$10+'СЕТ СН'!$F$8*'СЕТ СН'!$F$9-'СЕТ СН'!$F$26</f>
        <v>2101.54952172</v>
      </c>
      <c r="Q28" s="36">
        <f>SUMIFS(СВЦЭМ!$D$39:$D$782,СВЦЭМ!$A$39:$A$782,$A28,СВЦЭМ!$B$39:$B$782,Q$11)+'СЕТ СН'!$F$14+СВЦЭМ!$D$10+'СЕТ СН'!$F$8*'СЕТ СН'!$F$9-'СЕТ СН'!$F$26</f>
        <v>2109.28176816</v>
      </c>
      <c r="R28" s="36">
        <f>SUMIFS(СВЦЭМ!$D$39:$D$782,СВЦЭМ!$A$39:$A$782,$A28,СВЦЭМ!$B$39:$B$782,R$11)+'СЕТ СН'!$F$14+СВЦЭМ!$D$10+'СЕТ СН'!$F$8*'СЕТ СН'!$F$9-'СЕТ СН'!$F$26</f>
        <v>2109.1086557200001</v>
      </c>
      <c r="S28" s="36">
        <f>SUMIFS(СВЦЭМ!$D$39:$D$782,СВЦЭМ!$A$39:$A$782,$A28,СВЦЭМ!$B$39:$B$782,S$11)+'СЕТ СН'!$F$14+СВЦЭМ!$D$10+'СЕТ СН'!$F$8*'СЕТ СН'!$F$9-'СЕТ СН'!$F$26</f>
        <v>2078.3141147699998</v>
      </c>
      <c r="T28" s="36">
        <f>SUMIFS(СВЦЭМ!$D$39:$D$782,СВЦЭМ!$A$39:$A$782,$A28,СВЦЭМ!$B$39:$B$782,T$11)+'СЕТ СН'!$F$14+СВЦЭМ!$D$10+'СЕТ СН'!$F$8*'СЕТ СН'!$F$9-'СЕТ СН'!$F$26</f>
        <v>2031.5760560600002</v>
      </c>
      <c r="U28" s="36">
        <f>SUMIFS(СВЦЭМ!$D$39:$D$782,СВЦЭМ!$A$39:$A$782,$A28,СВЦЭМ!$B$39:$B$782,U$11)+'СЕТ СН'!$F$14+СВЦЭМ!$D$10+'СЕТ СН'!$F$8*'СЕТ СН'!$F$9-'СЕТ СН'!$F$26</f>
        <v>2037.9038919100001</v>
      </c>
      <c r="V28" s="36">
        <f>SUMIFS(СВЦЭМ!$D$39:$D$782,СВЦЭМ!$A$39:$A$782,$A28,СВЦЭМ!$B$39:$B$782,V$11)+'СЕТ СН'!$F$14+СВЦЭМ!$D$10+'СЕТ СН'!$F$8*'СЕТ СН'!$F$9-'СЕТ СН'!$F$26</f>
        <v>2060.1452725500003</v>
      </c>
      <c r="W28" s="36">
        <f>SUMIFS(СВЦЭМ!$D$39:$D$782,СВЦЭМ!$A$39:$A$782,$A28,СВЦЭМ!$B$39:$B$782,W$11)+'СЕТ СН'!$F$14+СВЦЭМ!$D$10+'СЕТ СН'!$F$8*'СЕТ СН'!$F$9-'СЕТ СН'!$F$26</f>
        <v>2071.30289851</v>
      </c>
      <c r="X28" s="36">
        <f>SUMIFS(СВЦЭМ!$D$39:$D$782,СВЦЭМ!$A$39:$A$782,$A28,СВЦЭМ!$B$39:$B$782,X$11)+'СЕТ СН'!$F$14+СВЦЭМ!$D$10+'СЕТ СН'!$F$8*'СЕТ СН'!$F$9-'СЕТ СН'!$F$26</f>
        <v>2102.3674357199998</v>
      </c>
      <c r="Y28" s="36">
        <f>SUMIFS(СВЦЭМ!$D$39:$D$782,СВЦЭМ!$A$39:$A$782,$A28,СВЦЭМ!$B$39:$B$782,Y$11)+'СЕТ СН'!$F$14+СВЦЭМ!$D$10+'СЕТ СН'!$F$8*'СЕТ СН'!$F$9-'СЕТ СН'!$F$26</f>
        <v>2131.6127828400004</v>
      </c>
    </row>
    <row r="29" spans="1:25" ht="15.75" x14ac:dyDescent="0.2">
      <c r="A29" s="35">
        <f t="shared" si="0"/>
        <v>45309</v>
      </c>
      <c r="B29" s="36">
        <f>SUMIFS(СВЦЭМ!$D$39:$D$782,СВЦЭМ!$A$39:$A$782,$A29,СВЦЭМ!$B$39:$B$782,B$11)+'СЕТ СН'!$F$14+СВЦЭМ!$D$10+'СЕТ СН'!$F$8*'СЕТ СН'!$F$9-'СЕТ СН'!$F$26</f>
        <v>2193.8671642099998</v>
      </c>
      <c r="C29" s="36">
        <f>SUMIFS(СВЦЭМ!$D$39:$D$782,СВЦЭМ!$A$39:$A$782,$A29,СВЦЭМ!$B$39:$B$782,C$11)+'СЕТ СН'!$F$14+СВЦЭМ!$D$10+'СЕТ СН'!$F$8*'СЕТ СН'!$F$9-'СЕТ СН'!$F$26</f>
        <v>2186.3231932400004</v>
      </c>
      <c r="D29" s="36">
        <f>SUMIFS(СВЦЭМ!$D$39:$D$782,СВЦЭМ!$A$39:$A$782,$A29,СВЦЭМ!$B$39:$B$782,D$11)+'СЕТ СН'!$F$14+СВЦЭМ!$D$10+'СЕТ СН'!$F$8*'СЕТ СН'!$F$9-'СЕТ СН'!$F$26</f>
        <v>2228.9101075200001</v>
      </c>
      <c r="E29" s="36">
        <f>SUMIFS(СВЦЭМ!$D$39:$D$782,СВЦЭМ!$A$39:$A$782,$A29,СВЦЭМ!$B$39:$B$782,E$11)+'СЕТ СН'!$F$14+СВЦЭМ!$D$10+'СЕТ СН'!$F$8*'СЕТ СН'!$F$9-'СЕТ СН'!$F$26</f>
        <v>2262.7320301899999</v>
      </c>
      <c r="F29" s="36">
        <f>SUMIFS(СВЦЭМ!$D$39:$D$782,СВЦЭМ!$A$39:$A$782,$A29,СВЦЭМ!$B$39:$B$782,F$11)+'СЕТ СН'!$F$14+СВЦЭМ!$D$10+'СЕТ СН'!$F$8*'СЕТ СН'!$F$9-'СЕТ СН'!$F$26</f>
        <v>2267.4503660600003</v>
      </c>
      <c r="G29" s="36">
        <f>SUMIFS(СВЦЭМ!$D$39:$D$782,СВЦЭМ!$A$39:$A$782,$A29,СВЦЭМ!$B$39:$B$782,G$11)+'СЕТ СН'!$F$14+СВЦЭМ!$D$10+'СЕТ СН'!$F$8*'СЕТ СН'!$F$9-'СЕТ СН'!$F$26</f>
        <v>2251.33309199</v>
      </c>
      <c r="H29" s="36">
        <f>SUMIFS(СВЦЭМ!$D$39:$D$782,СВЦЭМ!$A$39:$A$782,$A29,СВЦЭМ!$B$39:$B$782,H$11)+'СЕТ СН'!$F$14+СВЦЭМ!$D$10+'СЕТ СН'!$F$8*'СЕТ СН'!$F$9-'СЕТ СН'!$F$26</f>
        <v>2221.8839191400002</v>
      </c>
      <c r="I29" s="36">
        <f>SUMIFS(СВЦЭМ!$D$39:$D$782,СВЦЭМ!$A$39:$A$782,$A29,СВЦЭМ!$B$39:$B$782,I$11)+'СЕТ СН'!$F$14+СВЦЭМ!$D$10+'СЕТ СН'!$F$8*'СЕТ СН'!$F$9-'СЕТ СН'!$F$26</f>
        <v>2232.0671774500001</v>
      </c>
      <c r="J29" s="36">
        <f>SUMIFS(СВЦЭМ!$D$39:$D$782,СВЦЭМ!$A$39:$A$782,$A29,СВЦЭМ!$B$39:$B$782,J$11)+'СЕТ СН'!$F$14+СВЦЭМ!$D$10+'СЕТ СН'!$F$8*'СЕТ СН'!$F$9-'СЕТ СН'!$F$26</f>
        <v>2212.2920322999998</v>
      </c>
      <c r="K29" s="36">
        <f>SUMIFS(СВЦЭМ!$D$39:$D$782,СВЦЭМ!$A$39:$A$782,$A29,СВЦЭМ!$B$39:$B$782,K$11)+'СЕТ СН'!$F$14+СВЦЭМ!$D$10+'СЕТ СН'!$F$8*'СЕТ СН'!$F$9-'СЕТ СН'!$F$26</f>
        <v>2177.9223505300001</v>
      </c>
      <c r="L29" s="36">
        <f>SUMIFS(СВЦЭМ!$D$39:$D$782,СВЦЭМ!$A$39:$A$782,$A29,СВЦЭМ!$B$39:$B$782,L$11)+'СЕТ СН'!$F$14+СВЦЭМ!$D$10+'СЕТ СН'!$F$8*'СЕТ СН'!$F$9-'СЕТ СН'!$F$26</f>
        <v>2184.1852491999998</v>
      </c>
      <c r="M29" s="36">
        <f>SUMIFS(СВЦЭМ!$D$39:$D$782,СВЦЭМ!$A$39:$A$782,$A29,СВЦЭМ!$B$39:$B$782,M$11)+'СЕТ СН'!$F$14+СВЦЭМ!$D$10+'СЕТ СН'!$F$8*'СЕТ СН'!$F$9-'СЕТ СН'!$F$26</f>
        <v>2199.1750345400001</v>
      </c>
      <c r="N29" s="36">
        <f>SUMIFS(СВЦЭМ!$D$39:$D$782,СВЦЭМ!$A$39:$A$782,$A29,СВЦЭМ!$B$39:$B$782,N$11)+'СЕТ СН'!$F$14+СВЦЭМ!$D$10+'СЕТ СН'!$F$8*'СЕТ СН'!$F$9-'СЕТ СН'!$F$26</f>
        <v>2223.2424803100002</v>
      </c>
      <c r="O29" s="36">
        <f>SUMIFS(СВЦЭМ!$D$39:$D$782,СВЦЭМ!$A$39:$A$782,$A29,СВЦЭМ!$B$39:$B$782,O$11)+'СЕТ СН'!$F$14+СВЦЭМ!$D$10+'СЕТ СН'!$F$8*'СЕТ СН'!$F$9-'СЕТ СН'!$F$26</f>
        <v>2234.8194495300004</v>
      </c>
      <c r="P29" s="36">
        <f>SUMIFS(СВЦЭМ!$D$39:$D$782,СВЦЭМ!$A$39:$A$782,$A29,СВЦЭМ!$B$39:$B$782,P$11)+'СЕТ СН'!$F$14+СВЦЭМ!$D$10+'СЕТ СН'!$F$8*'СЕТ СН'!$F$9-'СЕТ СН'!$F$26</f>
        <v>2249.6373026900001</v>
      </c>
      <c r="Q29" s="36">
        <f>SUMIFS(СВЦЭМ!$D$39:$D$782,СВЦЭМ!$A$39:$A$782,$A29,СВЦЭМ!$B$39:$B$782,Q$11)+'СЕТ СН'!$F$14+СВЦЭМ!$D$10+'СЕТ СН'!$F$8*'СЕТ СН'!$F$9-'СЕТ СН'!$F$26</f>
        <v>2256.2992235800002</v>
      </c>
      <c r="R29" s="36">
        <f>SUMIFS(СВЦЭМ!$D$39:$D$782,СВЦЭМ!$A$39:$A$782,$A29,СВЦЭМ!$B$39:$B$782,R$11)+'СЕТ СН'!$F$14+СВЦЭМ!$D$10+'СЕТ СН'!$F$8*'СЕТ СН'!$F$9-'СЕТ СН'!$F$26</f>
        <v>2256.6818979999998</v>
      </c>
      <c r="S29" s="36">
        <f>SUMIFS(СВЦЭМ!$D$39:$D$782,СВЦЭМ!$A$39:$A$782,$A29,СВЦЭМ!$B$39:$B$782,S$11)+'СЕТ СН'!$F$14+СВЦЭМ!$D$10+'СЕТ СН'!$F$8*'СЕТ СН'!$F$9-'СЕТ СН'!$F$26</f>
        <v>2216.1792613600001</v>
      </c>
      <c r="T29" s="36">
        <f>SUMIFS(СВЦЭМ!$D$39:$D$782,СВЦЭМ!$A$39:$A$782,$A29,СВЦЭМ!$B$39:$B$782,T$11)+'СЕТ СН'!$F$14+СВЦЭМ!$D$10+'СЕТ СН'!$F$8*'СЕТ СН'!$F$9-'СЕТ СН'!$F$26</f>
        <v>2160.2149391600001</v>
      </c>
      <c r="U29" s="36">
        <f>SUMIFS(СВЦЭМ!$D$39:$D$782,СВЦЭМ!$A$39:$A$782,$A29,СВЦЭМ!$B$39:$B$782,U$11)+'СЕТ СН'!$F$14+СВЦЭМ!$D$10+'СЕТ СН'!$F$8*'СЕТ СН'!$F$9-'СЕТ СН'!$F$26</f>
        <v>2172.26212295</v>
      </c>
      <c r="V29" s="36">
        <f>SUMIFS(СВЦЭМ!$D$39:$D$782,СВЦЭМ!$A$39:$A$782,$A29,СВЦЭМ!$B$39:$B$782,V$11)+'СЕТ СН'!$F$14+СВЦЭМ!$D$10+'СЕТ СН'!$F$8*'СЕТ СН'!$F$9-'СЕТ СН'!$F$26</f>
        <v>2190.0462149700002</v>
      </c>
      <c r="W29" s="36">
        <f>SUMIFS(СВЦЭМ!$D$39:$D$782,СВЦЭМ!$A$39:$A$782,$A29,СВЦЭМ!$B$39:$B$782,W$11)+'СЕТ СН'!$F$14+СВЦЭМ!$D$10+'СЕТ СН'!$F$8*'СЕТ СН'!$F$9-'СЕТ СН'!$F$26</f>
        <v>2195.45475304</v>
      </c>
      <c r="X29" s="36">
        <f>SUMIFS(СВЦЭМ!$D$39:$D$782,СВЦЭМ!$A$39:$A$782,$A29,СВЦЭМ!$B$39:$B$782,X$11)+'СЕТ СН'!$F$14+СВЦЭМ!$D$10+'СЕТ СН'!$F$8*'СЕТ СН'!$F$9-'СЕТ СН'!$F$26</f>
        <v>2223.4767178399998</v>
      </c>
      <c r="Y29" s="36">
        <f>SUMIFS(СВЦЭМ!$D$39:$D$782,СВЦЭМ!$A$39:$A$782,$A29,СВЦЭМ!$B$39:$B$782,Y$11)+'СЕТ СН'!$F$14+СВЦЭМ!$D$10+'СЕТ СН'!$F$8*'СЕТ СН'!$F$9-'СЕТ СН'!$F$26</f>
        <v>2256.2755998800003</v>
      </c>
    </row>
    <row r="30" spans="1:25" ht="15.75" x14ac:dyDescent="0.2">
      <c r="A30" s="35">
        <f t="shared" si="0"/>
        <v>45310</v>
      </c>
      <c r="B30" s="36">
        <f>SUMIFS(СВЦЭМ!$D$39:$D$782,СВЦЭМ!$A$39:$A$782,$A30,СВЦЭМ!$B$39:$B$782,B$11)+'СЕТ СН'!$F$14+СВЦЭМ!$D$10+'СЕТ СН'!$F$8*'СЕТ СН'!$F$9-'СЕТ СН'!$F$26</f>
        <v>2294.3914544700001</v>
      </c>
      <c r="C30" s="36">
        <f>SUMIFS(СВЦЭМ!$D$39:$D$782,СВЦЭМ!$A$39:$A$782,$A30,СВЦЭМ!$B$39:$B$782,C$11)+'СЕТ СН'!$F$14+СВЦЭМ!$D$10+'СЕТ СН'!$F$8*'СЕТ СН'!$F$9-'СЕТ СН'!$F$26</f>
        <v>2336.9722100200001</v>
      </c>
      <c r="D30" s="36">
        <f>SUMIFS(СВЦЭМ!$D$39:$D$782,СВЦЭМ!$A$39:$A$782,$A30,СВЦЭМ!$B$39:$B$782,D$11)+'СЕТ СН'!$F$14+СВЦЭМ!$D$10+'СЕТ СН'!$F$8*'СЕТ СН'!$F$9-'СЕТ СН'!$F$26</f>
        <v>2349.51288677</v>
      </c>
      <c r="E30" s="36">
        <f>SUMIFS(СВЦЭМ!$D$39:$D$782,СВЦЭМ!$A$39:$A$782,$A30,СВЦЭМ!$B$39:$B$782,E$11)+'СЕТ СН'!$F$14+СВЦЭМ!$D$10+'СЕТ СН'!$F$8*'СЕТ СН'!$F$9-'СЕТ СН'!$F$26</f>
        <v>2361.8096560099998</v>
      </c>
      <c r="F30" s="36">
        <f>SUMIFS(СВЦЭМ!$D$39:$D$782,СВЦЭМ!$A$39:$A$782,$A30,СВЦЭМ!$B$39:$B$782,F$11)+'СЕТ СН'!$F$14+СВЦЭМ!$D$10+'СЕТ СН'!$F$8*'СЕТ СН'!$F$9-'СЕТ СН'!$F$26</f>
        <v>2358.18674332</v>
      </c>
      <c r="G30" s="36">
        <f>SUMIFS(СВЦЭМ!$D$39:$D$782,СВЦЭМ!$A$39:$A$782,$A30,СВЦЭМ!$B$39:$B$782,G$11)+'СЕТ СН'!$F$14+СВЦЭМ!$D$10+'СЕТ СН'!$F$8*'СЕТ СН'!$F$9-'СЕТ СН'!$F$26</f>
        <v>2343.55172653</v>
      </c>
      <c r="H30" s="36">
        <f>SUMIFS(СВЦЭМ!$D$39:$D$782,СВЦЭМ!$A$39:$A$782,$A30,СВЦЭМ!$B$39:$B$782,H$11)+'СЕТ СН'!$F$14+СВЦЭМ!$D$10+'СЕТ СН'!$F$8*'СЕТ СН'!$F$9-'СЕТ СН'!$F$26</f>
        <v>2278.6676323800002</v>
      </c>
      <c r="I30" s="36">
        <f>SUMIFS(СВЦЭМ!$D$39:$D$782,СВЦЭМ!$A$39:$A$782,$A30,СВЦЭМ!$B$39:$B$782,I$11)+'СЕТ СН'!$F$14+СВЦЭМ!$D$10+'СЕТ СН'!$F$8*'СЕТ СН'!$F$9-'СЕТ СН'!$F$26</f>
        <v>2222.9728981600001</v>
      </c>
      <c r="J30" s="36">
        <f>SUMIFS(СВЦЭМ!$D$39:$D$782,СВЦЭМ!$A$39:$A$782,$A30,СВЦЭМ!$B$39:$B$782,J$11)+'СЕТ СН'!$F$14+СВЦЭМ!$D$10+'СЕТ СН'!$F$8*'СЕТ СН'!$F$9-'СЕТ СН'!$F$26</f>
        <v>2192.8553813400003</v>
      </c>
      <c r="K30" s="36">
        <f>SUMIFS(СВЦЭМ!$D$39:$D$782,СВЦЭМ!$A$39:$A$782,$A30,СВЦЭМ!$B$39:$B$782,K$11)+'СЕТ СН'!$F$14+СВЦЭМ!$D$10+'СЕТ СН'!$F$8*'СЕТ СН'!$F$9-'СЕТ СН'!$F$26</f>
        <v>2175.0470902799998</v>
      </c>
      <c r="L30" s="36">
        <f>SUMIFS(СВЦЭМ!$D$39:$D$782,СВЦЭМ!$A$39:$A$782,$A30,СВЦЭМ!$B$39:$B$782,L$11)+'СЕТ СН'!$F$14+СВЦЭМ!$D$10+'СЕТ СН'!$F$8*'СЕТ СН'!$F$9-'СЕТ СН'!$F$26</f>
        <v>2158.4075851900002</v>
      </c>
      <c r="M30" s="36">
        <f>SUMIFS(СВЦЭМ!$D$39:$D$782,СВЦЭМ!$A$39:$A$782,$A30,СВЦЭМ!$B$39:$B$782,M$11)+'СЕТ СН'!$F$14+СВЦЭМ!$D$10+'СЕТ СН'!$F$8*'СЕТ СН'!$F$9-'СЕТ СН'!$F$26</f>
        <v>2158.8369538900001</v>
      </c>
      <c r="N30" s="36">
        <f>SUMIFS(СВЦЭМ!$D$39:$D$782,СВЦЭМ!$A$39:$A$782,$A30,СВЦЭМ!$B$39:$B$782,N$11)+'СЕТ СН'!$F$14+СВЦЭМ!$D$10+'СЕТ СН'!$F$8*'СЕТ СН'!$F$9-'СЕТ СН'!$F$26</f>
        <v>2173.5730410599999</v>
      </c>
      <c r="O30" s="36">
        <f>SUMIFS(СВЦЭМ!$D$39:$D$782,СВЦЭМ!$A$39:$A$782,$A30,СВЦЭМ!$B$39:$B$782,O$11)+'СЕТ СН'!$F$14+СВЦЭМ!$D$10+'СЕТ СН'!$F$8*'СЕТ СН'!$F$9-'СЕТ СН'!$F$26</f>
        <v>2176.4619641099998</v>
      </c>
      <c r="P30" s="36">
        <f>SUMIFS(СВЦЭМ!$D$39:$D$782,СВЦЭМ!$A$39:$A$782,$A30,СВЦЭМ!$B$39:$B$782,P$11)+'СЕТ СН'!$F$14+СВЦЭМ!$D$10+'СЕТ СН'!$F$8*'СЕТ СН'!$F$9-'СЕТ СН'!$F$26</f>
        <v>2186.5830450499998</v>
      </c>
      <c r="Q30" s="36">
        <f>SUMIFS(СВЦЭМ!$D$39:$D$782,СВЦЭМ!$A$39:$A$782,$A30,СВЦЭМ!$B$39:$B$782,Q$11)+'СЕТ СН'!$F$14+СВЦЭМ!$D$10+'СЕТ СН'!$F$8*'СЕТ СН'!$F$9-'СЕТ СН'!$F$26</f>
        <v>2208.61199244</v>
      </c>
      <c r="R30" s="36">
        <f>SUMIFS(СВЦЭМ!$D$39:$D$782,СВЦЭМ!$A$39:$A$782,$A30,СВЦЭМ!$B$39:$B$782,R$11)+'СЕТ СН'!$F$14+СВЦЭМ!$D$10+'СЕТ СН'!$F$8*'СЕТ СН'!$F$9-'СЕТ СН'!$F$26</f>
        <v>2222.7104730600004</v>
      </c>
      <c r="S30" s="36">
        <f>SUMIFS(СВЦЭМ!$D$39:$D$782,СВЦЭМ!$A$39:$A$782,$A30,СВЦЭМ!$B$39:$B$782,S$11)+'СЕТ СН'!$F$14+СВЦЭМ!$D$10+'СЕТ СН'!$F$8*'СЕТ СН'!$F$9-'СЕТ СН'!$F$26</f>
        <v>2176.5630249699998</v>
      </c>
      <c r="T30" s="36">
        <f>SUMIFS(СВЦЭМ!$D$39:$D$782,СВЦЭМ!$A$39:$A$782,$A30,СВЦЭМ!$B$39:$B$782,T$11)+'СЕТ СН'!$F$14+СВЦЭМ!$D$10+'СЕТ СН'!$F$8*'СЕТ СН'!$F$9-'СЕТ СН'!$F$26</f>
        <v>2120.9408315600003</v>
      </c>
      <c r="U30" s="36">
        <f>SUMIFS(СВЦЭМ!$D$39:$D$782,СВЦЭМ!$A$39:$A$782,$A30,СВЦЭМ!$B$39:$B$782,U$11)+'СЕТ СН'!$F$14+СВЦЭМ!$D$10+'СЕТ СН'!$F$8*'СЕТ СН'!$F$9-'СЕТ СН'!$F$26</f>
        <v>2140.34292426</v>
      </c>
      <c r="V30" s="36">
        <f>SUMIFS(СВЦЭМ!$D$39:$D$782,СВЦЭМ!$A$39:$A$782,$A30,СВЦЭМ!$B$39:$B$782,V$11)+'СЕТ СН'!$F$14+СВЦЭМ!$D$10+'СЕТ СН'!$F$8*'СЕТ СН'!$F$9-'СЕТ СН'!$F$26</f>
        <v>2155.7804747999999</v>
      </c>
      <c r="W30" s="36">
        <f>SUMIFS(СВЦЭМ!$D$39:$D$782,СВЦЭМ!$A$39:$A$782,$A30,СВЦЭМ!$B$39:$B$782,W$11)+'СЕТ СН'!$F$14+СВЦЭМ!$D$10+'СЕТ СН'!$F$8*'СЕТ СН'!$F$9-'СЕТ СН'!$F$26</f>
        <v>2162.6732227700004</v>
      </c>
      <c r="X30" s="36">
        <f>SUMIFS(СВЦЭМ!$D$39:$D$782,СВЦЭМ!$A$39:$A$782,$A30,СВЦЭМ!$B$39:$B$782,X$11)+'СЕТ СН'!$F$14+СВЦЭМ!$D$10+'СЕТ СН'!$F$8*'СЕТ СН'!$F$9-'СЕТ СН'!$F$26</f>
        <v>2189.9475647300001</v>
      </c>
      <c r="Y30" s="36">
        <f>SUMIFS(СВЦЭМ!$D$39:$D$782,СВЦЭМ!$A$39:$A$782,$A30,СВЦЭМ!$B$39:$B$782,Y$11)+'СЕТ СН'!$F$14+СВЦЭМ!$D$10+'СЕТ СН'!$F$8*'СЕТ СН'!$F$9-'СЕТ СН'!$F$26</f>
        <v>2293.34367819</v>
      </c>
    </row>
    <row r="31" spans="1:25" ht="15.75" x14ac:dyDescent="0.2">
      <c r="A31" s="35">
        <f t="shared" si="0"/>
        <v>45311</v>
      </c>
      <c r="B31" s="36">
        <f>SUMIFS(СВЦЭМ!$D$39:$D$782,СВЦЭМ!$A$39:$A$782,$A31,СВЦЭМ!$B$39:$B$782,B$11)+'СЕТ СН'!$F$14+СВЦЭМ!$D$10+'СЕТ СН'!$F$8*'СЕТ СН'!$F$9-'СЕТ СН'!$F$26</f>
        <v>2290.8768016000004</v>
      </c>
      <c r="C31" s="36">
        <f>SUMIFS(СВЦЭМ!$D$39:$D$782,СВЦЭМ!$A$39:$A$782,$A31,СВЦЭМ!$B$39:$B$782,C$11)+'СЕТ СН'!$F$14+СВЦЭМ!$D$10+'СЕТ СН'!$F$8*'СЕТ СН'!$F$9-'СЕТ СН'!$F$26</f>
        <v>2298.7194737199998</v>
      </c>
      <c r="D31" s="36">
        <f>SUMIFS(СВЦЭМ!$D$39:$D$782,СВЦЭМ!$A$39:$A$782,$A31,СВЦЭМ!$B$39:$B$782,D$11)+'СЕТ СН'!$F$14+СВЦЭМ!$D$10+'СЕТ СН'!$F$8*'СЕТ СН'!$F$9-'СЕТ СН'!$F$26</f>
        <v>2329.4211498499999</v>
      </c>
      <c r="E31" s="36">
        <f>SUMIFS(СВЦЭМ!$D$39:$D$782,СВЦЭМ!$A$39:$A$782,$A31,СВЦЭМ!$B$39:$B$782,E$11)+'СЕТ СН'!$F$14+СВЦЭМ!$D$10+'СЕТ СН'!$F$8*'СЕТ СН'!$F$9-'СЕТ СН'!$F$26</f>
        <v>2339.0532728500002</v>
      </c>
      <c r="F31" s="36">
        <f>SUMIFS(СВЦЭМ!$D$39:$D$782,СВЦЭМ!$A$39:$A$782,$A31,СВЦЭМ!$B$39:$B$782,F$11)+'СЕТ СН'!$F$14+СВЦЭМ!$D$10+'СЕТ СН'!$F$8*'СЕТ СН'!$F$9-'СЕТ СН'!$F$26</f>
        <v>2337.4333966200002</v>
      </c>
      <c r="G31" s="36">
        <f>SUMIFS(СВЦЭМ!$D$39:$D$782,СВЦЭМ!$A$39:$A$782,$A31,СВЦЭМ!$B$39:$B$782,G$11)+'СЕТ СН'!$F$14+СВЦЭМ!$D$10+'СЕТ СН'!$F$8*'СЕТ СН'!$F$9-'СЕТ СН'!$F$26</f>
        <v>2324.39292428</v>
      </c>
      <c r="H31" s="36">
        <f>SUMIFS(СВЦЭМ!$D$39:$D$782,СВЦЭМ!$A$39:$A$782,$A31,СВЦЭМ!$B$39:$B$782,H$11)+'СЕТ СН'!$F$14+СВЦЭМ!$D$10+'СЕТ СН'!$F$8*'СЕТ СН'!$F$9-'СЕТ СН'!$F$26</f>
        <v>2290.5466975600002</v>
      </c>
      <c r="I31" s="36">
        <f>SUMIFS(СВЦЭМ!$D$39:$D$782,СВЦЭМ!$A$39:$A$782,$A31,СВЦЭМ!$B$39:$B$782,I$11)+'СЕТ СН'!$F$14+СВЦЭМ!$D$10+'СЕТ СН'!$F$8*'СЕТ СН'!$F$9-'СЕТ СН'!$F$26</f>
        <v>2267.0976245400002</v>
      </c>
      <c r="J31" s="36">
        <f>SUMIFS(СВЦЭМ!$D$39:$D$782,СВЦЭМ!$A$39:$A$782,$A31,СВЦЭМ!$B$39:$B$782,J$11)+'СЕТ СН'!$F$14+СВЦЭМ!$D$10+'СЕТ СН'!$F$8*'СЕТ СН'!$F$9-'СЕТ СН'!$F$26</f>
        <v>2205.0916028700003</v>
      </c>
      <c r="K31" s="36">
        <f>SUMIFS(СВЦЭМ!$D$39:$D$782,СВЦЭМ!$A$39:$A$782,$A31,СВЦЭМ!$B$39:$B$782,K$11)+'СЕТ СН'!$F$14+СВЦЭМ!$D$10+'СЕТ СН'!$F$8*'СЕТ СН'!$F$9-'СЕТ СН'!$F$26</f>
        <v>2159.1953534100003</v>
      </c>
      <c r="L31" s="36">
        <f>SUMIFS(СВЦЭМ!$D$39:$D$782,СВЦЭМ!$A$39:$A$782,$A31,СВЦЭМ!$B$39:$B$782,L$11)+'СЕТ СН'!$F$14+СВЦЭМ!$D$10+'СЕТ СН'!$F$8*'СЕТ СН'!$F$9-'СЕТ СН'!$F$26</f>
        <v>2128.5172385599999</v>
      </c>
      <c r="M31" s="36">
        <f>SUMIFS(СВЦЭМ!$D$39:$D$782,СВЦЭМ!$A$39:$A$782,$A31,СВЦЭМ!$B$39:$B$782,M$11)+'СЕТ СН'!$F$14+СВЦЭМ!$D$10+'СЕТ СН'!$F$8*'СЕТ СН'!$F$9-'СЕТ СН'!$F$26</f>
        <v>2132.7971946600001</v>
      </c>
      <c r="N31" s="36">
        <f>SUMIFS(СВЦЭМ!$D$39:$D$782,СВЦЭМ!$A$39:$A$782,$A31,СВЦЭМ!$B$39:$B$782,N$11)+'СЕТ СН'!$F$14+СВЦЭМ!$D$10+'СЕТ СН'!$F$8*'СЕТ СН'!$F$9-'СЕТ СН'!$F$26</f>
        <v>2151.9586326400004</v>
      </c>
      <c r="O31" s="36">
        <f>SUMIFS(СВЦЭМ!$D$39:$D$782,СВЦЭМ!$A$39:$A$782,$A31,СВЦЭМ!$B$39:$B$782,O$11)+'СЕТ СН'!$F$14+СВЦЭМ!$D$10+'СЕТ СН'!$F$8*'СЕТ СН'!$F$9-'СЕТ СН'!$F$26</f>
        <v>2166.9269509400001</v>
      </c>
      <c r="P31" s="36">
        <f>SUMIFS(СВЦЭМ!$D$39:$D$782,СВЦЭМ!$A$39:$A$782,$A31,СВЦЭМ!$B$39:$B$782,P$11)+'СЕТ СН'!$F$14+СВЦЭМ!$D$10+'СЕТ СН'!$F$8*'СЕТ СН'!$F$9-'СЕТ СН'!$F$26</f>
        <v>2183.0252198400003</v>
      </c>
      <c r="Q31" s="36">
        <f>SUMIFS(СВЦЭМ!$D$39:$D$782,СВЦЭМ!$A$39:$A$782,$A31,СВЦЭМ!$B$39:$B$782,Q$11)+'СЕТ СН'!$F$14+СВЦЭМ!$D$10+'СЕТ СН'!$F$8*'СЕТ СН'!$F$9-'СЕТ СН'!$F$26</f>
        <v>2197.0204895000002</v>
      </c>
      <c r="R31" s="36">
        <f>SUMIFS(СВЦЭМ!$D$39:$D$782,СВЦЭМ!$A$39:$A$782,$A31,СВЦЭМ!$B$39:$B$782,R$11)+'СЕТ СН'!$F$14+СВЦЭМ!$D$10+'СЕТ СН'!$F$8*'СЕТ СН'!$F$9-'СЕТ СН'!$F$26</f>
        <v>2211.9872037</v>
      </c>
      <c r="S31" s="36">
        <f>SUMIFS(СВЦЭМ!$D$39:$D$782,СВЦЭМ!$A$39:$A$782,$A31,СВЦЭМ!$B$39:$B$782,S$11)+'СЕТ СН'!$F$14+СВЦЭМ!$D$10+'СЕТ СН'!$F$8*'СЕТ СН'!$F$9-'СЕТ СН'!$F$26</f>
        <v>2174.7871790999998</v>
      </c>
      <c r="T31" s="36">
        <f>SUMIFS(СВЦЭМ!$D$39:$D$782,СВЦЭМ!$A$39:$A$782,$A31,СВЦЭМ!$B$39:$B$782,T$11)+'СЕТ СН'!$F$14+СВЦЭМ!$D$10+'СЕТ СН'!$F$8*'СЕТ СН'!$F$9-'СЕТ СН'!$F$26</f>
        <v>2124.5020077999998</v>
      </c>
      <c r="U31" s="36">
        <f>SUMIFS(СВЦЭМ!$D$39:$D$782,СВЦЭМ!$A$39:$A$782,$A31,СВЦЭМ!$B$39:$B$782,U$11)+'СЕТ СН'!$F$14+СВЦЭМ!$D$10+'СЕТ СН'!$F$8*'СЕТ СН'!$F$9-'СЕТ СН'!$F$26</f>
        <v>2146.5402519600002</v>
      </c>
      <c r="V31" s="36">
        <f>SUMIFS(СВЦЭМ!$D$39:$D$782,СВЦЭМ!$A$39:$A$782,$A31,СВЦЭМ!$B$39:$B$782,V$11)+'СЕТ СН'!$F$14+СВЦЭМ!$D$10+'СЕТ СН'!$F$8*'СЕТ СН'!$F$9-'СЕТ СН'!$F$26</f>
        <v>2153.19968973</v>
      </c>
      <c r="W31" s="36">
        <f>SUMIFS(СВЦЭМ!$D$39:$D$782,СВЦЭМ!$A$39:$A$782,$A31,СВЦЭМ!$B$39:$B$782,W$11)+'СЕТ СН'!$F$14+СВЦЭМ!$D$10+'СЕТ СН'!$F$8*'СЕТ СН'!$F$9-'СЕТ СН'!$F$26</f>
        <v>2165.2615436599999</v>
      </c>
      <c r="X31" s="36">
        <f>SUMIFS(СВЦЭМ!$D$39:$D$782,СВЦЭМ!$A$39:$A$782,$A31,СВЦЭМ!$B$39:$B$782,X$11)+'СЕТ СН'!$F$14+СВЦЭМ!$D$10+'СЕТ СН'!$F$8*'СЕТ СН'!$F$9-'СЕТ СН'!$F$26</f>
        <v>2193.8174826100003</v>
      </c>
      <c r="Y31" s="36">
        <f>SUMIFS(СВЦЭМ!$D$39:$D$782,СВЦЭМ!$A$39:$A$782,$A31,СВЦЭМ!$B$39:$B$782,Y$11)+'СЕТ СН'!$F$14+СВЦЭМ!$D$10+'СЕТ СН'!$F$8*'СЕТ СН'!$F$9-'СЕТ СН'!$F$26</f>
        <v>2216.9441649099999</v>
      </c>
    </row>
    <row r="32" spans="1:25" ht="15.75" x14ac:dyDescent="0.2">
      <c r="A32" s="35">
        <f t="shared" si="0"/>
        <v>45312</v>
      </c>
      <c r="B32" s="36">
        <f>SUMIFS(СВЦЭМ!$D$39:$D$782,СВЦЭМ!$A$39:$A$782,$A32,СВЦЭМ!$B$39:$B$782,B$11)+'СЕТ СН'!$F$14+СВЦЭМ!$D$10+'СЕТ СН'!$F$8*'СЕТ СН'!$F$9-'СЕТ СН'!$F$26</f>
        <v>2270.48613381</v>
      </c>
      <c r="C32" s="36">
        <f>SUMIFS(СВЦЭМ!$D$39:$D$782,СВЦЭМ!$A$39:$A$782,$A32,СВЦЭМ!$B$39:$B$782,C$11)+'СЕТ СН'!$F$14+СВЦЭМ!$D$10+'СЕТ СН'!$F$8*'СЕТ СН'!$F$9-'СЕТ СН'!$F$26</f>
        <v>2316.2259693400001</v>
      </c>
      <c r="D32" s="36">
        <f>SUMIFS(СВЦЭМ!$D$39:$D$782,СВЦЭМ!$A$39:$A$782,$A32,СВЦЭМ!$B$39:$B$782,D$11)+'СЕТ СН'!$F$14+СВЦЭМ!$D$10+'СЕТ СН'!$F$8*'СЕТ СН'!$F$9-'СЕТ СН'!$F$26</f>
        <v>2332.30915069</v>
      </c>
      <c r="E32" s="36">
        <f>SUMIFS(СВЦЭМ!$D$39:$D$782,СВЦЭМ!$A$39:$A$782,$A32,СВЦЭМ!$B$39:$B$782,E$11)+'СЕТ СН'!$F$14+СВЦЭМ!$D$10+'СЕТ СН'!$F$8*'СЕТ СН'!$F$9-'СЕТ СН'!$F$26</f>
        <v>2349.0868895399999</v>
      </c>
      <c r="F32" s="36">
        <f>SUMIFS(СВЦЭМ!$D$39:$D$782,СВЦЭМ!$A$39:$A$782,$A32,СВЦЭМ!$B$39:$B$782,F$11)+'СЕТ СН'!$F$14+СВЦЭМ!$D$10+'СЕТ СН'!$F$8*'СЕТ СН'!$F$9-'СЕТ СН'!$F$26</f>
        <v>2346.0768257999998</v>
      </c>
      <c r="G32" s="36">
        <f>SUMIFS(СВЦЭМ!$D$39:$D$782,СВЦЭМ!$A$39:$A$782,$A32,СВЦЭМ!$B$39:$B$782,G$11)+'СЕТ СН'!$F$14+СВЦЭМ!$D$10+'СЕТ СН'!$F$8*'СЕТ СН'!$F$9-'СЕТ СН'!$F$26</f>
        <v>2340.83020042</v>
      </c>
      <c r="H32" s="36">
        <f>SUMIFS(СВЦЭМ!$D$39:$D$782,СВЦЭМ!$A$39:$A$782,$A32,СВЦЭМ!$B$39:$B$782,H$11)+'СЕТ СН'!$F$14+СВЦЭМ!$D$10+'СЕТ СН'!$F$8*'СЕТ СН'!$F$9-'СЕТ СН'!$F$26</f>
        <v>2328.4539236800001</v>
      </c>
      <c r="I32" s="36">
        <f>SUMIFS(СВЦЭМ!$D$39:$D$782,СВЦЭМ!$A$39:$A$782,$A32,СВЦЭМ!$B$39:$B$782,I$11)+'СЕТ СН'!$F$14+СВЦЭМ!$D$10+'СЕТ СН'!$F$8*'СЕТ СН'!$F$9-'СЕТ СН'!$F$26</f>
        <v>2321.8978485300004</v>
      </c>
      <c r="J32" s="36">
        <f>SUMIFS(СВЦЭМ!$D$39:$D$782,СВЦЭМ!$A$39:$A$782,$A32,СВЦЭМ!$B$39:$B$782,J$11)+'СЕТ СН'!$F$14+СВЦЭМ!$D$10+'СЕТ СН'!$F$8*'СЕТ СН'!$F$9-'СЕТ СН'!$F$26</f>
        <v>2266.6594603600001</v>
      </c>
      <c r="K32" s="36">
        <f>SUMIFS(СВЦЭМ!$D$39:$D$782,СВЦЭМ!$A$39:$A$782,$A32,СВЦЭМ!$B$39:$B$782,K$11)+'СЕТ СН'!$F$14+СВЦЭМ!$D$10+'СЕТ СН'!$F$8*'СЕТ СН'!$F$9-'СЕТ СН'!$F$26</f>
        <v>2215.97277919</v>
      </c>
      <c r="L32" s="36">
        <f>SUMIFS(СВЦЭМ!$D$39:$D$782,СВЦЭМ!$A$39:$A$782,$A32,СВЦЭМ!$B$39:$B$782,L$11)+'СЕТ СН'!$F$14+СВЦЭМ!$D$10+'СЕТ СН'!$F$8*'СЕТ СН'!$F$9-'СЕТ СН'!$F$26</f>
        <v>2168.2431068100004</v>
      </c>
      <c r="M32" s="36">
        <f>SUMIFS(СВЦЭМ!$D$39:$D$782,СВЦЭМ!$A$39:$A$782,$A32,СВЦЭМ!$B$39:$B$782,M$11)+'СЕТ СН'!$F$14+СВЦЭМ!$D$10+'СЕТ СН'!$F$8*'СЕТ СН'!$F$9-'СЕТ СН'!$F$26</f>
        <v>2146.8905625100001</v>
      </c>
      <c r="N32" s="36">
        <f>SUMIFS(СВЦЭМ!$D$39:$D$782,СВЦЭМ!$A$39:$A$782,$A32,СВЦЭМ!$B$39:$B$782,N$11)+'СЕТ СН'!$F$14+СВЦЭМ!$D$10+'СЕТ СН'!$F$8*'СЕТ СН'!$F$9-'СЕТ СН'!$F$26</f>
        <v>2154.1204062400002</v>
      </c>
      <c r="O32" s="36">
        <f>SUMIFS(СВЦЭМ!$D$39:$D$782,СВЦЭМ!$A$39:$A$782,$A32,СВЦЭМ!$B$39:$B$782,O$11)+'СЕТ СН'!$F$14+СВЦЭМ!$D$10+'СЕТ СН'!$F$8*'СЕТ СН'!$F$9-'СЕТ СН'!$F$26</f>
        <v>2167.9334944299999</v>
      </c>
      <c r="P32" s="36">
        <f>SUMIFS(СВЦЭМ!$D$39:$D$782,СВЦЭМ!$A$39:$A$782,$A32,СВЦЭМ!$B$39:$B$782,P$11)+'СЕТ СН'!$F$14+СВЦЭМ!$D$10+'СЕТ СН'!$F$8*'СЕТ СН'!$F$9-'СЕТ СН'!$F$26</f>
        <v>2192.2606154</v>
      </c>
      <c r="Q32" s="36">
        <f>SUMIFS(СВЦЭМ!$D$39:$D$782,СВЦЭМ!$A$39:$A$782,$A32,СВЦЭМ!$B$39:$B$782,Q$11)+'СЕТ СН'!$F$14+СВЦЭМ!$D$10+'СЕТ СН'!$F$8*'СЕТ СН'!$F$9-'СЕТ СН'!$F$26</f>
        <v>2211.3060853799998</v>
      </c>
      <c r="R32" s="36">
        <f>SUMIFS(СВЦЭМ!$D$39:$D$782,СВЦЭМ!$A$39:$A$782,$A32,СВЦЭМ!$B$39:$B$782,R$11)+'СЕТ СН'!$F$14+СВЦЭМ!$D$10+'СЕТ СН'!$F$8*'СЕТ СН'!$F$9-'СЕТ СН'!$F$26</f>
        <v>2203.9697536900003</v>
      </c>
      <c r="S32" s="36">
        <f>SUMIFS(СВЦЭМ!$D$39:$D$782,СВЦЭМ!$A$39:$A$782,$A32,СВЦЭМ!$B$39:$B$782,S$11)+'СЕТ СН'!$F$14+СВЦЭМ!$D$10+'СЕТ СН'!$F$8*'СЕТ СН'!$F$9-'СЕТ СН'!$F$26</f>
        <v>2184.1858510299999</v>
      </c>
      <c r="T32" s="36">
        <f>SUMIFS(СВЦЭМ!$D$39:$D$782,СВЦЭМ!$A$39:$A$782,$A32,СВЦЭМ!$B$39:$B$782,T$11)+'СЕТ СН'!$F$14+СВЦЭМ!$D$10+'СЕТ СН'!$F$8*'СЕТ СН'!$F$9-'СЕТ СН'!$F$26</f>
        <v>2121.8047867400001</v>
      </c>
      <c r="U32" s="36">
        <f>SUMIFS(СВЦЭМ!$D$39:$D$782,СВЦЭМ!$A$39:$A$782,$A32,СВЦЭМ!$B$39:$B$782,U$11)+'СЕТ СН'!$F$14+СВЦЭМ!$D$10+'СЕТ СН'!$F$8*'СЕТ СН'!$F$9-'СЕТ СН'!$F$26</f>
        <v>2130.3721397999998</v>
      </c>
      <c r="V32" s="36">
        <f>SUMIFS(СВЦЭМ!$D$39:$D$782,СВЦЭМ!$A$39:$A$782,$A32,СВЦЭМ!$B$39:$B$782,V$11)+'СЕТ СН'!$F$14+СВЦЭМ!$D$10+'СЕТ СН'!$F$8*'СЕТ СН'!$F$9-'СЕТ СН'!$F$26</f>
        <v>2127.4730602899999</v>
      </c>
      <c r="W32" s="36">
        <f>SUMIFS(СВЦЭМ!$D$39:$D$782,СВЦЭМ!$A$39:$A$782,$A32,СВЦЭМ!$B$39:$B$782,W$11)+'СЕТ СН'!$F$14+СВЦЭМ!$D$10+'СЕТ СН'!$F$8*'СЕТ СН'!$F$9-'СЕТ СН'!$F$26</f>
        <v>2145.6834994000001</v>
      </c>
      <c r="X32" s="36">
        <f>SUMIFS(СВЦЭМ!$D$39:$D$782,СВЦЭМ!$A$39:$A$782,$A32,СВЦЭМ!$B$39:$B$782,X$11)+'СЕТ СН'!$F$14+СВЦЭМ!$D$10+'СЕТ СН'!$F$8*'СЕТ СН'!$F$9-'СЕТ СН'!$F$26</f>
        <v>2177.1758429199999</v>
      </c>
      <c r="Y32" s="36">
        <f>SUMIFS(СВЦЭМ!$D$39:$D$782,СВЦЭМ!$A$39:$A$782,$A32,СВЦЭМ!$B$39:$B$782,Y$11)+'СЕТ СН'!$F$14+СВЦЭМ!$D$10+'СЕТ СН'!$F$8*'СЕТ СН'!$F$9-'СЕТ СН'!$F$26</f>
        <v>2201.1013857899998</v>
      </c>
    </row>
    <row r="33" spans="1:27" ht="15.75" x14ac:dyDescent="0.2">
      <c r="A33" s="35">
        <f t="shared" si="0"/>
        <v>45313</v>
      </c>
      <c r="B33" s="36">
        <f>SUMIFS(СВЦЭМ!$D$39:$D$782,СВЦЭМ!$A$39:$A$782,$A33,СВЦЭМ!$B$39:$B$782,B$11)+'СЕТ СН'!$F$14+СВЦЭМ!$D$10+'СЕТ СН'!$F$8*'СЕТ СН'!$F$9-'СЕТ СН'!$F$26</f>
        <v>2246.3010153</v>
      </c>
      <c r="C33" s="36">
        <f>SUMIFS(СВЦЭМ!$D$39:$D$782,СВЦЭМ!$A$39:$A$782,$A33,СВЦЭМ!$B$39:$B$782,C$11)+'СЕТ СН'!$F$14+СВЦЭМ!$D$10+'СЕТ СН'!$F$8*'СЕТ СН'!$F$9-'СЕТ СН'!$F$26</f>
        <v>2349.4237589100003</v>
      </c>
      <c r="D33" s="36">
        <f>SUMIFS(СВЦЭМ!$D$39:$D$782,СВЦЭМ!$A$39:$A$782,$A33,СВЦЭМ!$B$39:$B$782,D$11)+'СЕТ СН'!$F$14+СВЦЭМ!$D$10+'СЕТ СН'!$F$8*'СЕТ СН'!$F$9-'СЕТ СН'!$F$26</f>
        <v>2414.7131743699997</v>
      </c>
      <c r="E33" s="36">
        <f>SUMIFS(СВЦЭМ!$D$39:$D$782,СВЦЭМ!$A$39:$A$782,$A33,СВЦЭМ!$B$39:$B$782,E$11)+'СЕТ СН'!$F$14+СВЦЭМ!$D$10+'СЕТ СН'!$F$8*'СЕТ СН'!$F$9-'СЕТ СН'!$F$26</f>
        <v>2422.8283487899998</v>
      </c>
      <c r="F33" s="36">
        <f>SUMIFS(СВЦЭМ!$D$39:$D$782,СВЦЭМ!$A$39:$A$782,$A33,СВЦЭМ!$B$39:$B$782,F$11)+'СЕТ СН'!$F$14+СВЦЭМ!$D$10+'СЕТ СН'!$F$8*'СЕТ СН'!$F$9-'СЕТ СН'!$F$26</f>
        <v>2424.0338540399998</v>
      </c>
      <c r="G33" s="36">
        <f>SUMIFS(СВЦЭМ!$D$39:$D$782,СВЦЭМ!$A$39:$A$782,$A33,СВЦЭМ!$B$39:$B$782,G$11)+'СЕТ СН'!$F$14+СВЦЭМ!$D$10+'СЕТ СН'!$F$8*'СЕТ СН'!$F$9-'СЕТ СН'!$F$26</f>
        <v>2413.1172493999998</v>
      </c>
      <c r="H33" s="36">
        <f>SUMIFS(СВЦЭМ!$D$39:$D$782,СВЦЭМ!$A$39:$A$782,$A33,СВЦЭМ!$B$39:$B$782,H$11)+'СЕТ СН'!$F$14+СВЦЭМ!$D$10+'СЕТ СН'!$F$8*'СЕТ СН'!$F$9-'СЕТ СН'!$F$26</f>
        <v>2373.3390919599997</v>
      </c>
      <c r="I33" s="36">
        <f>SUMIFS(СВЦЭМ!$D$39:$D$782,СВЦЭМ!$A$39:$A$782,$A33,СВЦЭМ!$B$39:$B$782,I$11)+'СЕТ СН'!$F$14+СВЦЭМ!$D$10+'СЕТ СН'!$F$8*'СЕТ СН'!$F$9-'СЕТ СН'!$F$26</f>
        <v>2355.0311536999998</v>
      </c>
      <c r="J33" s="36">
        <f>SUMIFS(СВЦЭМ!$D$39:$D$782,СВЦЭМ!$A$39:$A$782,$A33,СВЦЭМ!$B$39:$B$782,J$11)+'СЕТ СН'!$F$14+СВЦЭМ!$D$10+'СЕТ СН'!$F$8*'СЕТ СН'!$F$9-'СЕТ СН'!$F$26</f>
        <v>2325.6826748600001</v>
      </c>
      <c r="K33" s="36">
        <f>SUMIFS(СВЦЭМ!$D$39:$D$782,СВЦЭМ!$A$39:$A$782,$A33,СВЦЭМ!$B$39:$B$782,K$11)+'СЕТ СН'!$F$14+СВЦЭМ!$D$10+'СЕТ СН'!$F$8*'СЕТ СН'!$F$9-'СЕТ СН'!$F$26</f>
        <v>2286.0164359700002</v>
      </c>
      <c r="L33" s="36">
        <f>SUMIFS(СВЦЭМ!$D$39:$D$782,СВЦЭМ!$A$39:$A$782,$A33,СВЦЭМ!$B$39:$B$782,L$11)+'СЕТ СН'!$F$14+СВЦЭМ!$D$10+'СЕТ СН'!$F$8*'СЕТ СН'!$F$9-'СЕТ СН'!$F$26</f>
        <v>2274.7404842400001</v>
      </c>
      <c r="M33" s="36">
        <f>SUMIFS(СВЦЭМ!$D$39:$D$782,СВЦЭМ!$A$39:$A$782,$A33,СВЦЭМ!$B$39:$B$782,M$11)+'СЕТ СН'!$F$14+СВЦЭМ!$D$10+'СЕТ СН'!$F$8*'СЕТ СН'!$F$9-'СЕТ СН'!$F$26</f>
        <v>2310.6929929799999</v>
      </c>
      <c r="N33" s="36">
        <f>SUMIFS(СВЦЭМ!$D$39:$D$782,СВЦЭМ!$A$39:$A$782,$A33,СВЦЭМ!$B$39:$B$782,N$11)+'СЕТ СН'!$F$14+СВЦЭМ!$D$10+'СЕТ СН'!$F$8*'СЕТ СН'!$F$9-'СЕТ СН'!$F$26</f>
        <v>2310.3730291500001</v>
      </c>
      <c r="O33" s="36">
        <f>SUMIFS(СВЦЭМ!$D$39:$D$782,СВЦЭМ!$A$39:$A$782,$A33,СВЦЭМ!$B$39:$B$782,O$11)+'СЕТ СН'!$F$14+СВЦЭМ!$D$10+'СЕТ СН'!$F$8*'СЕТ СН'!$F$9-'СЕТ СН'!$F$26</f>
        <v>2320.5201733499998</v>
      </c>
      <c r="P33" s="36">
        <f>SUMIFS(СВЦЭМ!$D$39:$D$782,СВЦЭМ!$A$39:$A$782,$A33,СВЦЭМ!$B$39:$B$782,P$11)+'СЕТ СН'!$F$14+СВЦЭМ!$D$10+'СЕТ СН'!$F$8*'СЕТ СН'!$F$9-'СЕТ СН'!$F$26</f>
        <v>2372.6938802199998</v>
      </c>
      <c r="Q33" s="36">
        <f>SUMIFS(СВЦЭМ!$D$39:$D$782,СВЦЭМ!$A$39:$A$782,$A33,СВЦЭМ!$B$39:$B$782,Q$11)+'СЕТ СН'!$F$14+СВЦЭМ!$D$10+'СЕТ СН'!$F$8*'СЕТ СН'!$F$9-'СЕТ СН'!$F$26</f>
        <v>2391.0345456799996</v>
      </c>
      <c r="R33" s="36">
        <f>SUMIFS(СВЦЭМ!$D$39:$D$782,СВЦЭМ!$A$39:$A$782,$A33,СВЦЭМ!$B$39:$B$782,R$11)+'СЕТ СН'!$F$14+СВЦЭМ!$D$10+'СЕТ СН'!$F$8*'СЕТ СН'!$F$9-'СЕТ СН'!$F$26</f>
        <v>2392.3552267099999</v>
      </c>
      <c r="S33" s="36">
        <f>SUMIFS(СВЦЭМ!$D$39:$D$782,СВЦЭМ!$A$39:$A$782,$A33,СВЦЭМ!$B$39:$B$782,S$11)+'СЕТ СН'!$F$14+СВЦЭМ!$D$10+'СЕТ СН'!$F$8*'СЕТ СН'!$F$9-'СЕТ СН'!$F$26</f>
        <v>2354.1440617899998</v>
      </c>
      <c r="T33" s="36">
        <f>SUMIFS(СВЦЭМ!$D$39:$D$782,СВЦЭМ!$A$39:$A$782,$A33,СВЦЭМ!$B$39:$B$782,T$11)+'СЕТ СН'!$F$14+СВЦЭМ!$D$10+'СЕТ СН'!$F$8*'СЕТ СН'!$F$9-'СЕТ СН'!$F$26</f>
        <v>2304.8205232199998</v>
      </c>
      <c r="U33" s="36">
        <f>SUMIFS(СВЦЭМ!$D$39:$D$782,СВЦЭМ!$A$39:$A$782,$A33,СВЦЭМ!$B$39:$B$782,U$11)+'СЕТ СН'!$F$14+СВЦЭМ!$D$10+'СЕТ СН'!$F$8*'СЕТ СН'!$F$9-'СЕТ СН'!$F$26</f>
        <v>2304.7296887000002</v>
      </c>
      <c r="V33" s="36">
        <f>SUMIFS(СВЦЭМ!$D$39:$D$782,СВЦЭМ!$A$39:$A$782,$A33,СВЦЭМ!$B$39:$B$782,V$11)+'СЕТ СН'!$F$14+СВЦЭМ!$D$10+'СЕТ СН'!$F$8*'СЕТ СН'!$F$9-'СЕТ СН'!$F$26</f>
        <v>2344.5669178799999</v>
      </c>
      <c r="W33" s="36">
        <f>SUMIFS(СВЦЭМ!$D$39:$D$782,СВЦЭМ!$A$39:$A$782,$A33,СВЦЭМ!$B$39:$B$782,W$11)+'СЕТ СН'!$F$14+СВЦЭМ!$D$10+'СЕТ СН'!$F$8*'СЕТ СН'!$F$9-'СЕТ СН'!$F$26</f>
        <v>2361.5794406799996</v>
      </c>
      <c r="X33" s="36">
        <f>SUMIFS(СВЦЭМ!$D$39:$D$782,СВЦЭМ!$A$39:$A$782,$A33,СВЦЭМ!$B$39:$B$782,X$11)+'СЕТ СН'!$F$14+СВЦЭМ!$D$10+'СЕТ СН'!$F$8*'СЕТ СН'!$F$9-'СЕТ СН'!$F$26</f>
        <v>2399.6580306799997</v>
      </c>
      <c r="Y33" s="36">
        <f>SUMIFS(СВЦЭМ!$D$39:$D$782,СВЦЭМ!$A$39:$A$782,$A33,СВЦЭМ!$B$39:$B$782,Y$11)+'СЕТ СН'!$F$14+СВЦЭМ!$D$10+'СЕТ СН'!$F$8*'СЕТ СН'!$F$9-'СЕТ СН'!$F$26</f>
        <v>2439.8468388599999</v>
      </c>
    </row>
    <row r="34" spans="1:27" ht="15.75" x14ac:dyDescent="0.2">
      <c r="A34" s="35">
        <f t="shared" si="0"/>
        <v>45314</v>
      </c>
      <c r="B34" s="36">
        <f>SUMIFS(СВЦЭМ!$D$39:$D$782,СВЦЭМ!$A$39:$A$782,$A34,СВЦЭМ!$B$39:$B$782,B$11)+'СЕТ СН'!$F$14+СВЦЭМ!$D$10+'СЕТ СН'!$F$8*'СЕТ СН'!$F$9-'СЕТ СН'!$F$26</f>
        <v>2357.0017579300002</v>
      </c>
      <c r="C34" s="36">
        <f>SUMIFS(СВЦЭМ!$D$39:$D$782,СВЦЭМ!$A$39:$A$782,$A34,СВЦЭМ!$B$39:$B$782,C$11)+'СЕТ СН'!$F$14+СВЦЭМ!$D$10+'СЕТ СН'!$F$8*'СЕТ СН'!$F$9-'СЕТ СН'!$F$26</f>
        <v>2415.4304678599997</v>
      </c>
      <c r="D34" s="36">
        <f>SUMIFS(СВЦЭМ!$D$39:$D$782,СВЦЭМ!$A$39:$A$782,$A34,СВЦЭМ!$B$39:$B$782,D$11)+'СЕТ СН'!$F$14+СВЦЭМ!$D$10+'СЕТ СН'!$F$8*'СЕТ СН'!$F$9-'СЕТ СН'!$F$26</f>
        <v>2444.1769721999999</v>
      </c>
      <c r="E34" s="36">
        <f>SUMIFS(СВЦЭМ!$D$39:$D$782,СВЦЭМ!$A$39:$A$782,$A34,СВЦЭМ!$B$39:$B$782,E$11)+'СЕТ СН'!$F$14+СВЦЭМ!$D$10+'СЕТ СН'!$F$8*'СЕТ СН'!$F$9-'СЕТ СН'!$F$26</f>
        <v>2451.6895992199998</v>
      </c>
      <c r="F34" s="36">
        <f>SUMIFS(СВЦЭМ!$D$39:$D$782,СВЦЭМ!$A$39:$A$782,$A34,СВЦЭМ!$B$39:$B$782,F$11)+'СЕТ СН'!$F$14+СВЦЭМ!$D$10+'СЕТ СН'!$F$8*'СЕТ СН'!$F$9-'СЕТ СН'!$F$26</f>
        <v>2449.7083934399998</v>
      </c>
      <c r="G34" s="36">
        <f>SUMIFS(СВЦЭМ!$D$39:$D$782,СВЦЭМ!$A$39:$A$782,$A34,СВЦЭМ!$B$39:$B$782,G$11)+'СЕТ СН'!$F$14+СВЦЭМ!$D$10+'СЕТ СН'!$F$8*'СЕТ СН'!$F$9-'СЕТ СН'!$F$26</f>
        <v>2436.6152039499998</v>
      </c>
      <c r="H34" s="36">
        <f>SUMIFS(СВЦЭМ!$D$39:$D$782,СВЦЭМ!$A$39:$A$782,$A34,СВЦЭМ!$B$39:$B$782,H$11)+'СЕТ СН'!$F$14+СВЦЭМ!$D$10+'СЕТ СН'!$F$8*'СЕТ СН'!$F$9-'СЕТ СН'!$F$26</f>
        <v>2360.5443933799997</v>
      </c>
      <c r="I34" s="36">
        <f>SUMIFS(СВЦЭМ!$D$39:$D$782,СВЦЭМ!$A$39:$A$782,$A34,СВЦЭМ!$B$39:$B$782,I$11)+'СЕТ СН'!$F$14+СВЦЭМ!$D$10+'СЕТ СН'!$F$8*'СЕТ СН'!$F$9-'СЕТ СН'!$F$26</f>
        <v>2312.9033926800003</v>
      </c>
      <c r="J34" s="36">
        <f>SUMIFS(СВЦЭМ!$D$39:$D$782,СВЦЭМ!$A$39:$A$782,$A34,СВЦЭМ!$B$39:$B$782,J$11)+'СЕТ СН'!$F$14+СВЦЭМ!$D$10+'СЕТ СН'!$F$8*'СЕТ СН'!$F$9-'СЕТ СН'!$F$26</f>
        <v>2262.18747897</v>
      </c>
      <c r="K34" s="36">
        <f>SUMIFS(СВЦЭМ!$D$39:$D$782,СВЦЭМ!$A$39:$A$782,$A34,СВЦЭМ!$B$39:$B$782,K$11)+'СЕТ СН'!$F$14+СВЦЭМ!$D$10+'СЕТ СН'!$F$8*'СЕТ СН'!$F$9-'СЕТ СН'!$F$26</f>
        <v>2227.5082753900001</v>
      </c>
      <c r="L34" s="36">
        <f>SUMIFS(СВЦЭМ!$D$39:$D$782,СВЦЭМ!$A$39:$A$782,$A34,СВЦЭМ!$B$39:$B$782,L$11)+'СЕТ СН'!$F$14+СВЦЭМ!$D$10+'СЕТ СН'!$F$8*'СЕТ СН'!$F$9-'СЕТ СН'!$F$26</f>
        <v>2239.2177804800003</v>
      </c>
      <c r="M34" s="36">
        <f>SUMIFS(СВЦЭМ!$D$39:$D$782,СВЦЭМ!$A$39:$A$782,$A34,СВЦЭМ!$B$39:$B$782,M$11)+'СЕТ СН'!$F$14+СВЦЭМ!$D$10+'СЕТ СН'!$F$8*'СЕТ СН'!$F$9-'СЕТ СН'!$F$26</f>
        <v>2281.7291174399998</v>
      </c>
      <c r="N34" s="36">
        <f>SUMIFS(СВЦЭМ!$D$39:$D$782,СВЦЭМ!$A$39:$A$782,$A34,СВЦЭМ!$B$39:$B$782,N$11)+'СЕТ СН'!$F$14+СВЦЭМ!$D$10+'СЕТ СН'!$F$8*'СЕТ СН'!$F$9-'СЕТ СН'!$F$26</f>
        <v>2296.9052176</v>
      </c>
      <c r="O34" s="36">
        <f>SUMIFS(СВЦЭМ!$D$39:$D$782,СВЦЭМ!$A$39:$A$782,$A34,СВЦЭМ!$B$39:$B$782,O$11)+'СЕТ СН'!$F$14+СВЦЭМ!$D$10+'СЕТ СН'!$F$8*'СЕТ СН'!$F$9-'СЕТ СН'!$F$26</f>
        <v>2304.0576554700001</v>
      </c>
      <c r="P34" s="36">
        <f>SUMIFS(СВЦЭМ!$D$39:$D$782,СВЦЭМ!$A$39:$A$782,$A34,СВЦЭМ!$B$39:$B$782,P$11)+'СЕТ СН'!$F$14+СВЦЭМ!$D$10+'СЕТ СН'!$F$8*'СЕТ СН'!$F$9-'СЕТ СН'!$F$26</f>
        <v>2314.06591824</v>
      </c>
      <c r="Q34" s="36">
        <f>SUMIFS(СВЦЭМ!$D$39:$D$782,СВЦЭМ!$A$39:$A$782,$A34,СВЦЭМ!$B$39:$B$782,Q$11)+'СЕТ СН'!$F$14+СВЦЭМ!$D$10+'СЕТ СН'!$F$8*'СЕТ СН'!$F$9-'СЕТ СН'!$F$26</f>
        <v>2326.5752445600001</v>
      </c>
      <c r="R34" s="36">
        <f>SUMIFS(СВЦЭМ!$D$39:$D$782,СВЦЭМ!$A$39:$A$782,$A34,СВЦЭМ!$B$39:$B$782,R$11)+'СЕТ СН'!$F$14+СВЦЭМ!$D$10+'СЕТ СН'!$F$8*'СЕТ СН'!$F$9-'СЕТ СН'!$F$26</f>
        <v>2326.73525238</v>
      </c>
      <c r="S34" s="36">
        <f>SUMIFS(СВЦЭМ!$D$39:$D$782,СВЦЭМ!$A$39:$A$782,$A34,СВЦЭМ!$B$39:$B$782,S$11)+'СЕТ СН'!$F$14+СВЦЭМ!$D$10+'СЕТ СН'!$F$8*'СЕТ СН'!$F$9-'СЕТ СН'!$F$26</f>
        <v>2295.5546814099998</v>
      </c>
      <c r="T34" s="36">
        <f>SUMIFS(СВЦЭМ!$D$39:$D$782,СВЦЭМ!$A$39:$A$782,$A34,СВЦЭМ!$B$39:$B$782,T$11)+'СЕТ СН'!$F$14+СВЦЭМ!$D$10+'СЕТ СН'!$F$8*'СЕТ СН'!$F$9-'СЕТ СН'!$F$26</f>
        <v>2250.2184887600001</v>
      </c>
      <c r="U34" s="36">
        <f>SUMIFS(СВЦЭМ!$D$39:$D$782,СВЦЭМ!$A$39:$A$782,$A34,СВЦЭМ!$B$39:$B$782,U$11)+'СЕТ СН'!$F$14+СВЦЭМ!$D$10+'СЕТ СН'!$F$8*'СЕТ СН'!$F$9-'СЕТ СН'!$F$26</f>
        <v>2256.2906276900003</v>
      </c>
      <c r="V34" s="36">
        <f>SUMIFS(СВЦЭМ!$D$39:$D$782,СВЦЭМ!$A$39:$A$782,$A34,СВЦЭМ!$B$39:$B$782,V$11)+'СЕТ СН'!$F$14+СВЦЭМ!$D$10+'СЕТ СН'!$F$8*'СЕТ СН'!$F$9-'СЕТ СН'!$F$26</f>
        <v>2260.56788637</v>
      </c>
      <c r="W34" s="36">
        <f>SUMIFS(СВЦЭМ!$D$39:$D$782,СВЦЭМ!$A$39:$A$782,$A34,СВЦЭМ!$B$39:$B$782,W$11)+'СЕТ СН'!$F$14+СВЦЭМ!$D$10+'СЕТ СН'!$F$8*'СЕТ СН'!$F$9-'СЕТ СН'!$F$26</f>
        <v>2274.7658296099999</v>
      </c>
      <c r="X34" s="36">
        <f>SUMIFS(СВЦЭМ!$D$39:$D$782,СВЦЭМ!$A$39:$A$782,$A34,СВЦЭМ!$B$39:$B$782,X$11)+'СЕТ СН'!$F$14+СВЦЭМ!$D$10+'СЕТ СН'!$F$8*'СЕТ СН'!$F$9-'СЕТ СН'!$F$26</f>
        <v>2310.1587496500001</v>
      </c>
      <c r="Y34" s="36">
        <f>SUMIFS(СВЦЭМ!$D$39:$D$782,СВЦЭМ!$A$39:$A$782,$A34,СВЦЭМ!$B$39:$B$782,Y$11)+'СЕТ СН'!$F$14+СВЦЭМ!$D$10+'СЕТ СН'!$F$8*'СЕТ СН'!$F$9-'СЕТ СН'!$F$26</f>
        <v>2350.1895632699998</v>
      </c>
    </row>
    <row r="35" spans="1:27" ht="15.75" x14ac:dyDescent="0.2">
      <c r="A35" s="35">
        <f t="shared" si="0"/>
        <v>45315</v>
      </c>
      <c r="B35" s="36">
        <f>SUMIFS(СВЦЭМ!$D$39:$D$782,СВЦЭМ!$A$39:$A$782,$A35,СВЦЭМ!$B$39:$B$782,B$11)+'СЕТ СН'!$F$14+СВЦЭМ!$D$10+'СЕТ СН'!$F$8*'СЕТ СН'!$F$9-'СЕТ СН'!$F$26</f>
        <v>2450.9584587300001</v>
      </c>
      <c r="C35" s="36">
        <f>SUMIFS(СВЦЭМ!$D$39:$D$782,СВЦЭМ!$A$39:$A$782,$A35,СВЦЭМ!$B$39:$B$782,C$11)+'СЕТ СН'!$F$14+СВЦЭМ!$D$10+'СЕТ СН'!$F$8*'СЕТ СН'!$F$9-'СЕТ СН'!$F$26</f>
        <v>2498.1907159499997</v>
      </c>
      <c r="D35" s="36">
        <f>SUMIFS(СВЦЭМ!$D$39:$D$782,СВЦЭМ!$A$39:$A$782,$A35,СВЦЭМ!$B$39:$B$782,D$11)+'СЕТ СН'!$F$14+СВЦЭМ!$D$10+'СЕТ СН'!$F$8*'СЕТ СН'!$F$9-'СЕТ СН'!$F$26</f>
        <v>2509.5103259799998</v>
      </c>
      <c r="E35" s="36">
        <f>SUMIFS(СВЦЭМ!$D$39:$D$782,СВЦЭМ!$A$39:$A$782,$A35,СВЦЭМ!$B$39:$B$782,E$11)+'СЕТ СН'!$F$14+СВЦЭМ!$D$10+'СЕТ СН'!$F$8*'СЕТ СН'!$F$9-'СЕТ СН'!$F$26</f>
        <v>2532.0577117600001</v>
      </c>
      <c r="F35" s="36">
        <f>SUMIFS(СВЦЭМ!$D$39:$D$782,СВЦЭМ!$A$39:$A$782,$A35,СВЦЭМ!$B$39:$B$782,F$11)+'СЕТ СН'!$F$14+СВЦЭМ!$D$10+'СЕТ СН'!$F$8*'СЕТ СН'!$F$9-'СЕТ СН'!$F$26</f>
        <v>2519.8483394</v>
      </c>
      <c r="G35" s="36">
        <f>SUMIFS(СВЦЭМ!$D$39:$D$782,СВЦЭМ!$A$39:$A$782,$A35,СВЦЭМ!$B$39:$B$782,G$11)+'СЕТ СН'!$F$14+СВЦЭМ!$D$10+'СЕТ СН'!$F$8*'СЕТ СН'!$F$9-'СЕТ СН'!$F$26</f>
        <v>2498.09440318</v>
      </c>
      <c r="H35" s="36">
        <f>SUMIFS(СВЦЭМ!$D$39:$D$782,СВЦЭМ!$A$39:$A$782,$A35,СВЦЭМ!$B$39:$B$782,H$11)+'СЕТ СН'!$F$14+СВЦЭМ!$D$10+'СЕТ СН'!$F$8*'СЕТ СН'!$F$9-'СЕТ СН'!$F$26</f>
        <v>2455.6451417499998</v>
      </c>
      <c r="I35" s="36">
        <f>SUMIFS(СВЦЭМ!$D$39:$D$782,СВЦЭМ!$A$39:$A$782,$A35,СВЦЭМ!$B$39:$B$782,I$11)+'СЕТ СН'!$F$14+СВЦЭМ!$D$10+'СЕТ СН'!$F$8*'СЕТ СН'!$F$9-'СЕТ СН'!$F$26</f>
        <v>2412.5380690299999</v>
      </c>
      <c r="J35" s="36">
        <f>SUMIFS(СВЦЭМ!$D$39:$D$782,СВЦЭМ!$A$39:$A$782,$A35,СВЦЭМ!$B$39:$B$782,J$11)+'СЕТ СН'!$F$14+СВЦЭМ!$D$10+'СЕТ СН'!$F$8*'СЕТ СН'!$F$9-'СЕТ СН'!$F$26</f>
        <v>2359.3785529299998</v>
      </c>
      <c r="K35" s="36">
        <f>SUMIFS(СВЦЭМ!$D$39:$D$782,СВЦЭМ!$A$39:$A$782,$A35,СВЦЭМ!$B$39:$B$782,K$11)+'СЕТ СН'!$F$14+СВЦЭМ!$D$10+'СЕТ СН'!$F$8*'СЕТ СН'!$F$9-'СЕТ СН'!$F$26</f>
        <v>2338.8936215900003</v>
      </c>
      <c r="L35" s="36">
        <f>SUMIFS(СВЦЭМ!$D$39:$D$782,СВЦЭМ!$A$39:$A$782,$A35,СВЦЭМ!$B$39:$B$782,L$11)+'СЕТ СН'!$F$14+СВЦЭМ!$D$10+'СЕТ СН'!$F$8*'СЕТ СН'!$F$9-'СЕТ СН'!$F$26</f>
        <v>2323.09133806</v>
      </c>
      <c r="M35" s="36">
        <f>SUMIFS(СВЦЭМ!$D$39:$D$782,СВЦЭМ!$A$39:$A$782,$A35,СВЦЭМ!$B$39:$B$782,M$11)+'СЕТ СН'!$F$14+СВЦЭМ!$D$10+'СЕТ СН'!$F$8*'СЕТ СН'!$F$9-'СЕТ СН'!$F$26</f>
        <v>2359.0349074599999</v>
      </c>
      <c r="N35" s="36">
        <f>SUMIFS(СВЦЭМ!$D$39:$D$782,СВЦЭМ!$A$39:$A$782,$A35,СВЦЭМ!$B$39:$B$782,N$11)+'СЕТ СН'!$F$14+СВЦЭМ!$D$10+'СЕТ СН'!$F$8*'СЕТ СН'!$F$9-'СЕТ СН'!$F$26</f>
        <v>2383.4443698199998</v>
      </c>
      <c r="O35" s="36">
        <f>SUMIFS(СВЦЭМ!$D$39:$D$782,СВЦЭМ!$A$39:$A$782,$A35,СВЦЭМ!$B$39:$B$782,O$11)+'СЕТ СН'!$F$14+СВЦЭМ!$D$10+'СЕТ СН'!$F$8*'СЕТ СН'!$F$9-'СЕТ СН'!$F$26</f>
        <v>2382.9802906899999</v>
      </c>
      <c r="P35" s="36">
        <f>SUMIFS(СВЦЭМ!$D$39:$D$782,СВЦЭМ!$A$39:$A$782,$A35,СВЦЭМ!$B$39:$B$782,P$11)+'СЕТ СН'!$F$14+СВЦЭМ!$D$10+'СЕТ СН'!$F$8*'СЕТ СН'!$F$9-'СЕТ СН'!$F$26</f>
        <v>2401.3879931299998</v>
      </c>
      <c r="Q35" s="36">
        <f>SUMIFS(СВЦЭМ!$D$39:$D$782,СВЦЭМ!$A$39:$A$782,$A35,СВЦЭМ!$B$39:$B$782,Q$11)+'СЕТ СН'!$F$14+СВЦЭМ!$D$10+'СЕТ СН'!$F$8*'СЕТ СН'!$F$9-'СЕТ СН'!$F$26</f>
        <v>2406.7305411899997</v>
      </c>
      <c r="R35" s="36">
        <f>SUMIFS(СВЦЭМ!$D$39:$D$782,СВЦЭМ!$A$39:$A$782,$A35,СВЦЭМ!$B$39:$B$782,R$11)+'СЕТ СН'!$F$14+СВЦЭМ!$D$10+'СЕТ СН'!$F$8*'СЕТ СН'!$F$9-'СЕТ СН'!$F$26</f>
        <v>2405.1316446699998</v>
      </c>
      <c r="S35" s="36">
        <f>SUMIFS(СВЦЭМ!$D$39:$D$782,СВЦЭМ!$A$39:$A$782,$A35,СВЦЭМ!$B$39:$B$782,S$11)+'СЕТ СН'!$F$14+СВЦЭМ!$D$10+'СЕТ СН'!$F$8*'СЕТ СН'!$F$9-'СЕТ СН'!$F$26</f>
        <v>2380.6992744899999</v>
      </c>
      <c r="T35" s="36">
        <f>SUMIFS(СВЦЭМ!$D$39:$D$782,СВЦЭМ!$A$39:$A$782,$A35,СВЦЭМ!$B$39:$B$782,T$11)+'СЕТ СН'!$F$14+СВЦЭМ!$D$10+'СЕТ СН'!$F$8*'СЕТ СН'!$F$9-'СЕТ СН'!$F$26</f>
        <v>2330.0390462599999</v>
      </c>
      <c r="U35" s="36">
        <f>SUMIFS(СВЦЭМ!$D$39:$D$782,СВЦЭМ!$A$39:$A$782,$A35,СВЦЭМ!$B$39:$B$782,U$11)+'СЕТ СН'!$F$14+СВЦЭМ!$D$10+'СЕТ СН'!$F$8*'СЕТ СН'!$F$9-'СЕТ СН'!$F$26</f>
        <v>2331.5536504700003</v>
      </c>
      <c r="V35" s="36">
        <f>SUMIFS(СВЦЭМ!$D$39:$D$782,СВЦЭМ!$A$39:$A$782,$A35,СВЦЭМ!$B$39:$B$782,V$11)+'СЕТ СН'!$F$14+СВЦЭМ!$D$10+'СЕТ СН'!$F$8*'СЕТ СН'!$F$9-'СЕТ СН'!$F$26</f>
        <v>2341.64352405</v>
      </c>
      <c r="W35" s="36">
        <f>SUMIFS(СВЦЭМ!$D$39:$D$782,СВЦЭМ!$A$39:$A$782,$A35,СВЦЭМ!$B$39:$B$782,W$11)+'СЕТ СН'!$F$14+СВЦЭМ!$D$10+'СЕТ СН'!$F$8*'СЕТ СН'!$F$9-'СЕТ СН'!$F$26</f>
        <v>2366.1069249499997</v>
      </c>
      <c r="X35" s="36">
        <f>SUMIFS(СВЦЭМ!$D$39:$D$782,СВЦЭМ!$A$39:$A$782,$A35,СВЦЭМ!$B$39:$B$782,X$11)+'СЕТ СН'!$F$14+СВЦЭМ!$D$10+'СЕТ СН'!$F$8*'СЕТ СН'!$F$9-'СЕТ СН'!$F$26</f>
        <v>2384.2289625799999</v>
      </c>
      <c r="Y35" s="36">
        <f>SUMIFS(СВЦЭМ!$D$39:$D$782,СВЦЭМ!$A$39:$A$782,$A35,СВЦЭМ!$B$39:$B$782,Y$11)+'СЕТ СН'!$F$14+СВЦЭМ!$D$10+'СЕТ СН'!$F$8*'СЕТ СН'!$F$9-'СЕТ СН'!$F$26</f>
        <v>2408.2158209999998</v>
      </c>
    </row>
    <row r="36" spans="1:27" ht="15.75" x14ac:dyDescent="0.2">
      <c r="A36" s="35">
        <f t="shared" si="0"/>
        <v>45316</v>
      </c>
      <c r="B36" s="36">
        <f>SUMIFS(СВЦЭМ!$D$39:$D$782,СВЦЭМ!$A$39:$A$782,$A36,СВЦЭМ!$B$39:$B$782,B$11)+'СЕТ СН'!$F$14+СВЦЭМ!$D$10+'СЕТ СН'!$F$8*'СЕТ СН'!$F$9-'СЕТ СН'!$F$26</f>
        <v>2387.9627366599998</v>
      </c>
      <c r="C36" s="36">
        <f>SUMIFS(СВЦЭМ!$D$39:$D$782,СВЦЭМ!$A$39:$A$782,$A36,СВЦЭМ!$B$39:$B$782,C$11)+'СЕТ СН'!$F$14+СВЦЭМ!$D$10+'СЕТ СН'!$F$8*'СЕТ СН'!$F$9-'СЕТ СН'!$F$26</f>
        <v>2439.3850826499997</v>
      </c>
      <c r="D36" s="36">
        <f>SUMIFS(СВЦЭМ!$D$39:$D$782,СВЦЭМ!$A$39:$A$782,$A36,СВЦЭМ!$B$39:$B$782,D$11)+'СЕТ СН'!$F$14+СВЦЭМ!$D$10+'СЕТ СН'!$F$8*'СЕТ СН'!$F$9-'СЕТ СН'!$F$26</f>
        <v>2481.35547176</v>
      </c>
      <c r="E36" s="36">
        <f>SUMIFS(СВЦЭМ!$D$39:$D$782,СВЦЭМ!$A$39:$A$782,$A36,СВЦЭМ!$B$39:$B$782,E$11)+'СЕТ СН'!$F$14+СВЦЭМ!$D$10+'СЕТ СН'!$F$8*'СЕТ СН'!$F$9-'СЕТ СН'!$F$26</f>
        <v>2479.7935617499998</v>
      </c>
      <c r="F36" s="36">
        <f>SUMIFS(СВЦЭМ!$D$39:$D$782,СВЦЭМ!$A$39:$A$782,$A36,СВЦЭМ!$B$39:$B$782,F$11)+'СЕТ СН'!$F$14+СВЦЭМ!$D$10+'СЕТ СН'!$F$8*'СЕТ СН'!$F$9-'СЕТ СН'!$F$26</f>
        <v>2469.74015345</v>
      </c>
      <c r="G36" s="36">
        <f>SUMIFS(СВЦЭМ!$D$39:$D$782,СВЦЭМ!$A$39:$A$782,$A36,СВЦЭМ!$B$39:$B$782,G$11)+'СЕТ СН'!$F$14+СВЦЭМ!$D$10+'СЕТ СН'!$F$8*'СЕТ СН'!$F$9-'СЕТ СН'!$F$26</f>
        <v>2461.3140892699998</v>
      </c>
      <c r="H36" s="36">
        <f>SUMIFS(СВЦЭМ!$D$39:$D$782,СВЦЭМ!$A$39:$A$782,$A36,СВЦЭМ!$B$39:$B$782,H$11)+'СЕТ СН'!$F$14+СВЦЭМ!$D$10+'СЕТ СН'!$F$8*'СЕТ СН'!$F$9-'СЕТ СН'!$F$26</f>
        <v>2365.8467607799998</v>
      </c>
      <c r="I36" s="36">
        <f>SUMIFS(СВЦЭМ!$D$39:$D$782,СВЦЭМ!$A$39:$A$782,$A36,СВЦЭМ!$B$39:$B$782,I$11)+'СЕТ СН'!$F$14+СВЦЭМ!$D$10+'СЕТ СН'!$F$8*'СЕТ СН'!$F$9-'СЕТ СН'!$F$26</f>
        <v>2307.32574875</v>
      </c>
      <c r="J36" s="36">
        <f>SUMIFS(СВЦЭМ!$D$39:$D$782,СВЦЭМ!$A$39:$A$782,$A36,СВЦЭМ!$B$39:$B$782,J$11)+'СЕТ СН'!$F$14+СВЦЭМ!$D$10+'СЕТ СН'!$F$8*'СЕТ СН'!$F$9-'СЕТ СН'!$F$26</f>
        <v>2266.8241248700001</v>
      </c>
      <c r="K36" s="36">
        <f>SUMIFS(СВЦЭМ!$D$39:$D$782,СВЦЭМ!$A$39:$A$782,$A36,СВЦЭМ!$B$39:$B$782,K$11)+'СЕТ СН'!$F$14+СВЦЭМ!$D$10+'СЕТ СН'!$F$8*'СЕТ СН'!$F$9-'СЕТ СН'!$F$26</f>
        <v>2239.6834141700001</v>
      </c>
      <c r="L36" s="36">
        <f>SUMIFS(СВЦЭМ!$D$39:$D$782,СВЦЭМ!$A$39:$A$782,$A36,СВЦЭМ!$B$39:$B$782,L$11)+'СЕТ СН'!$F$14+СВЦЭМ!$D$10+'СЕТ СН'!$F$8*'СЕТ СН'!$F$9-'СЕТ СН'!$F$26</f>
        <v>2226.5060917700002</v>
      </c>
      <c r="M36" s="36">
        <f>SUMIFS(СВЦЭМ!$D$39:$D$782,СВЦЭМ!$A$39:$A$782,$A36,СВЦЭМ!$B$39:$B$782,M$11)+'СЕТ СН'!$F$14+СВЦЭМ!$D$10+'СЕТ СН'!$F$8*'СЕТ СН'!$F$9-'СЕТ СН'!$F$26</f>
        <v>2250.85311176</v>
      </c>
      <c r="N36" s="36">
        <f>SUMIFS(СВЦЭМ!$D$39:$D$782,СВЦЭМ!$A$39:$A$782,$A36,СВЦЭМ!$B$39:$B$782,N$11)+'СЕТ СН'!$F$14+СВЦЭМ!$D$10+'СЕТ СН'!$F$8*'СЕТ СН'!$F$9-'СЕТ СН'!$F$26</f>
        <v>2275.0057366999999</v>
      </c>
      <c r="O36" s="36">
        <f>SUMIFS(СВЦЭМ!$D$39:$D$782,СВЦЭМ!$A$39:$A$782,$A36,СВЦЭМ!$B$39:$B$782,O$11)+'СЕТ СН'!$F$14+СВЦЭМ!$D$10+'СЕТ СН'!$F$8*'СЕТ СН'!$F$9-'СЕТ СН'!$F$26</f>
        <v>2280.10643506</v>
      </c>
      <c r="P36" s="36">
        <f>SUMIFS(СВЦЭМ!$D$39:$D$782,СВЦЭМ!$A$39:$A$782,$A36,СВЦЭМ!$B$39:$B$782,P$11)+'СЕТ СН'!$F$14+СВЦЭМ!$D$10+'СЕТ СН'!$F$8*'СЕТ СН'!$F$9-'СЕТ СН'!$F$26</f>
        <v>2291.7982027799999</v>
      </c>
      <c r="Q36" s="36">
        <f>SUMIFS(СВЦЭМ!$D$39:$D$782,СВЦЭМ!$A$39:$A$782,$A36,СВЦЭМ!$B$39:$B$782,Q$11)+'СЕТ СН'!$F$14+СВЦЭМ!$D$10+'СЕТ СН'!$F$8*'СЕТ СН'!$F$9-'СЕТ СН'!$F$26</f>
        <v>2296.2060971299998</v>
      </c>
      <c r="R36" s="36">
        <f>SUMIFS(СВЦЭМ!$D$39:$D$782,СВЦЭМ!$A$39:$A$782,$A36,СВЦЭМ!$B$39:$B$782,R$11)+'СЕТ СН'!$F$14+СВЦЭМ!$D$10+'СЕТ СН'!$F$8*'СЕТ СН'!$F$9-'СЕТ СН'!$F$26</f>
        <v>2294.57174227</v>
      </c>
      <c r="S36" s="36">
        <f>SUMIFS(СВЦЭМ!$D$39:$D$782,СВЦЭМ!$A$39:$A$782,$A36,СВЦЭМ!$B$39:$B$782,S$11)+'СЕТ СН'!$F$14+СВЦЭМ!$D$10+'СЕТ СН'!$F$8*'СЕТ СН'!$F$9-'СЕТ СН'!$F$26</f>
        <v>2273.18184827</v>
      </c>
      <c r="T36" s="36">
        <f>SUMIFS(СВЦЭМ!$D$39:$D$782,СВЦЭМ!$A$39:$A$782,$A36,СВЦЭМ!$B$39:$B$782,T$11)+'СЕТ СН'!$F$14+СВЦЭМ!$D$10+'СЕТ СН'!$F$8*'СЕТ СН'!$F$9-'СЕТ СН'!$F$26</f>
        <v>2218.1975291500003</v>
      </c>
      <c r="U36" s="36">
        <f>SUMIFS(СВЦЭМ!$D$39:$D$782,СВЦЭМ!$A$39:$A$782,$A36,СВЦЭМ!$B$39:$B$782,U$11)+'СЕТ СН'!$F$14+СВЦЭМ!$D$10+'СЕТ СН'!$F$8*'СЕТ СН'!$F$9-'СЕТ СН'!$F$26</f>
        <v>2222.4206432400001</v>
      </c>
      <c r="V36" s="36">
        <f>SUMIFS(СВЦЭМ!$D$39:$D$782,СВЦЭМ!$A$39:$A$782,$A36,СВЦЭМ!$B$39:$B$782,V$11)+'СЕТ СН'!$F$14+СВЦЭМ!$D$10+'СЕТ СН'!$F$8*'СЕТ СН'!$F$9-'СЕТ СН'!$F$26</f>
        <v>2280.9078767199999</v>
      </c>
      <c r="W36" s="36">
        <f>SUMIFS(СВЦЭМ!$D$39:$D$782,СВЦЭМ!$A$39:$A$782,$A36,СВЦЭМ!$B$39:$B$782,W$11)+'СЕТ СН'!$F$14+СВЦЭМ!$D$10+'СЕТ СН'!$F$8*'СЕТ СН'!$F$9-'СЕТ СН'!$F$26</f>
        <v>2293.3208347</v>
      </c>
      <c r="X36" s="36">
        <f>SUMIFS(СВЦЭМ!$D$39:$D$782,СВЦЭМ!$A$39:$A$782,$A36,СВЦЭМ!$B$39:$B$782,X$11)+'СЕТ СН'!$F$14+СВЦЭМ!$D$10+'СЕТ СН'!$F$8*'СЕТ СН'!$F$9-'СЕТ СН'!$F$26</f>
        <v>2323.6356050499999</v>
      </c>
      <c r="Y36" s="36">
        <f>SUMIFS(СВЦЭМ!$D$39:$D$782,СВЦЭМ!$A$39:$A$782,$A36,СВЦЭМ!$B$39:$B$782,Y$11)+'СЕТ СН'!$F$14+СВЦЭМ!$D$10+'СЕТ СН'!$F$8*'СЕТ СН'!$F$9-'СЕТ СН'!$F$26</f>
        <v>2334.0936668300001</v>
      </c>
    </row>
    <row r="37" spans="1:27" ht="15.75" x14ac:dyDescent="0.2">
      <c r="A37" s="35">
        <f t="shared" si="0"/>
        <v>45317</v>
      </c>
      <c r="B37" s="36">
        <f>SUMIFS(СВЦЭМ!$D$39:$D$782,СВЦЭМ!$A$39:$A$782,$A37,СВЦЭМ!$B$39:$B$782,B$11)+'СЕТ СН'!$F$14+СВЦЭМ!$D$10+'СЕТ СН'!$F$8*'СЕТ СН'!$F$9-'СЕТ СН'!$F$26</f>
        <v>2402.9122853099998</v>
      </c>
      <c r="C37" s="36">
        <f>SUMIFS(СВЦЭМ!$D$39:$D$782,СВЦЭМ!$A$39:$A$782,$A37,СВЦЭМ!$B$39:$B$782,C$11)+'СЕТ СН'!$F$14+СВЦЭМ!$D$10+'СЕТ СН'!$F$8*'СЕТ СН'!$F$9-'СЕТ СН'!$F$26</f>
        <v>2453.1072019799999</v>
      </c>
      <c r="D37" s="36">
        <f>SUMIFS(СВЦЭМ!$D$39:$D$782,СВЦЭМ!$A$39:$A$782,$A37,СВЦЭМ!$B$39:$B$782,D$11)+'СЕТ СН'!$F$14+СВЦЭМ!$D$10+'СЕТ СН'!$F$8*'СЕТ СН'!$F$9-'СЕТ СН'!$F$26</f>
        <v>2470.9382022299997</v>
      </c>
      <c r="E37" s="36">
        <f>SUMIFS(СВЦЭМ!$D$39:$D$782,СВЦЭМ!$A$39:$A$782,$A37,СВЦЭМ!$B$39:$B$782,E$11)+'СЕТ СН'!$F$14+СВЦЭМ!$D$10+'СЕТ СН'!$F$8*'СЕТ СН'!$F$9-'СЕТ СН'!$F$26</f>
        <v>2470.2406577299998</v>
      </c>
      <c r="F37" s="36">
        <f>SUMIFS(СВЦЭМ!$D$39:$D$782,СВЦЭМ!$A$39:$A$782,$A37,СВЦЭМ!$B$39:$B$782,F$11)+'СЕТ СН'!$F$14+СВЦЭМ!$D$10+'СЕТ СН'!$F$8*'СЕТ СН'!$F$9-'СЕТ СН'!$F$26</f>
        <v>2467.3297735799997</v>
      </c>
      <c r="G37" s="36">
        <f>SUMIFS(СВЦЭМ!$D$39:$D$782,СВЦЭМ!$A$39:$A$782,$A37,СВЦЭМ!$B$39:$B$782,G$11)+'СЕТ СН'!$F$14+СВЦЭМ!$D$10+'СЕТ СН'!$F$8*'СЕТ СН'!$F$9-'СЕТ СН'!$F$26</f>
        <v>2454.1744300299997</v>
      </c>
      <c r="H37" s="36">
        <f>SUMIFS(СВЦЭМ!$D$39:$D$782,СВЦЭМ!$A$39:$A$782,$A37,СВЦЭМ!$B$39:$B$782,H$11)+'СЕТ СН'!$F$14+СВЦЭМ!$D$10+'СЕТ СН'!$F$8*'СЕТ СН'!$F$9-'СЕТ СН'!$F$26</f>
        <v>2390.7019700499995</v>
      </c>
      <c r="I37" s="36">
        <f>SUMIFS(СВЦЭМ!$D$39:$D$782,СВЦЭМ!$A$39:$A$782,$A37,СВЦЭМ!$B$39:$B$782,I$11)+'СЕТ СН'!$F$14+СВЦЭМ!$D$10+'СЕТ СН'!$F$8*'СЕТ СН'!$F$9-'СЕТ СН'!$F$26</f>
        <v>2336.4075487199998</v>
      </c>
      <c r="J37" s="36">
        <f>SUMIFS(СВЦЭМ!$D$39:$D$782,СВЦЭМ!$A$39:$A$782,$A37,СВЦЭМ!$B$39:$B$782,J$11)+'СЕТ СН'!$F$14+СВЦЭМ!$D$10+'СЕТ СН'!$F$8*'СЕТ СН'!$F$9-'СЕТ СН'!$F$26</f>
        <v>2265.3706225699998</v>
      </c>
      <c r="K37" s="36">
        <f>SUMIFS(СВЦЭМ!$D$39:$D$782,СВЦЭМ!$A$39:$A$782,$A37,СВЦЭМ!$B$39:$B$782,K$11)+'СЕТ СН'!$F$14+СВЦЭМ!$D$10+'СЕТ СН'!$F$8*'СЕТ СН'!$F$9-'СЕТ СН'!$F$26</f>
        <v>2266.1952968800001</v>
      </c>
      <c r="L37" s="36">
        <f>SUMIFS(СВЦЭМ!$D$39:$D$782,СВЦЭМ!$A$39:$A$782,$A37,СВЦЭМ!$B$39:$B$782,L$11)+'СЕТ СН'!$F$14+СВЦЭМ!$D$10+'СЕТ СН'!$F$8*'СЕТ СН'!$F$9-'СЕТ СН'!$F$26</f>
        <v>2259.9387717899999</v>
      </c>
      <c r="M37" s="36">
        <f>SUMIFS(СВЦЭМ!$D$39:$D$782,СВЦЭМ!$A$39:$A$782,$A37,СВЦЭМ!$B$39:$B$782,M$11)+'СЕТ СН'!$F$14+СВЦЭМ!$D$10+'СЕТ СН'!$F$8*'СЕТ СН'!$F$9-'СЕТ СН'!$F$26</f>
        <v>2272.1270825900001</v>
      </c>
      <c r="N37" s="36">
        <f>SUMIFS(СВЦЭМ!$D$39:$D$782,СВЦЭМ!$A$39:$A$782,$A37,СВЦЭМ!$B$39:$B$782,N$11)+'СЕТ СН'!$F$14+СВЦЭМ!$D$10+'СЕТ СН'!$F$8*'СЕТ СН'!$F$9-'СЕТ СН'!$F$26</f>
        <v>2282.0532300100003</v>
      </c>
      <c r="O37" s="36">
        <f>SUMIFS(СВЦЭМ!$D$39:$D$782,СВЦЭМ!$A$39:$A$782,$A37,СВЦЭМ!$B$39:$B$782,O$11)+'СЕТ СН'!$F$14+СВЦЭМ!$D$10+'СЕТ СН'!$F$8*'СЕТ СН'!$F$9-'СЕТ СН'!$F$26</f>
        <v>2277.6632258899999</v>
      </c>
      <c r="P37" s="36">
        <f>SUMIFS(СВЦЭМ!$D$39:$D$782,СВЦЭМ!$A$39:$A$782,$A37,СВЦЭМ!$B$39:$B$782,P$11)+'СЕТ СН'!$F$14+СВЦЭМ!$D$10+'СЕТ СН'!$F$8*'СЕТ СН'!$F$9-'СЕТ СН'!$F$26</f>
        <v>2273.1960239099999</v>
      </c>
      <c r="Q37" s="36">
        <f>SUMIFS(СВЦЭМ!$D$39:$D$782,СВЦЭМ!$A$39:$A$782,$A37,СВЦЭМ!$B$39:$B$782,Q$11)+'СЕТ СН'!$F$14+СВЦЭМ!$D$10+'СЕТ СН'!$F$8*'СЕТ СН'!$F$9-'СЕТ СН'!$F$26</f>
        <v>2298.2515104200002</v>
      </c>
      <c r="R37" s="36">
        <f>SUMIFS(СВЦЭМ!$D$39:$D$782,СВЦЭМ!$A$39:$A$782,$A37,СВЦЭМ!$B$39:$B$782,R$11)+'СЕТ СН'!$F$14+СВЦЭМ!$D$10+'СЕТ СН'!$F$8*'СЕТ СН'!$F$9-'СЕТ СН'!$F$26</f>
        <v>2319.8979553200002</v>
      </c>
      <c r="S37" s="36">
        <f>SUMIFS(СВЦЭМ!$D$39:$D$782,СВЦЭМ!$A$39:$A$782,$A37,СВЦЭМ!$B$39:$B$782,S$11)+'СЕТ СН'!$F$14+СВЦЭМ!$D$10+'СЕТ СН'!$F$8*'СЕТ СН'!$F$9-'СЕТ СН'!$F$26</f>
        <v>2305.4815294600003</v>
      </c>
      <c r="T37" s="36">
        <f>SUMIFS(СВЦЭМ!$D$39:$D$782,СВЦЭМ!$A$39:$A$782,$A37,СВЦЭМ!$B$39:$B$782,T$11)+'СЕТ СН'!$F$14+СВЦЭМ!$D$10+'СЕТ СН'!$F$8*'СЕТ СН'!$F$9-'СЕТ СН'!$F$26</f>
        <v>2254.2534047899999</v>
      </c>
      <c r="U37" s="36">
        <f>SUMIFS(СВЦЭМ!$D$39:$D$782,СВЦЭМ!$A$39:$A$782,$A37,СВЦЭМ!$B$39:$B$782,U$11)+'СЕТ СН'!$F$14+СВЦЭМ!$D$10+'СЕТ СН'!$F$8*'СЕТ СН'!$F$9-'СЕТ СН'!$F$26</f>
        <v>2229.0186035699999</v>
      </c>
      <c r="V37" s="36">
        <f>SUMIFS(СВЦЭМ!$D$39:$D$782,СВЦЭМ!$A$39:$A$782,$A37,СВЦЭМ!$B$39:$B$782,V$11)+'СЕТ СН'!$F$14+СВЦЭМ!$D$10+'СЕТ СН'!$F$8*'СЕТ СН'!$F$9-'СЕТ СН'!$F$26</f>
        <v>2278.73459103</v>
      </c>
      <c r="W37" s="36">
        <f>SUMIFS(СВЦЭМ!$D$39:$D$782,СВЦЭМ!$A$39:$A$782,$A37,СВЦЭМ!$B$39:$B$782,W$11)+'СЕТ СН'!$F$14+СВЦЭМ!$D$10+'СЕТ СН'!$F$8*'СЕТ СН'!$F$9-'СЕТ СН'!$F$26</f>
        <v>2274.48174604</v>
      </c>
      <c r="X37" s="36">
        <f>SUMIFS(СВЦЭМ!$D$39:$D$782,СВЦЭМ!$A$39:$A$782,$A37,СВЦЭМ!$B$39:$B$782,X$11)+'СЕТ СН'!$F$14+СВЦЭМ!$D$10+'СЕТ СН'!$F$8*'СЕТ СН'!$F$9-'СЕТ СН'!$F$26</f>
        <v>2303.4980981899998</v>
      </c>
      <c r="Y37" s="36">
        <f>SUMIFS(СВЦЭМ!$D$39:$D$782,СВЦЭМ!$A$39:$A$782,$A37,СВЦЭМ!$B$39:$B$782,Y$11)+'СЕТ СН'!$F$14+СВЦЭМ!$D$10+'СЕТ СН'!$F$8*'СЕТ СН'!$F$9-'СЕТ СН'!$F$26</f>
        <v>2417.5870440399999</v>
      </c>
    </row>
    <row r="38" spans="1:27" ht="15.75" x14ac:dyDescent="0.2">
      <c r="A38" s="35">
        <f t="shared" si="0"/>
        <v>45318</v>
      </c>
      <c r="B38" s="36">
        <f>SUMIFS(СВЦЭМ!$D$39:$D$782,СВЦЭМ!$A$39:$A$782,$A38,СВЦЭМ!$B$39:$B$782,B$11)+'СЕТ СН'!$F$14+СВЦЭМ!$D$10+'СЕТ СН'!$F$8*'СЕТ СН'!$F$9-'СЕТ СН'!$F$26</f>
        <v>2247.7818863399998</v>
      </c>
      <c r="C38" s="36">
        <f>SUMIFS(СВЦЭМ!$D$39:$D$782,СВЦЭМ!$A$39:$A$782,$A38,СВЦЭМ!$B$39:$B$782,C$11)+'СЕТ СН'!$F$14+СВЦЭМ!$D$10+'СЕТ СН'!$F$8*'СЕТ СН'!$F$9-'СЕТ СН'!$F$26</f>
        <v>2284.4055058000004</v>
      </c>
      <c r="D38" s="36">
        <f>SUMIFS(СВЦЭМ!$D$39:$D$782,СВЦЭМ!$A$39:$A$782,$A38,СВЦЭМ!$B$39:$B$782,D$11)+'СЕТ СН'!$F$14+СВЦЭМ!$D$10+'СЕТ СН'!$F$8*'СЕТ СН'!$F$9-'СЕТ СН'!$F$26</f>
        <v>2310.2141575400001</v>
      </c>
      <c r="E38" s="36">
        <f>SUMIFS(СВЦЭМ!$D$39:$D$782,СВЦЭМ!$A$39:$A$782,$A38,СВЦЭМ!$B$39:$B$782,E$11)+'СЕТ СН'!$F$14+СВЦЭМ!$D$10+'СЕТ СН'!$F$8*'СЕТ СН'!$F$9-'СЕТ СН'!$F$26</f>
        <v>2317.9625048300004</v>
      </c>
      <c r="F38" s="36">
        <f>SUMIFS(СВЦЭМ!$D$39:$D$782,СВЦЭМ!$A$39:$A$782,$A38,СВЦЭМ!$B$39:$B$782,F$11)+'СЕТ СН'!$F$14+СВЦЭМ!$D$10+'СЕТ СН'!$F$8*'СЕТ СН'!$F$9-'СЕТ СН'!$F$26</f>
        <v>2313.2928585600002</v>
      </c>
      <c r="G38" s="36">
        <f>SUMIFS(СВЦЭМ!$D$39:$D$782,СВЦЭМ!$A$39:$A$782,$A38,СВЦЭМ!$B$39:$B$782,G$11)+'СЕТ СН'!$F$14+СВЦЭМ!$D$10+'СЕТ СН'!$F$8*'СЕТ СН'!$F$9-'СЕТ СН'!$F$26</f>
        <v>2304.6019293500003</v>
      </c>
      <c r="H38" s="36">
        <f>SUMIFS(СВЦЭМ!$D$39:$D$782,СВЦЭМ!$A$39:$A$782,$A38,СВЦЭМ!$B$39:$B$782,H$11)+'СЕТ СН'!$F$14+СВЦЭМ!$D$10+'СЕТ СН'!$F$8*'СЕТ СН'!$F$9-'СЕТ СН'!$F$26</f>
        <v>2275.77220575</v>
      </c>
      <c r="I38" s="36">
        <f>SUMIFS(СВЦЭМ!$D$39:$D$782,СВЦЭМ!$A$39:$A$782,$A38,СВЦЭМ!$B$39:$B$782,I$11)+'СЕТ СН'!$F$14+СВЦЭМ!$D$10+'СЕТ СН'!$F$8*'СЕТ СН'!$F$9-'СЕТ СН'!$F$26</f>
        <v>2254.3739998600004</v>
      </c>
      <c r="J38" s="36">
        <f>SUMIFS(СВЦЭМ!$D$39:$D$782,СВЦЭМ!$A$39:$A$782,$A38,СВЦЭМ!$B$39:$B$782,J$11)+'СЕТ СН'!$F$14+СВЦЭМ!$D$10+'СЕТ СН'!$F$8*'СЕТ СН'!$F$9-'СЕТ СН'!$F$26</f>
        <v>2169.4648353900002</v>
      </c>
      <c r="K38" s="36">
        <f>SUMIFS(СВЦЭМ!$D$39:$D$782,СВЦЭМ!$A$39:$A$782,$A38,СВЦЭМ!$B$39:$B$782,K$11)+'СЕТ СН'!$F$14+СВЦЭМ!$D$10+'СЕТ СН'!$F$8*'СЕТ СН'!$F$9-'СЕТ СН'!$F$26</f>
        <v>2103.2148396000002</v>
      </c>
      <c r="L38" s="36">
        <f>SUMIFS(СВЦЭМ!$D$39:$D$782,СВЦЭМ!$A$39:$A$782,$A38,СВЦЭМ!$B$39:$B$782,L$11)+'СЕТ СН'!$F$14+СВЦЭМ!$D$10+'СЕТ СН'!$F$8*'СЕТ СН'!$F$9-'СЕТ СН'!$F$26</f>
        <v>2067.4195723900002</v>
      </c>
      <c r="M38" s="36">
        <f>SUMIFS(СВЦЭМ!$D$39:$D$782,СВЦЭМ!$A$39:$A$782,$A38,СВЦЭМ!$B$39:$B$782,M$11)+'СЕТ СН'!$F$14+СВЦЭМ!$D$10+'СЕТ СН'!$F$8*'СЕТ СН'!$F$9-'СЕТ СН'!$F$26</f>
        <v>2084.5017493800001</v>
      </c>
      <c r="N38" s="36">
        <f>SUMIFS(СВЦЭМ!$D$39:$D$782,СВЦЭМ!$A$39:$A$782,$A38,СВЦЭМ!$B$39:$B$782,N$11)+'СЕТ СН'!$F$14+СВЦЭМ!$D$10+'СЕТ СН'!$F$8*'СЕТ СН'!$F$9-'СЕТ СН'!$F$26</f>
        <v>2097.76986644</v>
      </c>
      <c r="O38" s="36">
        <f>SUMIFS(СВЦЭМ!$D$39:$D$782,СВЦЭМ!$A$39:$A$782,$A38,СВЦЭМ!$B$39:$B$782,O$11)+'СЕТ СН'!$F$14+СВЦЭМ!$D$10+'СЕТ СН'!$F$8*'СЕТ СН'!$F$9-'СЕТ СН'!$F$26</f>
        <v>2108.3456845199998</v>
      </c>
      <c r="P38" s="36">
        <f>SUMIFS(СВЦЭМ!$D$39:$D$782,СВЦЭМ!$A$39:$A$782,$A38,СВЦЭМ!$B$39:$B$782,P$11)+'СЕТ СН'!$F$14+СВЦЭМ!$D$10+'СЕТ СН'!$F$8*'СЕТ СН'!$F$9-'СЕТ СН'!$F$26</f>
        <v>2123.7756985400001</v>
      </c>
      <c r="Q38" s="36">
        <f>SUMIFS(СВЦЭМ!$D$39:$D$782,СВЦЭМ!$A$39:$A$782,$A38,СВЦЭМ!$B$39:$B$782,Q$11)+'СЕТ СН'!$F$14+СВЦЭМ!$D$10+'СЕТ СН'!$F$8*'СЕТ СН'!$F$9-'СЕТ СН'!$F$26</f>
        <v>2124.5466930000002</v>
      </c>
      <c r="R38" s="36">
        <f>SUMIFS(СВЦЭМ!$D$39:$D$782,СВЦЭМ!$A$39:$A$782,$A38,СВЦЭМ!$B$39:$B$782,R$11)+'СЕТ СН'!$F$14+СВЦЭМ!$D$10+'СЕТ СН'!$F$8*'СЕТ СН'!$F$9-'СЕТ СН'!$F$26</f>
        <v>2128.99545416</v>
      </c>
      <c r="S38" s="36">
        <f>SUMIFS(СВЦЭМ!$D$39:$D$782,СВЦЭМ!$A$39:$A$782,$A38,СВЦЭМ!$B$39:$B$782,S$11)+'СЕТ СН'!$F$14+СВЦЭМ!$D$10+'СЕТ СН'!$F$8*'СЕТ СН'!$F$9-'СЕТ СН'!$F$26</f>
        <v>2138.6612535700001</v>
      </c>
      <c r="T38" s="36">
        <f>SUMIFS(СВЦЭМ!$D$39:$D$782,СВЦЭМ!$A$39:$A$782,$A38,СВЦЭМ!$B$39:$B$782,T$11)+'СЕТ СН'!$F$14+СВЦЭМ!$D$10+'СЕТ СН'!$F$8*'СЕТ СН'!$F$9-'СЕТ СН'!$F$26</f>
        <v>2086.4850836100004</v>
      </c>
      <c r="U38" s="36">
        <f>SUMIFS(СВЦЭМ!$D$39:$D$782,СВЦЭМ!$A$39:$A$782,$A38,СВЦЭМ!$B$39:$B$782,U$11)+'СЕТ СН'!$F$14+СВЦЭМ!$D$10+'СЕТ СН'!$F$8*'СЕТ СН'!$F$9-'СЕТ СН'!$F$26</f>
        <v>2098.2148793200004</v>
      </c>
      <c r="V38" s="36">
        <f>SUMIFS(СВЦЭМ!$D$39:$D$782,СВЦЭМ!$A$39:$A$782,$A38,СВЦЭМ!$B$39:$B$782,V$11)+'СЕТ СН'!$F$14+СВЦЭМ!$D$10+'СЕТ СН'!$F$8*'СЕТ СН'!$F$9-'СЕТ СН'!$F$26</f>
        <v>2112.4865137799998</v>
      </c>
      <c r="W38" s="36">
        <f>SUMIFS(СВЦЭМ!$D$39:$D$782,СВЦЭМ!$A$39:$A$782,$A38,СВЦЭМ!$B$39:$B$782,W$11)+'СЕТ СН'!$F$14+СВЦЭМ!$D$10+'СЕТ СН'!$F$8*'СЕТ СН'!$F$9-'СЕТ СН'!$F$26</f>
        <v>2134.62289147</v>
      </c>
      <c r="X38" s="36">
        <f>SUMIFS(СВЦЭМ!$D$39:$D$782,СВЦЭМ!$A$39:$A$782,$A38,СВЦЭМ!$B$39:$B$782,X$11)+'СЕТ СН'!$F$14+СВЦЭМ!$D$10+'СЕТ СН'!$F$8*'СЕТ СН'!$F$9-'СЕТ СН'!$F$26</f>
        <v>2165.9554876500001</v>
      </c>
      <c r="Y38" s="36">
        <f>SUMIFS(СВЦЭМ!$D$39:$D$782,СВЦЭМ!$A$39:$A$782,$A38,СВЦЭМ!$B$39:$B$782,Y$11)+'СЕТ СН'!$F$14+СВЦЭМ!$D$10+'СЕТ СН'!$F$8*'СЕТ СН'!$F$9-'СЕТ СН'!$F$26</f>
        <v>2199.5393038700004</v>
      </c>
    </row>
    <row r="39" spans="1:27" ht="15.75" x14ac:dyDescent="0.2">
      <c r="A39" s="35">
        <f t="shared" si="0"/>
        <v>45319</v>
      </c>
      <c r="B39" s="36">
        <f>SUMIFS(СВЦЭМ!$D$39:$D$782,СВЦЭМ!$A$39:$A$782,$A39,СВЦЭМ!$B$39:$B$782,B$11)+'СЕТ СН'!$F$14+СВЦЭМ!$D$10+'СЕТ СН'!$F$8*'СЕТ СН'!$F$9-'СЕТ СН'!$F$26</f>
        <v>2203.3437406600001</v>
      </c>
      <c r="C39" s="36">
        <f>SUMIFS(СВЦЭМ!$D$39:$D$782,СВЦЭМ!$A$39:$A$782,$A39,СВЦЭМ!$B$39:$B$782,C$11)+'СЕТ СН'!$F$14+СВЦЭМ!$D$10+'СЕТ СН'!$F$8*'СЕТ СН'!$F$9-'СЕТ СН'!$F$26</f>
        <v>2244.8777153600004</v>
      </c>
      <c r="D39" s="36">
        <f>SUMIFS(СВЦЭМ!$D$39:$D$782,СВЦЭМ!$A$39:$A$782,$A39,СВЦЭМ!$B$39:$B$782,D$11)+'СЕТ СН'!$F$14+СВЦЭМ!$D$10+'СЕТ СН'!$F$8*'СЕТ СН'!$F$9-'СЕТ СН'!$F$26</f>
        <v>2274.5824247800001</v>
      </c>
      <c r="E39" s="36">
        <f>SUMIFS(СВЦЭМ!$D$39:$D$782,СВЦЭМ!$A$39:$A$782,$A39,СВЦЭМ!$B$39:$B$782,E$11)+'СЕТ СН'!$F$14+СВЦЭМ!$D$10+'СЕТ СН'!$F$8*'СЕТ СН'!$F$9-'СЕТ СН'!$F$26</f>
        <v>2288.3724400299998</v>
      </c>
      <c r="F39" s="36">
        <f>SUMIFS(СВЦЭМ!$D$39:$D$782,СВЦЭМ!$A$39:$A$782,$A39,СВЦЭМ!$B$39:$B$782,F$11)+'СЕТ СН'!$F$14+СВЦЭМ!$D$10+'СЕТ СН'!$F$8*'СЕТ СН'!$F$9-'СЕТ СН'!$F$26</f>
        <v>2282.4788657899999</v>
      </c>
      <c r="G39" s="36">
        <f>SUMIFS(СВЦЭМ!$D$39:$D$782,СВЦЭМ!$A$39:$A$782,$A39,СВЦЭМ!$B$39:$B$782,G$11)+'СЕТ СН'!$F$14+СВЦЭМ!$D$10+'СЕТ СН'!$F$8*'СЕТ СН'!$F$9-'СЕТ СН'!$F$26</f>
        <v>2271.6286800600001</v>
      </c>
      <c r="H39" s="36">
        <f>SUMIFS(СВЦЭМ!$D$39:$D$782,СВЦЭМ!$A$39:$A$782,$A39,СВЦЭМ!$B$39:$B$782,H$11)+'СЕТ СН'!$F$14+СВЦЭМ!$D$10+'СЕТ СН'!$F$8*'СЕТ СН'!$F$9-'СЕТ СН'!$F$26</f>
        <v>2257.5865776000001</v>
      </c>
      <c r="I39" s="36">
        <f>SUMIFS(СВЦЭМ!$D$39:$D$782,СВЦЭМ!$A$39:$A$782,$A39,СВЦЭМ!$B$39:$B$782,I$11)+'СЕТ СН'!$F$14+СВЦЭМ!$D$10+'СЕТ СН'!$F$8*'СЕТ СН'!$F$9-'СЕТ СН'!$F$26</f>
        <v>2246.6486536700004</v>
      </c>
      <c r="J39" s="36">
        <f>SUMIFS(СВЦЭМ!$D$39:$D$782,СВЦЭМ!$A$39:$A$782,$A39,СВЦЭМ!$B$39:$B$782,J$11)+'СЕТ СН'!$F$14+СВЦЭМ!$D$10+'СЕТ СН'!$F$8*'СЕТ СН'!$F$9-'СЕТ СН'!$F$26</f>
        <v>2200.4564366000004</v>
      </c>
      <c r="K39" s="36">
        <f>SUMIFS(СВЦЭМ!$D$39:$D$782,СВЦЭМ!$A$39:$A$782,$A39,СВЦЭМ!$B$39:$B$782,K$11)+'СЕТ СН'!$F$14+СВЦЭМ!$D$10+'СЕТ СН'!$F$8*'СЕТ СН'!$F$9-'СЕТ СН'!$F$26</f>
        <v>2143.9948524600004</v>
      </c>
      <c r="L39" s="36">
        <f>SUMIFS(СВЦЭМ!$D$39:$D$782,СВЦЭМ!$A$39:$A$782,$A39,СВЦЭМ!$B$39:$B$782,L$11)+'СЕТ СН'!$F$14+СВЦЭМ!$D$10+'СЕТ СН'!$F$8*'СЕТ СН'!$F$9-'СЕТ СН'!$F$26</f>
        <v>2099.3842482199998</v>
      </c>
      <c r="M39" s="36">
        <f>SUMIFS(СВЦЭМ!$D$39:$D$782,СВЦЭМ!$A$39:$A$782,$A39,СВЦЭМ!$B$39:$B$782,M$11)+'СЕТ СН'!$F$14+СВЦЭМ!$D$10+'СЕТ СН'!$F$8*'СЕТ СН'!$F$9-'СЕТ СН'!$F$26</f>
        <v>2095.4909072600003</v>
      </c>
      <c r="N39" s="36">
        <f>SUMIFS(СВЦЭМ!$D$39:$D$782,СВЦЭМ!$A$39:$A$782,$A39,СВЦЭМ!$B$39:$B$782,N$11)+'СЕТ СН'!$F$14+СВЦЭМ!$D$10+'СЕТ СН'!$F$8*'СЕТ СН'!$F$9-'СЕТ СН'!$F$26</f>
        <v>2107.60393234</v>
      </c>
      <c r="O39" s="36">
        <f>SUMIFS(СВЦЭМ!$D$39:$D$782,СВЦЭМ!$A$39:$A$782,$A39,СВЦЭМ!$B$39:$B$782,O$11)+'СЕТ СН'!$F$14+СВЦЭМ!$D$10+'СЕТ СН'!$F$8*'СЕТ СН'!$F$9-'СЕТ СН'!$F$26</f>
        <v>2118.8519981999998</v>
      </c>
      <c r="P39" s="36">
        <f>SUMIFS(СВЦЭМ!$D$39:$D$782,СВЦЭМ!$A$39:$A$782,$A39,СВЦЭМ!$B$39:$B$782,P$11)+'СЕТ СН'!$F$14+СВЦЭМ!$D$10+'СЕТ СН'!$F$8*'СЕТ СН'!$F$9-'СЕТ СН'!$F$26</f>
        <v>2128.9558564099998</v>
      </c>
      <c r="Q39" s="36">
        <f>SUMIFS(СВЦЭМ!$D$39:$D$782,СВЦЭМ!$A$39:$A$782,$A39,СВЦЭМ!$B$39:$B$782,Q$11)+'СЕТ СН'!$F$14+СВЦЭМ!$D$10+'СЕТ СН'!$F$8*'СЕТ СН'!$F$9-'СЕТ СН'!$F$26</f>
        <v>2136.7028166600003</v>
      </c>
      <c r="R39" s="36">
        <f>SUMIFS(СВЦЭМ!$D$39:$D$782,СВЦЭМ!$A$39:$A$782,$A39,СВЦЭМ!$B$39:$B$782,R$11)+'СЕТ СН'!$F$14+СВЦЭМ!$D$10+'СЕТ СН'!$F$8*'СЕТ СН'!$F$9-'СЕТ СН'!$F$26</f>
        <v>2132.7222557800001</v>
      </c>
      <c r="S39" s="36">
        <f>SUMIFS(СВЦЭМ!$D$39:$D$782,СВЦЭМ!$A$39:$A$782,$A39,СВЦЭМ!$B$39:$B$782,S$11)+'СЕТ СН'!$F$14+СВЦЭМ!$D$10+'СЕТ СН'!$F$8*'СЕТ СН'!$F$9-'СЕТ СН'!$F$26</f>
        <v>2106.0890574900004</v>
      </c>
      <c r="T39" s="36">
        <f>SUMIFS(СВЦЭМ!$D$39:$D$782,СВЦЭМ!$A$39:$A$782,$A39,СВЦЭМ!$B$39:$B$782,T$11)+'СЕТ СН'!$F$14+СВЦЭМ!$D$10+'СЕТ СН'!$F$8*'СЕТ СН'!$F$9-'СЕТ СН'!$F$26</f>
        <v>2053.6388576300001</v>
      </c>
      <c r="U39" s="36">
        <f>SUMIFS(СВЦЭМ!$D$39:$D$782,СВЦЭМ!$A$39:$A$782,$A39,СВЦЭМ!$B$39:$B$782,U$11)+'СЕТ СН'!$F$14+СВЦЭМ!$D$10+'СЕТ СН'!$F$8*'СЕТ СН'!$F$9-'СЕТ СН'!$F$26</f>
        <v>2052.1212977499999</v>
      </c>
      <c r="V39" s="36">
        <f>SUMIFS(СВЦЭМ!$D$39:$D$782,СВЦЭМ!$A$39:$A$782,$A39,СВЦЭМ!$B$39:$B$782,V$11)+'СЕТ СН'!$F$14+СВЦЭМ!$D$10+'СЕТ СН'!$F$8*'СЕТ СН'!$F$9-'СЕТ СН'!$F$26</f>
        <v>2075.71412298</v>
      </c>
      <c r="W39" s="36">
        <f>SUMIFS(СВЦЭМ!$D$39:$D$782,СВЦЭМ!$A$39:$A$782,$A39,СВЦЭМ!$B$39:$B$782,W$11)+'СЕТ СН'!$F$14+СВЦЭМ!$D$10+'СЕТ СН'!$F$8*'СЕТ СН'!$F$9-'СЕТ СН'!$F$26</f>
        <v>2096.7694797499998</v>
      </c>
      <c r="X39" s="36">
        <f>SUMIFS(СВЦЭМ!$D$39:$D$782,СВЦЭМ!$A$39:$A$782,$A39,СВЦЭМ!$B$39:$B$782,X$11)+'СЕТ СН'!$F$14+СВЦЭМ!$D$10+'СЕТ СН'!$F$8*'СЕТ СН'!$F$9-'СЕТ СН'!$F$26</f>
        <v>2137.5076325300001</v>
      </c>
      <c r="Y39" s="36">
        <f>SUMIFS(СВЦЭМ!$D$39:$D$782,СВЦЭМ!$A$39:$A$782,$A39,СВЦЭМ!$B$39:$B$782,Y$11)+'СЕТ СН'!$F$14+СВЦЭМ!$D$10+'СЕТ СН'!$F$8*'СЕТ СН'!$F$9-'СЕТ СН'!$F$26</f>
        <v>2160.4022686899998</v>
      </c>
    </row>
    <row r="40" spans="1:27" ht="15.75" x14ac:dyDescent="0.2">
      <c r="A40" s="35">
        <f t="shared" si="0"/>
        <v>45320</v>
      </c>
      <c r="B40" s="36">
        <f>SUMIFS(СВЦЭМ!$D$39:$D$782,СВЦЭМ!$A$39:$A$782,$A40,СВЦЭМ!$B$39:$B$782,B$11)+'СЕТ СН'!$F$14+СВЦЭМ!$D$10+'СЕТ СН'!$F$8*'СЕТ СН'!$F$9-'СЕТ СН'!$F$26</f>
        <v>2188.5037841600001</v>
      </c>
      <c r="C40" s="36">
        <f>SUMIFS(СВЦЭМ!$D$39:$D$782,СВЦЭМ!$A$39:$A$782,$A40,СВЦЭМ!$B$39:$B$782,C$11)+'СЕТ СН'!$F$14+СВЦЭМ!$D$10+'СЕТ СН'!$F$8*'СЕТ СН'!$F$9-'СЕТ СН'!$F$26</f>
        <v>2227.1913945699998</v>
      </c>
      <c r="D40" s="36">
        <f>SUMIFS(СВЦЭМ!$D$39:$D$782,СВЦЭМ!$A$39:$A$782,$A40,СВЦЭМ!$B$39:$B$782,D$11)+'СЕТ СН'!$F$14+СВЦЭМ!$D$10+'СЕТ СН'!$F$8*'СЕТ СН'!$F$9-'СЕТ СН'!$F$26</f>
        <v>2239.4769976900002</v>
      </c>
      <c r="E40" s="36">
        <f>SUMIFS(СВЦЭМ!$D$39:$D$782,СВЦЭМ!$A$39:$A$782,$A40,СВЦЭМ!$B$39:$B$782,E$11)+'СЕТ СН'!$F$14+СВЦЭМ!$D$10+'СЕТ СН'!$F$8*'СЕТ СН'!$F$9-'СЕТ СН'!$F$26</f>
        <v>2252.2442472500002</v>
      </c>
      <c r="F40" s="36">
        <f>SUMIFS(СВЦЭМ!$D$39:$D$782,СВЦЭМ!$A$39:$A$782,$A40,СВЦЭМ!$B$39:$B$782,F$11)+'СЕТ СН'!$F$14+СВЦЭМ!$D$10+'СЕТ СН'!$F$8*'СЕТ СН'!$F$9-'СЕТ СН'!$F$26</f>
        <v>2250.8068584100001</v>
      </c>
      <c r="G40" s="36">
        <f>SUMIFS(СВЦЭМ!$D$39:$D$782,СВЦЭМ!$A$39:$A$782,$A40,СВЦЭМ!$B$39:$B$782,G$11)+'СЕТ СН'!$F$14+СВЦЭМ!$D$10+'СЕТ СН'!$F$8*'СЕТ СН'!$F$9-'СЕТ СН'!$F$26</f>
        <v>2222.4429034499999</v>
      </c>
      <c r="H40" s="36">
        <f>SUMIFS(СВЦЭМ!$D$39:$D$782,СВЦЭМ!$A$39:$A$782,$A40,СВЦЭМ!$B$39:$B$782,H$11)+'СЕТ СН'!$F$14+СВЦЭМ!$D$10+'СЕТ СН'!$F$8*'СЕТ СН'!$F$9-'СЕТ СН'!$F$26</f>
        <v>2191.3642048700003</v>
      </c>
      <c r="I40" s="36">
        <f>SUMIFS(СВЦЭМ!$D$39:$D$782,СВЦЭМ!$A$39:$A$782,$A40,СВЦЭМ!$B$39:$B$782,I$11)+'СЕТ СН'!$F$14+СВЦЭМ!$D$10+'СЕТ СН'!$F$8*'СЕТ СН'!$F$9-'СЕТ СН'!$F$26</f>
        <v>2157.1217557800001</v>
      </c>
      <c r="J40" s="36">
        <f>SUMIFS(СВЦЭМ!$D$39:$D$782,СВЦЭМ!$A$39:$A$782,$A40,СВЦЭМ!$B$39:$B$782,J$11)+'СЕТ СН'!$F$14+СВЦЭМ!$D$10+'СЕТ СН'!$F$8*'СЕТ СН'!$F$9-'СЕТ СН'!$F$26</f>
        <v>2115.6885620600001</v>
      </c>
      <c r="K40" s="36">
        <f>SUMIFS(СВЦЭМ!$D$39:$D$782,СВЦЭМ!$A$39:$A$782,$A40,СВЦЭМ!$B$39:$B$782,K$11)+'СЕТ СН'!$F$14+СВЦЭМ!$D$10+'СЕТ СН'!$F$8*'СЕТ СН'!$F$9-'СЕТ СН'!$F$26</f>
        <v>2085.49359727</v>
      </c>
      <c r="L40" s="36">
        <f>SUMIFS(СВЦЭМ!$D$39:$D$782,СВЦЭМ!$A$39:$A$782,$A40,СВЦЭМ!$B$39:$B$782,L$11)+'СЕТ СН'!$F$14+СВЦЭМ!$D$10+'СЕТ СН'!$F$8*'СЕТ СН'!$F$9-'СЕТ СН'!$F$26</f>
        <v>2074.2690073600002</v>
      </c>
      <c r="M40" s="36">
        <f>SUMIFS(СВЦЭМ!$D$39:$D$782,СВЦЭМ!$A$39:$A$782,$A40,СВЦЭМ!$B$39:$B$782,M$11)+'СЕТ СН'!$F$14+СВЦЭМ!$D$10+'СЕТ СН'!$F$8*'СЕТ СН'!$F$9-'СЕТ СН'!$F$26</f>
        <v>2094.7927667600002</v>
      </c>
      <c r="N40" s="36">
        <f>SUMIFS(СВЦЭМ!$D$39:$D$782,СВЦЭМ!$A$39:$A$782,$A40,СВЦЭМ!$B$39:$B$782,N$11)+'СЕТ СН'!$F$14+СВЦЭМ!$D$10+'СЕТ СН'!$F$8*'СЕТ СН'!$F$9-'СЕТ СН'!$F$26</f>
        <v>2123.0547919000001</v>
      </c>
      <c r="O40" s="36">
        <f>SUMIFS(СВЦЭМ!$D$39:$D$782,СВЦЭМ!$A$39:$A$782,$A40,СВЦЭМ!$B$39:$B$782,O$11)+'СЕТ СН'!$F$14+СВЦЭМ!$D$10+'СЕТ СН'!$F$8*'СЕТ СН'!$F$9-'СЕТ СН'!$F$26</f>
        <v>2139.04409055</v>
      </c>
      <c r="P40" s="36">
        <f>SUMIFS(СВЦЭМ!$D$39:$D$782,СВЦЭМ!$A$39:$A$782,$A40,СВЦЭМ!$B$39:$B$782,P$11)+'СЕТ СН'!$F$14+СВЦЭМ!$D$10+'СЕТ СН'!$F$8*'СЕТ СН'!$F$9-'СЕТ СН'!$F$26</f>
        <v>2149.9585217399999</v>
      </c>
      <c r="Q40" s="36">
        <f>SUMIFS(СВЦЭМ!$D$39:$D$782,СВЦЭМ!$A$39:$A$782,$A40,СВЦЭМ!$B$39:$B$782,Q$11)+'СЕТ СН'!$F$14+СВЦЭМ!$D$10+'СЕТ СН'!$F$8*'СЕТ СН'!$F$9-'СЕТ СН'!$F$26</f>
        <v>2162.7577965400001</v>
      </c>
      <c r="R40" s="36">
        <f>SUMIFS(СВЦЭМ!$D$39:$D$782,СВЦЭМ!$A$39:$A$782,$A40,СВЦЭМ!$B$39:$B$782,R$11)+'СЕТ СН'!$F$14+СВЦЭМ!$D$10+'СЕТ СН'!$F$8*'СЕТ СН'!$F$9-'СЕТ СН'!$F$26</f>
        <v>2155.93764388</v>
      </c>
      <c r="S40" s="36">
        <f>SUMIFS(СВЦЭМ!$D$39:$D$782,СВЦЭМ!$A$39:$A$782,$A40,СВЦЭМ!$B$39:$B$782,S$11)+'СЕТ СН'!$F$14+СВЦЭМ!$D$10+'СЕТ СН'!$F$8*'СЕТ СН'!$F$9-'СЕТ СН'!$F$26</f>
        <v>2127.0919981200004</v>
      </c>
      <c r="T40" s="36">
        <f>SUMIFS(СВЦЭМ!$D$39:$D$782,СВЦЭМ!$A$39:$A$782,$A40,СВЦЭМ!$B$39:$B$782,T$11)+'СЕТ СН'!$F$14+СВЦЭМ!$D$10+'СЕТ СН'!$F$8*'СЕТ СН'!$F$9-'СЕТ СН'!$F$26</f>
        <v>2081.5116951300001</v>
      </c>
      <c r="U40" s="36">
        <f>SUMIFS(СВЦЭМ!$D$39:$D$782,СВЦЭМ!$A$39:$A$782,$A40,СВЦЭМ!$B$39:$B$782,U$11)+'СЕТ СН'!$F$14+СВЦЭМ!$D$10+'СЕТ СН'!$F$8*'СЕТ СН'!$F$9-'СЕТ СН'!$F$26</f>
        <v>2085.1041944200001</v>
      </c>
      <c r="V40" s="36">
        <f>SUMIFS(СВЦЭМ!$D$39:$D$782,СВЦЭМ!$A$39:$A$782,$A40,СВЦЭМ!$B$39:$B$782,V$11)+'СЕТ СН'!$F$14+СВЦЭМ!$D$10+'СЕТ СН'!$F$8*'СЕТ СН'!$F$9-'СЕТ СН'!$F$26</f>
        <v>2099.8670922600004</v>
      </c>
      <c r="W40" s="36">
        <f>SUMIFS(СВЦЭМ!$D$39:$D$782,СВЦЭМ!$A$39:$A$782,$A40,СВЦЭМ!$B$39:$B$782,W$11)+'СЕТ СН'!$F$14+СВЦЭМ!$D$10+'СЕТ СН'!$F$8*'СЕТ СН'!$F$9-'СЕТ СН'!$F$26</f>
        <v>2118.6273620800002</v>
      </c>
      <c r="X40" s="36">
        <f>SUMIFS(СВЦЭМ!$D$39:$D$782,СВЦЭМ!$A$39:$A$782,$A40,СВЦЭМ!$B$39:$B$782,X$11)+'СЕТ СН'!$F$14+СВЦЭМ!$D$10+'СЕТ СН'!$F$8*'СЕТ СН'!$F$9-'СЕТ СН'!$F$26</f>
        <v>2149.1725498800001</v>
      </c>
      <c r="Y40" s="36">
        <f>SUMIFS(СВЦЭМ!$D$39:$D$782,СВЦЭМ!$A$39:$A$782,$A40,СВЦЭМ!$B$39:$B$782,Y$11)+'СЕТ СН'!$F$14+СВЦЭМ!$D$10+'СЕТ СН'!$F$8*'СЕТ СН'!$F$9-'СЕТ СН'!$F$26</f>
        <v>2172.6363443300002</v>
      </c>
    </row>
    <row r="41" spans="1:27" ht="15.75" x14ac:dyDescent="0.2">
      <c r="A41" s="35">
        <f t="shared" si="0"/>
        <v>45321</v>
      </c>
      <c r="B41" s="36">
        <f>SUMIFS(СВЦЭМ!$D$39:$D$782,СВЦЭМ!$A$39:$A$782,$A41,СВЦЭМ!$B$39:$B$782,B$11)+'СЕТ СН'!$F$14+СВЦЭМ!$D$10+'СЕТ СН'!$F$8*'СЕТ СН'!$F$9-'СЕТ СН'!$F$26</f>
        <v>2280.9601118300002</v>
      </c>
      <c r="C41" s="36">
        <f>SUMIFS(СВЦЭМ!$D$39:$D$782,СВЦЭМ!$A$39:$A$782,$A41,СВЦЭМ!$B$39:$B$782,C$11)+'СЕТ СН'!$F$14+СВЦЭМ!$D$10+'СЕТ СН'!$F$8*'СЕТ СН'!$F$9-'СЕТ СН'!$F$26</f>
        <v>2302.6691484100002</v>
      </c>
      <c r="D41" s="36">
        <f>SUMIFS(СВЦЭМ!$D$39:$D$782,СВЦЭМ!$A$39:$A$782,$A41,СВЦЭМ!$B$39:$B$782,D$11)+'СЕТ СН'!$F$14+СВЦЭМ!$D$10+'СЕТ СН'!$F$8*'СЕТ СН'!$F$9-'СЕТ СН'!$F$26</f>
        <v>2331.9547688800003</v>
      </c>
      <c r="E41" s="36">
        <f>SUMIFS(СВЦЭМ!$D$39:$D$782,СВЦЭМ!$A$39:$A$782,$A41,СВЦЭМ!$B$39:$B$782,E$11)+'СЕТ СН'!$F$14+СВЦЭМ!$D$10+'СЕТ СН'!$F$8*'СЕТ СН'!$F$9-'СЕТ СН'!$F$26</f>
        <v>2345.6855395800003</v>
      </c>
      <c r="F41" s="36">
        <f>SUMIFS(СВЦЭМ!$D$39:$D$782,СВЦЭМ!$A$39:$A$782,$A41,СВЦЭМ!$B$39:$B$782,F$11)+'СЕТ СН'!$F$14+СВЦЭМ!$D$10+'СЕТ СН'!$F$8*'СЕТ СН'!$F$9-'СЕТ СН'!$F$26</f>
        <v>2337.0828010100004</v>
      </c>
      <c r="G41" s="36">
        <f>SUMIFS(СВЦЭМ!$D$39:$D$782,СВЦЭМ!$A$39:$A$782,$A41,СВЦЭМ!$B$39:$B$782,G$11)+'СЕТ СН'!$F$14+СВЦЭМ!$D$10+'СЕТ СН'!$F$8*'СЕТ СН'!$F$9-'СЕТ СН'!$F$26</f>
        <v>2308.5912059500001</v>
      </c>
      <c r="H41" s="36">
        <f>SUMIFS(СВЦЭМ!$D$39:$D$782,СВЦЭМ!$A$39:$A$782,$A41,СВЦЭМ!$B$39:$B$782,H$11)+'СЕТ СН'!$F$14+СВЦЭМ!$D$10+'СЕТ СН'!$F$8*'СЕТ СН'!$F$9-'СЕТ СН'!$F$26</f>
        <v>2246.9282721300001</v>
      </c>
      <c r="I41" s="36">
        <f>SUMIFS(СВЦЭМ!$D$39:$D$782,СВЦЭМ!$A$39:$A$782,$A41,СВЦЭМ!$B$39:$B$782,I$11)+'СЕТ СН'!$F$14+СВЦЭМ!$D$10+'СЕТ СН'!$F$8*'СЕТ СН'!$F$9-'СЕТ СН'!$F$26</f>
        <v>2213.93832458</v>
      </c>
      <c r="J41" s="36">
        <f>SUMIFS(СВЦЭМ!$D$39:$D$782,СВЦЭМ!$A$39:$A$782,$A41,СВЦЭМ!$B$39:$B$782,J$11)+'СЕТ СН'!$F$14+СВЦЭМ!$D$10+'СЕТ СН'!$F$8*'СЕТ СН'!$F$9-'СЕТ СН'!$F$26</f>
        <v>2140.6381837400004</v>
      </c>
      <c r="K41" s="36">
        <f>SUMIFS(СВЦЭМ!$D$39:$D$782,СВЦЭМ!$A$39:$A$782,$A41,СВЦЭМ!$B$39:$B$782,K$11)+'СЕТ СН'!$F$14+СВЦЭМ!$D$10+'СЕТ СН'!$F$8*'СЕТ СН'!$F$9-'СЕТ СН'!$F$26</f>
        <v>2123.2585538499998</v>
      </c>
      <c r="L41" s="36">
        <f>SUMIFS(СВЦЭМ!$D$39:$D$782,СВЦЭМ!$A$39:$A$782,$A41,СВЦЭМ!$B$39:$B$782,L$11)+'СЕТ СН'!$F$14+СВЦЭМ!$D$10+'СЕТ СН'!$F$8*'СЕТ СН'!$F$9-'СЕТ СН'!$F$26</f>
        <v>2141.0310416100001</v>
      </c>
      <c r="M41" s="36">
        <f>SUMIFS(СВЦЭМ!$D$39:$D$782,СВЦЭМ!$A$39:$A$782,$A41,СВЦЭМ!$B$39:$B$782,M$11)+'СЕТ СН'!$F$14+СВЦЭМ!$D$10+'СЕТ СН'!$F$8*'СЕТ СН'!$F$9-'СЕТ СН'!$F$26</f>
        <v>2229.1644550400001</v>
      </c>
      <c r="N41" s="36">
        <f>SUMIFS(СВЦЭМ!$D$39:$D$782,СВЦЭМ!$A$39:$A$782,$A41,СВЦЭМ!$B$39:$B$782,N$11)+'СЕТ СН'!$F$14+СВЦЭМ!$D$10+'СЕТ СН'!$F$8*'СЕТ СН'!$F$9-'СЕТ СН'!$F$26</f>
        <v>2274.98297336</v>
      </c>
      <c r="O41" s="36">
        <f>SUMIFS(СВЦЭМ!$D$39:$D$782,СВЦЭМ!$A$39:$A$782,$A41,СВЦЭМ!$B$39:$B$782,O$11)+'СЕТ СН'!$F$14+СВЦЭМ!$D$10+'СЕТ СН'!$F$8*'СЕТ СН'!$F$9-'СЕТ СН'!$F$26</f>
        <v>2295.0041374500001</v>
      </c>
      <c r="P41" s="36">
        <f>SUMIFS(СВЦЭМ!$D$39:$D$782,СВЦЭМ!$A$39:$A$782,$A41,СВЦЭМ!$B$39:$B$782,P$11)+'СЕТ СН'!$F$14+СВЦЭМ!$D$10+'СЕТ СН'!$F$8*'СЕТ СН'!$F$9-'СЕТ СН'!$F$26</f>
        <v>2314.07642136</v>
      </c>
      <c r="Q41" s="36">
        <f>SUMIFS(СВЦЭМ!$D$39:$D$782,СВЦЭМ!$A$39:$A$782,$A41,СВЦЭМ!$B$39:$B$782,Q$11)+'СЕТ СН'!$F$14+СВЦЭМ!$D$10+'СЕТ СН'!$F$8*'СЕТ СН'!$F$9-'СЕТ СН'!$F$26</f>
        <v>2331.5752872000003</v>
      </c>
      <c r="R41" s="36">
        <f>SUMIFS(СВЦЭМ!$D$39:$D$782,СВЦЭМ!$A$39:$A$782,$A41,СВЦЭМ!$B$39:$B$782,R$11)+'СЕТ СН'!$F$14+СВЦЭМ!$D$10+'СЕТ СН'!$F$8*'СЕТ СН'!$F$9-'СЕТ СН'!$F$26</f>
        <v>2330.0179683300003</v>
      </c>
      <c r="S41" s="36">
        <f>SUMIFS(СВЦЭМ!$D$39:$D$782,СВЦЭМ!$A$39:$A$782,$A41,СВЦЭМ!$B$39:$B$782,S$11)+'СЕТ СН'!$F$14+СВЦЭМ!$D$10+'СЕТ СН'!$F$8*'СЕТ СН'!$F$9-'СЕТ СН'!$F$26</f>
        <v>2307.0030171400003</v>
      </c>
      <c r="T41" s="36">
        <f>SUMIFS(СВЦЭМ!$D$39:$D$782,СВЦЭМ!$A$39:$A$782,$A41,СВЦЭМ!$B$39:$B$782,T$11)+'СЕТ СН'!$F$14+СВЦЭМ!$D$10+'СЕТ СН'!$F$8*'СЕТ СН'!$F$9-'СЕТ СН'!$F$26</f>
        <v>2210.3756177800001</v>
      </c>
      <c r="U41" s="36">
        <f>SUMIFS(СВЦЭМ!$D$39:$D$782,СВЦЭМ!$A$39:$A$782,$A41,СВЦЭМ!$B$39:$B$782,U$11)+'СЕТ СН'!$F$14+СВЦЭМ!$D$10+'СЕТ СН'!$F$8*'СЕТ СН'!$F$9-'СЕТ СН'!$F$26</f>
        <v>2176.3412054099999</v>
      </c>
      <c r="V41" s="36">
        <f>SUMIFS(СВЦЭМ!$D$39:$D$782,СВЦЭМ!$A$39:$A$782,$A41,СВЦЭМ!$B$39:$B$782,V$11)+'СЕТ СН'!$F$14+СВЦЭМ!$D$10+'СЕТ СН'!$F$8*'СЕТ СН'!$F$9-'СЕТ СН'!$F$26</f>
        <v>2204.7515304799999</v>
      </c>
      <c r="W41" s="36">
        <f>SUMIFS(СВЦЭМ!$D$39:$D$782,СВЦЭМ!$A$39:$A$782,$A41,СВЦЭМ!$B$39:$B$782,W$11)+'СЕТ СН'!$F$14+СВЦЭМ!$D$10+'СЕТ СН'!$F$8*'СЕТ СН'!$F$9-'СЕТ СН'!$F$26</f>
        <v>2180.0040567000001</v>
      </c>
      <c r="X41" s="36">
        <f>SUMIFS(СВЦЭМ!$D$39:$D$782,СВЦЭМ!$A$39:$A$782,$A41,СВЦЭМ!$B$39:$B$782,X$11)+'СЕТ СН'!$F$14+СВЦЭМ!$D$10+'СЕТ СН'!$F$8*'СЕТ СН'!$F$9-'СЕТ СН'!$F$26</f>
        <v>2204.3716265200001</v>
      </c>
      <c r="Y41" s="36">
        <f>SUMIFS(СВЦЭМ!$D$39:$D$782,СВЦЭМ!$A$39:$A$782,$A41,СВЦЭМ!$B$39:$B$782,Y$11)+'СЕТ СН'!$F$14+СВЦЭМ!$D$10+'СЕТ СН'!$F$8*'СЕТ СН'!$F$9-'СЕТ СН'!$F$26</f>
        <v>2239.22535853</v>
      </c>
    </row>
    <row r="42" spans="1:27" ht="15.75" x14ac:dyDescent="0.2">
      <c r="A42" s="35">
        <f t="shared" si="0"/>
        <v>45322</v>
      </c>
      <c r="B42" s="36">
        <f>SUMIFS(СВЦЭМ!$D$39:$D$782,СВЦЭМ!$A$39:$A$782,$A42,СВЦЭМ!$B$39:$B$782,B$11)+'СЕТ СН'!$F$14+СВЦЭМ!$D$10+'СЕТ СН'!$F$8*'СЕТ СН'!$F$9-'СЕТ СН'!$F$26</f>
        <v>2292.8678668000002</v>
      </c>
      <c r="C42" s="36">
        <f>SUMIFS(СВЦЭМ!$D$39:$D$782,СВЦЭМ!$A$39:$A$782,$A42,СВЦЭМ!$B$39:$B$782,C$11)+'СЕТ СН'!$F$14+СВЦЭМ!$D$10+'СЕТ СН'!$F$8*'СЕТ СН'!$F$9-'СЕТ СН'!$F$26</f>
        <v>2347.0767145099999</v>
      </c>
      <c r="D42" s="36">
        <f>SUMIFS(СВЦЭМ!$D$39:$D$782,СВЦЭМ!$A$39:$A$782,$A42,СВЦЭМ!$B$39:$B$782,D$11)+'СЕТ СН'!$F$14+СВЦЭМ!$D$10+'СЕТ СН'!$F$8*'СЕТ СН'!$F$9-'СЕТ СН'!$F$26</f>
        <v>2361.7771609800002</v>
      </c>
      <c r="E42" s="36">
        <f>SUMIFS(СВЦЭМ!$D$39:$D$782,СВЦЭМ!$A$39:$A$782,$A42,СВЦЭМ!$B$39:$B$782,E$11)+'СЕТ СН'!$F$14+СВЦЭМ!$D$10+'СЕТ СН'!$F$8*'СЕТ СН'!$F$9-'СЕТ СН'!$F$26</f>
        <v>2380.9953817199998</v>
      </c>
      <c r="F42" s="36">
        <f>SUMIFS(СВЦЭМ!$D$39:$D$782,СВЦЭМ!$A$39:$A$782,$A42,СВЦЭМ!$B$39:$B$782,F$11)+'СЕТ СН'!$F$14+СВЦЭМ!$D$10+'СЕТ СН'!$F$8*'СЕТ СН'!$F$9-'СЕТ СН'!$F$26</f>
        <v>2372.13741372</v>
      </c>
      <c r="G42" s="36">
        <f>SUMIFS(СВЦЭМ!$D$39:$D$782,СВЦЭМ!$A$39:$A$782,$A42,СВЦЭМ!$B$39:$B$782,G$11)+'СЕТ СН'!$F$14+СВЦЭМ!$D$10+'СЕТ СН'!$F$8*'СЕТ СН'!$F$9-'СЕТ СН'!$F$26</f>
        <v>2341.70490969</v>
      </c>
      <c r="H42" s="36">
        <f>SUMIFS(СВЦЭМ!$D$39:$D$782,СВЦЭМ!$A$39:$A$782,$A42,СВЦЭМ!$B$39:$B$782,H$11)+'СЕТ СН'!$F$14+СВЦЭМ!$D$10+'СЕТ СН'!$F$8*'СЕТ СН'!$F$9-'СЕТ СН'!$F$26</f>
        <v>2279.2365676500003</v>
      </c>
      <c r="I42" s="36">
        <f>SUMIFS(СВЦЭМ!$D$39:$D$782,СВЦЭМ!$A$39:$A$782,$A42,СВЦЭМ!$B$39:$B$782,I$11)+'СЕТ СН'!$F$14+СВЦЭМ!$D$10+'СЕТ СН'!$F$8*'СЕТ СН'!$F$9-'СЕТ СН'!$F$26</f>
        <v>2231.99598552</v>
      </c>
      <c r="J42" s="36">
        <f>SUMIFS(СВЦЭМ!$D$39:$D$782,СВЦЭМ!$A$39:$A$782,$A42,СВЦЭМ!$B$39:$B$782,J$11)+'СЕТ СН'!$F$14+СВЦЭМ!$D$10+'СЕТ СН'!$F$8*'СЕТ СН'!$F$9-'СЕТ СН'!$F$26</f>
        <v>2187.4725527600003</v>
      </c>
      <c r="K42" s="36">
        <f>SUMIFS(СВЦЭМ!$D$39:$D$782,СВЦЭМ!$A$39:$A$782,$A42,СВЦЭМ!$B$39:$B$782,K$11)+'СЕТ СН'!$F$14+СВЦЭМ!$D$10+'СЕТ СН'!$F$8*'СЕТ СН'!$F$9-'СЕТ СН'!$F$26</f>
        <v>2153.5801472499998</v>
      </c>
      <c r="L42" s="36">
        <f>SUMIFS(СВЦЭМ!$D$39:$D$782,СВЦЭМ!$A$39:$A$782,$A42,СВЦЭМ!$B$39:$B$782,L$11)+'СЕТ СН'!$F$14+СВЦЭМ!$D$10+'СЕТ СН'!$F$8*'СЕТ СН'!$F$9-'СЕТ СН'!$F$26</f>
        <v>2153.7251999099999</v>
      </c>
      <c r="M42" s="36">
        <f>SUMIFS(СВЦЭМ!$D$39:$D$782,СВЦЭМ!$A$39:$A$782,$A42,СВЦЭМ!$B$39:$B$782,M$11)+'СЕТ СН'!$F$14+СВЦЭМ!$D$10+'СЕТ СН'!$F$8*'СЕТ СН'!$F$9-'СЕТ СН'!$F$26</f>
        <v>2299.92370772</v>
      </c>
      <c r="N42" s="36">
        <f>SUMIFS(СВЦЭМ!$D$39:$D$782,СВЦЭМ!$A$39:$A$782,$A42,СВЦЭМ!$B$39:$B$782,N$11)+'СЕТ СН'!$F$14+СВЦЭМ!$D$10+'СЕТ СН'!$F$8*'СЕТ СН'!$F$9-'СЕТ СН'!$F$26</f>
        <v>2332.6164630900003</v>
      </c>
      <c r="O42" s="36">
        <f>SUMIFS(СВЦЭМ!$D$39:$D$782,СВЦЭМ!$A$39:$A$782,$A42,СВЦЭМ!$B$39:$B$782,O$11)+'СЕТ СН'!$F$14+СВЦЭМ!$D$10+'СЕТ СН'!$F$8*'СЕТ СН'!$F$9-'СЕТ СН'!$F$26</f>
        <v>2351.53747161</v>
      </c>
      <c r="P42" s="36">
        <f>SUMIFS(СВЦЭМ!$D$39:$D$782,СВЦЭМ!$A$39:$A$782,$A42,СВЦЭМ!$B$39:$B$782,P$11)+'СЕТ СН'!$F$14+СВЦЭМ!$D$10+'СЕТ СН'!$F$8*'СЕТ СН'!$F$9-'СЕТ СН'!$F$26</f>
        <v>2370.9899007699996</v>
      </c>
      <c r="Q42" s="36">
        <f>SUMIFS(СВЦЭМ!$D$39:$D$782,СВЦЭМ!$A$39:$A$782,$A42,СВЦЭМ!$B$39:$B$782,Q$11)+'СЕТ СН'!$F$14+СВЦЭМ!$D$10+'СЕТ СН'!$F$8*'СЕТ СН'!$F$9-'СЕТ СН'!$F$26</f>
        <v>2393.7607312599998</v>
      </c>
      <c r="R42" s="36">
        <f>SUMIFS(СВЦЭМ!$D$39:$D$782,СВЦЭМ!$A$39:$A$782,$A42,СВЦЭМ!$B$39:$B$782,R$11)+'СЕТ СН'!$F$14+СВЦЭМ!$D$10+'СЕТ СН'!$F$8*'СЕТ СН'!$F$9-'СЕТ СН'!$F$26</f>
        <v>2391.5371184899996</v>
      </c>
      <c r="S42" s="36">
        <f>SUMIFS(СВЦЭМ!$D$39:$D$782,СВЦЭМ!$A$39:$A$782,$A42,СВЦЭМ!$B$39:$B$782,S$11)+'СЕТ СН'!$F$14+СВЦЭМ!$D$10+'СЕТ СН'!$F$8*'СЕТ СН'!$F$9-'СЕТ СН'!$F$26</f>
        <v>2350.5076463200003</v>
      </c>
      <c r="T42" s="36">
        <f>SUMIFS(СВЦЭМ!$D$39:$D$782,СВЦЭМ!$A$39:$A$782,$A42,СВЦЭМ!$B$39:$B$782,T$11)+'СЕТ СН'!$F$14+СВЦЭМ!$D$10+'СЕТ СН'!$F$8*'СЕТ СН'!$F$9-'СЕТ СН'!$F$26</f>
        <v>2265.1732851200004</v>
      </c>
      <c r="U42" s="36">
        <f>SUMIFS(СВЦЭМ!$D$39:$D$782,СВЦЭМ!$A$39:$A$782,$A42,СВЦЭМ!$B$39:$B$782,U$11)+'СЕТ СН'!$F$14+СВЦЭМ!$D$10+'СЕТ СН'!$F$8*'СЕТ СН'!$F$9-'СЕТ СН'!$F$26</f>
        <v>2246.3412431500001</v>
      </c>
      <c r="V42" s="36">
        <f>SUMIFS(СВЦЭМ!$D$39:$D$782,СВЦЭМ!$A$39:$A$782,$A42,СВЦЭМ!$B$39:$B$782,V$11)+'СЕТ СН'!$F$14+СВЦЭМ!$D$10+'СЕТ СН'!$F$8*'СЕТ СН'!$F$9-'СЕТ СН'!$F$26</f>
        <v>2209.6069547400002</v>
      </c>
      <c r="W42" s="36">
        <f>SUMIFS(СВЦЭМ!$D$39:$D$782,СВЦЭМ!$A$39:$A$782,$A42,СВЦЭМ!$B$39:$B$782,W$11)+'СЕТ СН'!$F$14+СВЦЭМ!$D$10+'СЕТ СН'!$F$8*'СЕТ СН'!$F$9-'СЕТ СН'!$F$26</f>
        <v>2189.0135689600002</v>
      </c>
      <c r="X42" s="36">
        <f>SUMIFS(СВЦЭМ!$D$39:$D$782,СВЦЭМ!$A$39:$A$782,$A42,СВЦЭМ!$B$39:$B$782,X$11)+'СЕТ СН'!$F$14+СВЦЭМ!$D$10+'СЕТ СН'!$F$8*'СЕТ СН'!$F$9-'СЕТ СН'!$F$26</f>
        <v>2209.7085733800004</v>
      </c>
      <c r="Y42" s="36">
        <f>SUMIFS(СВЦЭМ!$D$39:$D$782,СВЦЭМ!$A$39:$A$782,$A42,СВЦЭМ!$B$39:$B$782,Y$11)+'СЕТ СН'!$F$14+СВЦЭМ!$D$10+'СЕТ СН'!$F$8*'СЕТ СН'!$F$9-'СЕТ СН'!$F$26</f>
        <v>2245.63332292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01.01.2024</v>
      </c>
      <c r="B48" s="36">
        <f>SUMIFS(СВЦЭМ!$D$39:$D$782,СВЦЭМ!$A$39:$A$782,$A48,СВЦЭМ!$B$39:$B$782,B$47)+'СЕТ СН'!$F$14+СВЦЭМ!$D$10+'СЕТ СН'!$F$6-'СЕТ СН'!$F$26</f>
        <v>2365.5389067999999</v>
      </c>
      <c r="C48" s="36">
        <f>SUMIFS(СВЦЭМ!$D$39:$D$782,СВЦЭМ!$A$39:$A$782,$A48,СВЦЭМ!$B$39:$B$782,C$47)+'СЕТ СН'!$F$14+СВЦЭМ!$D$10+'СЕТ СН'!$F$6-'СЕТ СН'!$F$26</f>
        <v>2396.7951823599997</v>
      </c>
      <c r="D48" s="36">
        <f>SUMIFS(СВЦЭМ!$D$39:$D$782,СВЦЭМ!$A$39:$A$782,$A48,СВЦЭМ!$B$39:$B$782,D$47)+'СЕТ СН'!$F$14+СВЦЭМ!$D$10+'СЕТ СН'!$F$6-'СЕТ СН'!$F$26</f>
        <v>2408.6332774299999</v>
      </c>
      <c r="E48" s="36">
        <f>SUMIFS(СВЦЭМ!$D$39:$D$782,СВЦЭМ!$A$39:$A$782,$A48,СВЦЭМ!$B$39:$B$782,E$47)+'СЕТ СН'!$F$14+СВЦЭМ!$D$10+'СЕТ СН'!$F$6-'СЕТ СН'!$F$26</f>
        <v>2439.7145870299996</v>
      </c>
      <c r="F48" s="36">
        <f>SUMIFS(СВЦЭМ!$D$39:$D$782,СВЦЭМ!$A$39:$A$782,$A48,СВЦЭМ!$B$39:$B$782,F$47)+'СЕТ СН'!$F$14+СВЦЭМ!$D$10+'СЕТ СН'!$F$6-'СЕТ СН'!$F$26</f>
        <v>2455.3948328199999</v>
      </c>
      <c r="G48" s="36">
        <f>SUMIFS(СВЦЭМ!$D$39:$D$782,СВЦЭМ!$A$39:$A$782,$A48,СВЦЭМ!$B$39:$B$782,G$47)+'СЕТ СН'!$F$14+СВЦЭМ!$D$10+'СЕТ СН'!$F$6-'СЕТ СН'!$F$26</f>
        <v>2442.6103228399998</v>
      </c>
      <c r="H48" s="36">
        <f>SUMIFS(СВЦЭМ!$D$39:$D$782,СВЦЭМ!$A$39:$A$782,$A48,СВЦЭМ!$B$39:$B$782,H$47)+'СЕТ СН'!$F$14+СВЦЭМ!$D$10+'СЕТ СН'!$F$6-'СЕТ СН'!$F$26</f>
        <v>2441.2642957599996</v>
      </c>
      <c r="I48" s="36">
        <f>SUMIFS(СВЦЭМ!$D$39:$D$782,СВЦЭМ!$A$39:$A$782,$A48,СВЦЭМ!$B$39:$B$782,I$47)+'СЕТ СН'!$F$14+СВЦЭМ!$D$10+'СЕТ СН'!$F$6-'СЕТ СН'!$F$26</f>
        <v>2445.3044957799998</v>
      </c>
      <c r="J48" s="36">
        <f>SUMIFS(СВЦЭМ!$D$39:$D$782,СВЦЭМ!$A$39:$A$782,$A48,СВЦЭМ!$B$39:$B$782,J$47)+'СЕТ СН'!$F$14+СВЦЭМ!$D$10+'СЕТ СН'!$F$6-'СЕТ СН'!$F$26</f>
        <v>2442.1568912999996</v>
      </c>
      <c r="K48" s="36">
        <f>SUMIFS(СВЦЭМ!$D$39:$D$782,СВЦЭМ!$A$39:$A$782,$A48,СВЦЭМ!$B$39:$B$782,K$47)+'СЕТ СН'!$F$14+СВЦЭМ!$D$10+'СЕТ СН'!$F$6-'СЕТ СН'!$F$26</f>
        <v>2372.1402636199996</v>
      </c>
      <c r="L48" s="36">
        <f>SUMIFS(СВЦЭМ!$D$39:$D$782,СВЦЭМ!$A$39:$A$782,$A48,СВЦЭМ!$B$39:$B$782,L$47)+'СЕТ СН'!$F$14+СВЦЭМ!$D$10+'СЕТ СН'!$F$6-'СЕТ СН'!$F$26</f>
        <v>2361.5321531</v>
      </c>
      <c r="M48" s="36">
        <f>SUMIFS(СВЦЭМ!$D$39:$D$782,СВЦЭМ!$A$39:$A$782,$A48,СВЦЭМ!$B$39:$B$782,M$47)+'СЕТ СН'!$F$14+СВЦЭМ!$D$10+'СЕТ СН'!$F$6-'СЕТ СН'!$F$26</f>
        <v>2365.5404201499996</v>
      </c>
      <c r="N48" s="36">
        <f>SUMIFS(СВЦЭМ!$D$39:$D$782,СВЦЭМ!$A$39:$A$782,$A48,СВЦЭМ!$B$39:$B$782,N$47)+'СЕТ СН'!$F$14+СВЦЭМ!$D$10+'СЕТ СН'!$F$6-'СЕТ СН'!$F$26</f>
        <v>2357.63663675</v>
      </c>
      <c r="O48" s="36">
        <f>SUMIFS(СВЦЭМ!$D$39:$D$782,СВЦЭМ!$A$39:$A$782,$A48,СВЦЭМ!$B$39:$B$782,O$47)+'СЕТ СН'!$F$14+СВЦЭМ!$D$10+'СЕТ СН'!$F$6-'СЕТ СН'!$F$26</f>
        <v>2370.39472854</v>
      </c>
      <c r="P48" s="36">
        <f>SUMIFS(СВЦЭМ!$D$39:$D$782,СВЦЭМ!$A$39:$A$782,$A48,СВЦЭМ!$B$39:$B$782,P$47)+'СЕТ СН'!$F$14+СВЦЭМ!$D$10+'СЕТ СН'!$F$6-'СЕТ СН'!$F$26</f>
        <v>2399.5343702699997</v>
      </c>
      <c r="Q48" s="36">
        <f>SUMIFS(СВЦЭМ!$D$39:$D$782,СВЦЭМ!$A$39:$A$782,$A48,СВЦЭМ!$B$39:$B$782,Q$47)+'СЕТ СН'!$F$14+СВЦЭМ!$D$10+'СЕТ СН'!$F$6-'СЕТ СН'!$F$26</f>
        <v>2397.8830225999995</v>
      </c>
      <c r="R48" s="36">
        <f>SUMIFS(СВЦЭМ!$D$39:$D$782,СВЦЭМ!$A$39:$A$782,$A48,СВЦЭМ!$B$39:$B$782,R$47)+'СЕТ СН'!$F$14+СВЦЭМ!$D$10+'СЕТ СН'!$F$6-'СЕТ СН'!$F$26</f>
        <v>2398.8624767199999</v>
      </c>
      <c r="S48" s="36">
        <f>SUMIFS(СВЦЭМ!$D$39:$D$782,СВЦЭМ!$A$39:$A$782,$A48,СВЦЭМ!$B$39:$B$782,S$47)+'СЕТ СН'!$F$14+СВЦЭМ!$D$10+'СЕТ СН'!$F$6-'СЕТ СН'!$F$26</f>
        <v>2374.1852980099998</v>
      </c>
      <c r="T48" s="36">
        <f>SUMIFS(СВЦЭМ!$D$39:$D$782,СВЦЭМ!$A$39:$A$782,$A48,СВЦЭМ!$B$39:$B$782,T$47)+'СЕТ СН'!$F$14+СВЦЭМ!$D$10+'СЕТ СН'!$F$6-'СЕТ СН'!$F$26</f>
        <v>2324.6088698799999</v>
      </c>
      <c r="U48" s="36">
        <f>SUMIFS(СВЦЭМ!$D$39:$D$782,СВЦЭМ!$A$39:$A$782,$A48,СВЦЭМ!$B$39:$B$782,U$47)+'СЕТ СН'!$F$14+СВЦЭМ!$D$10+'СЕТ СН'!$F$6-'СЕТ СН'!$F$26</f>
        <v>2319.5472693399997</v>
      </c>
      <c r="V48" s="36">
        <f>SUMIFS(СВЦЭМ!$D$39:$D$782,СВЦЭМ!$A$39:$A$782,$A48,СВЦЭМ!$B$39:$B$782,V$47)+'СЕТ СН'!$F$14+СВЦЭМ!$D$10+'СЕТ СН'!$F$6-'СЕТ СН'!$F$26</f>
        <v>2330.8013720099998</v>
      </c>
      <c r="W48" s="36">
        <f>SUMIFS(СВЦЭМ!$D$39:$D$782,СВЦЭМ!$A$39:$A$782,$A48,СВЦЭМ!$B$39:$B$782,W$47)+'СЕТ СН'!$F$14+СВЦЭМ!$D$10+'СЕТ СН'!$F$6-'СЕТ СН'!$F$26</f>
        <v>2305.0093542099999</v>
      </c>
      <c r="X48" s="36">
        <f>SUMIFS(СВЦЭМ!$D$39:$D$782,СВЦЭМ!$A$39:$A$782,$A48,СВЦЭМ!$B$39:$B$782,X$47)+'СЕТ СН'!$F$14+СВЦЭМ!$D$10+'СЕТ СН'!$F$6-'СЕТ СН'!$F$26</f>
        <v>2327.6779278399999</v>
      </c>
      <c r="Y48" s="36">
        <f>SUMIFS(СВЦЭМ!$D$39:$D$782,СВЦЭМ!$A$39:$A$782,$A48,СВЦЭМ!$B$39:$B$782,Y$47)+'СЕТ СН'!$F$14+СВЦЭМ!$D$10+'СЕТ СН'!$F$6-'СЕТ СН'!$F$26</f>
        <v>2314.2854252099996</v>
      </c>
      <c r="AA48" s="45"/>
    </row>
    <row r="49" spans="1:25" ht="15.75" x14ac:dyDescent="0.2">
      <c r="A49" s="35">
        <f>A48+1</f>
        <v>45293</v>
      </c>
      <c r="B49" s="36">
        <f>SUMIFS(СВЦЭМ!$D$39:$D$782,СВЦЭМ!$A$39:$A$782,$A49,СВЦЭМ!$B$39:$B$782,B$47)+'СЕТ СН'!$F$14+СВЦЭМ!$D$10+'СЕТ СН'!$F$6-'СЕТ СН'!$F$26</f>
        <v>2228.8049325500001</v>
      </c>
      <c r="C49" s="36">
        <f>SUMIFS(СВЦЭМ!$D$39:$D$782,СВЦЭМ!$A$39:$A$782,$A49,СВЦЭМ!$B$39:$B$782,C$47)+'СЕТ СН'!$F$14+СВЦЭМ!$D$10+'СЕТ СН'!$F$6-'СЕТ СН'!$F$26</f>
        <v>2264.4537159199999</v>
      </c>
      <c r="D49" s="36">
        <f>SUMIFS(СВЦЭМ!$D$39:$D$782,СВЦЭМ!$A$39:$A$782,$A49,СВЦЭМ!$B$39:$B$782,D$47)+'СЕТ СН'!$F$14+СВЦЭМ!$D$10+'СЕТ СН'!$F$6-'СЕТ СН'!$F$26</f>
        <v>2285.37933187</v>
      </c>
      <c r="E49" s="36">
        <f>SUMIFS(СВЦЭМ!$D$39:$D$782,СВЦЭМ!$A$39:$A$782,$A49,СВЦЭМ!$B$39:$B$782,E$47)+'СЕТ СН'!$F$14+СВЦЭМ!$D$10+'СЕТ СН'!$F$6-'СЕТ СН'!$F$26</f>
        <v>2295.07974539</v>
      </c>
      <c r="F49" s="36">
        <f>SUMIFS(СВЦЭМ!$D$39:$D$782,СВЦЭМ!$A$39:$A$782,$A49,СВЦЭМ!$B$39:$B$782,F$47)+'СЕТ СН'!$F$14+СВЦЭМ!$D$10+'СЕТ СН'!$F$6-'СЕТ СН'!$F$26</f>
        <v>2295.7608730999996</v>
      </c>
      <c r="G49" s="36">
        <f>SUMIFS(СВЦЭМ!$D$39:$D$782,СВЦЭМ!$A$39:$A$782,$A49,СВЦЭМ!$B$39:$B$782,G$47)+'СЕТ СН'!$F$14+СВЦЭМ!$D$10+'СЕТ СН'!$F$6-'СЕТ СН'!$F$26</f>
        <v>2286.8997005299998</v>
      </c>
      <c r="H49" s="36">
        <f>SUMIFS(СВЦЭМ!$D$39:$D$782,СВЦЭМ!$A$39:$A$782,$A49,СВЦЭМ!$B$39:$B$782,H$47)+'СЕТ СН'!$F$14+СВЦЭМ!$D$10+'СЕТ СН'!$F$6-'СЕТ СН'!$F$26</f>
        <v>2285.5821000199999</v>
      </c>
      <c r="I49" s="36">
        <f>SUMIFS(СВЦЭМ!$D$39:$D$782,СВЦЭМ!$A$39:$A$782,$A49,СВЦЭМ!$B$39:$B$782,I$47)+'СЕТ СН'!$F$14+СВЦЭМ!$D$10+'СЕТ СН'!$F$6-'СЕТ СН'!$F$26</f>
        <v>2288.48627554</v>
      </c>
      <c r="J49" s="36">
        <f>SUMIFS(СВЦЭМ!$D$39:$D$782,СВЦЭМ!$A$39:$A$782,$A49,СВЦЭМ!$B$39:$B$782,J$47)+'СЕТ СН'!$F$14+СВЦЭМ!$D$10+'СЕТ СН'!$F$6-'СЕТ СН'!$F$26</f>
        <v>2266.7477840699999</v>
      </c>
      <c r="K49" s="36">
        <f>SUMIFS(СВЦЭМ!$D$39:$D$782,СВЦЭМ!$A$39:$A$782,$A49,СВЦЭМ!$B$39:$B$782,K$47)+'СЕТ СН'!$F$14+СВЦЭМ!$D$10+'СЕТ СН'!$F$6-'СЕТ СН'!$F$26</f>
        <v>2227.5753840100001</v>
      </c>
      <c r="L49" s="36">
        <f>SUMIFS(СВЦЭМ!$D$39:$D$782,СВЦЭМ!$A$39:$A$782,$A49,СВЦЭМ!$B$39:$B$782,L$47)+'СЕТ СН'!$F$14+СВЦЭМ!$D$10+'СЕТ СН'!$F$6-'СЕТ СН'!$F$26</f>
        <v>2183.2832774100002</v>
      </c>
      <c r="M49" s="36">
        <f>SUMIFS(СВЦЭМ!$D$39:$D$782,СВЦЭМ!$A$39:$A$782,$A49,СВЦЭМ!$B$39:$B$782,M$47)+'СЕТ СН'!$F$14+СВЦЭМ!$D$10+'СЕТ СН'!$F$6-'СЕТ СН'!$F$26</f>
        <v>2172.7610675300002</v>
      </c>
      <c r="N49" s="36">
        <f>SUMIFS(СВЦЭМ!$D$39:$D$782,СВЦЭМ!$A$39:$A$782,$A49,СВЦЭМ!$B$39:$B$782,N$47)+'СЕТ СН'!$F$14+СВЦЭМ!$D$10+'СЕТ СН'!$F$6-'СЕТ СН'!$F$26</f>
        <v>2171.79554431</v>
      </c>
      <c r="O49" s="36">
        <f>SUMIFS(СВЦЭМ!$D$39:$D$782,СВЦЭМ!$A$39:$A$782,$A49,СВЦЭМ!$B$39:$B$782,O$47)+'СЕТ СН'!$F$14+СВЦЭМ!$D$10+'СЕТ СН'!$F$6-'СЕТ СН'!$F$26</f>
        <v>2196.8563405800001</v>
      </c>
      <c r="P49" s="36">
        <f>SUMIFS(СВЦЭМ!$D$39:$D$782,СВЦЭМ!$A$39:$A$782,$A49,СВЦЭМ!$B$39:$B$782,P$47)+'СЕТ СН'!$F$14+СВЦЭМ!$D$10+'СЕТ СН'!$F$6-'СЕТ СН'!$F$26</f>
        <v>2211.2712109900003</v>
      </c>
      <c r="Q49" s="36">
        <f>SUMIFS(СВЦЭМ!$D$39:$D$782,СВЦЭМ!$A$39:$A$782,$A49,СВЦЭМ!$B$39:$B$782,Q$47)+'СЕТ СН'!$F$14+СВЦЭМ!$D$10+'СЕТ СН'!$F$6-'СЕТ СН'!$F$26</f>
        <v>2246.9632253999998</v>
      </c>
      <c r="R49" s="36">
        <f>SUMIFS(СВЦЭМ!$D$39:$D$782,СВЦЭМ!$A$39:$A$782,$A49,СВЦЭМ!$B$39:$B$782,R$47)+'СЕТ СН'!$F$14+СВЦЭМ!$D$10+'СЕТ СН'!$F$6-'СЕТ СН'!$F$26</f>
        <v>2244.2847263499998</v>
      </c>
      <c r="S49" s="36">
        <f>SUMIFS(СВЦЭМ!$D$39:$D$782,СВЦЭМ!$A$39:$A$782,$A49,СВЦЭМ!$B$39:$B$782,S$47)+'СЕТ СН'!$F$14+СВЦЭМ!$D$10+'СЕТ СН'!$F$6-'СЕТ СН'!$F$26</f>
        <v>2201.1092466499999</v>
      </c>
      <c r="T49" s="36">
        <f>SUMIFS(СВЦЭМ!$D$39:$D$782,СВЦЭМ!$A$39:$A$782,$A49,СВЦЭМ!$B$39:$B$782,T$47)+'СЕТ СН'!$F$14+СВЦЭМ!$D$10+'СЕТ СН'!$F$6-'СЕТ СН'!$F$26</f>
        <v>2149.1660518900003</v>
      </c>
      <c r="U49" s="36">
        <f>SUMIFS(СВЦЭМ!$D$39:$D$782,СВЦЭМ!$A$39:$A$782,$A49,СВЦЭМ!$B$39:$B$782,U$47)+'СЕТ СН'!$F$14+СВЦЭМ!$D$10+'СЕТ СН'!$F$6-'СЕТ СН'!$F$26</f>
        <v>2157.9769620500001</v>
      </c>
      <c r="V49" s="36">
        <f>SUMIFS(СВЦЭМ!$D$39:$D$782,СВЦЭМ!$A$39:$A$782,$A49,СВЦЭМ!$B$39:$B$782,V$47)+'СЕТ СН'!$F$14+СВЦЭМ!$D$10+'СЕТ СН'!$F$6-'СЕТ СН'!$F$26</f>
        <v>2175.9259399800003</v>
      </c>
      <c r="W49" s="36">
        <f>SUMIFS(СВЦЭМ!$D$39:$D$782,СВЦЭМ!$A$39:$A$782,$A49,СВЦЭМ!$B$39:$B$782,W$47)+'СЕТ СН'!$F$14+СВЦЭМ!$D$10+'СЕТ СН'!$F$6-'СЕТ СН'!$F$26</f>
        <v>2187.9797929199999</v>
      </c>
      <c r="X49" s="36">
        <f>SUMIFS(СВЦЭМ!$D$39:$D$782,СВЦЭМ!$A$39:$A$782,$A49,СВЦЭМ!$B$39:$B$782,X$47)+'СЕТ СН'!$F$14+СВЦЭМ!$D$10+'СЕТ СН'!$F$6-'СЕТ СН'!$F$26</f>
        <v>2192.8528638500002</v>
      </c>
      <c r="Y49" s="36">
        <f>SUMIFS(СВЦЭМ!$D$39:$D$782,СВЦЭМ!$A$39:$A$782,$A49,СВЦЭМ!$B$39:$B$782,Y$47)+'СЕТ СН'!$F$14+СВЦЭМ!$D$10+'СЕТ СН'!$F$6-'СЕТ СН'!$F$26</f>
        <v>2213.1299728700001</v>
      </c>
    </row>
    <row r="50" spans="1:25" ht="15.75" x14ac:dyDescent="0.2">
      <c r="A50" s="35">
        <f t="shared" ref="A50:A78" si="1">A49+1</f>
        <v>45294</v>
      </c>
      <c r="B50" s="36">
        <f>SUMIFS(СВЦЭМ!$D$39:$D$782,СВЦЭМ!$A$39:$A$782,$A50,СВЦЭМ!$B$39:$B$782,B$47)+'СЕТ СН'!$F$14+СВЦЭМ!$D$10+'СЕТ СН'!$F$6-'СЕТ СН'!$F$26</f>
        <v>2127.1290157600001</v>
      </c>
      <c r="C50" s="36">
        <f>SUMIFS(СВЦЭМ!$D$39:$D$782,СВЦЭМ!$A$39:$A$782,$A50,СВЦЭМ!$B$39:$B$782,C$47)+'СЕТ СН'!$F$14+СВЦЭМ!$D$10+'СЕТ СН'!$F$6-'СЕТ СН'!$F$26</f>
        <v>2092.74904238</v>
      </c>
      <c r="D50" s="36">
        <f>SUMIFS(СВЦЭМ!$D$39:$D$782,СВЦЭМ!$A$39:$A$782,$A50,СВЦЭМ!$B$39:$B$782,D$47)+'СЕТ СН'!$F$14+СВЦЭМ!$D$10+'СЕТ СН'!$F$6-'СЕТ СН'!$F$26</f>
        <v>2164.6738378600003</v>
      </c>
      <c r="E50" s="36">
        <f>SUMIFS(СВЦЭМ!$D$39:$D$782,СВЦЭМ!$A$39:$A$782,$A50,СВЦЭМ!$B$39:$B$782,E$47)+'СЕТ СН'!$F$14+СВЦЭМ!$D$10+'СЕТ СН'!$F$6-'СЕТ СН'!$F$26</f>
        <v>2151.83551115</v>
      </c>
      <c r="F50" s="36">
        <f>SUMIFS(СВЦЭМ!$D$39:$D$782,СВЦЭМ!$A$39:$A$782,$A50,СВЦЭМ!$B$39:$B$782,F$47)+'СЕТ СН'!$F$14+СВЦЭМ!$D$10+'СЕТ СН'!$F$6-'СЕТ СН'!$F$26</f>
        <v>2154.15939729</v>
      </c>
      <c r="G50" s="36">
        <f>SUMIFS(СВЦЭМ!$D$39:$D$782,СВЦЭМ!$A$39:$A$782,$A50,СВЦЭМ!$B$39:$B$782,G$47)+'СЕТ СН'!$F$14+СВЦЭМ!$D$10+'СЕТ СН'!$F$6-'СЕТ СН'!$F$26</f>
        <v>2162.8814669000003</v>
      </c>
      <c r="H50" s="36">
        <f>SUMIFS(СВЦЭМ!$D$39:$D$782,СВЦЭМ!$A$39:$A$782,$A50,СВЦЭМ!$B$39:$B$782,H$47)+'СЕТ СН'!$F$14+СВЦЭМ!$D$10+'СЕТ СН'!$F$6-'СЕТ СН'!$F$26</f>
        <v>2159.4809577000001</v>
      </c>
      <c r="I50" s="36">
        <f>SUMIFS(СВЦЭМ!$D$39:$D$782,СВЦЭМ!$A$39:$A$782,$A50,СВЦЭМ!$B$39:$B$782,I$47)+'СЕТ СН'!$F$14+СВЦЭМ!$D$10+'СЕТ СН'!$F$6-'СЕТ СН'!$F$26</f>
        <v>2147.1988587400001</v>
      </c>
      <c r="J50" s="36">
        <f>SUMIFS(СВЦЭМ!$D$39:$D$782,СВЦЭМ!$A$39:$A$782,$A50,СВЦЭМ!$B$39:$B$782,J$47)+'СЕТ СН'!$F$14+СВЦЭМ!$D$10+'СЕТ СН'!$F$6-'СЕТ СН'!$F$26</f>
        <v>2110.2849361799999</v>
      </c>
      <c r="K50" s="36">
        <f>SUMIFS(СВЦЭМ!$D$39:$D$782,СВЦЭМ!$A$39:$A$782,$A50,СВЦЭМ!$B$39:$B$782,K$47)+'СЕТ СН'!$F$14+СВЦЭМ!$D$10+'СЕТ СН'!$F$6-'СЕТ СН'!$F$26</f>
        <v>2071.3477676699999</v>
      </c>
      <c r="L50" s="36">
        <f>SUMIFS(СВЦЭМ!$D$39:$D$782,СВЦЭМ!$A$39:$A$782,$A50,СВЦЭМ!$B$39:$B$782,L$47)+'СЕТ СН'!$F$14+СВЦЭМ!$D$10+'СЕТ СН'!$F$6-'СЕТ СН'!$F$26</f>
        <v>2040.3846827500001</v>
      </c>
      <c r="M50" s="36">
        <f>SUMIFS(СВЦЭМ!$D$39:$D$782,СВЦЭМ!$A$39:$A$782,$A50,СВЦЭМ!$B$39:$B$782,M$47)+'СЕТ СН'!$F$14+СВЦЭМ!$D$10+'СЕТ СН'!$F$6-'СЕТ СН'!$F$26</f>
        <v>2054.0735363700001</v>
      </c>
      <c r="N50" s="36">
        <f>SUMIFS(СВЦЭМ!$D$39:$D$782,СВЦЭМ!$A$39:$A$782,$A50,СВЦЭМ!$B$39:$B$782,N$47)+'СЕТ СН'!$F$14+СВЦЭМ!$D$10+'СЕТ СН'!$F$6-'СЕТ СН'!$F$26</f>
        <v>2069.18646231</v>
      </c>
      <c r="O50" s="36">
        <f>SUMIFS(СВЦЭМ!$D$39:$D$782,СВЦЭМ!$A$39:$A$782,$A50,СВЦЭМ!$B$39:$B$782,O$47)+'СЕТ СН'!$F$14+СВЦЭМ!$D$10+'СЕТ СН'!$F$6-'СЕТ СН'!$F$26</f>
        <v>2087.90714811</v>
      </c>
      <c r="P50" s="36">
        <f>SUMIFS(СВЦЭМ!$D$39:$D$782,СВЦЭМ!$A$39:$A$782,$A50,СВЦЭМ!$B$39:$B$782,P$47)+'СЕТ СН'!$F$14+СВЦЭМ!$D$10+'СЕТ СН'!$F$6-'СЕТ СН'!$F$26</f>
        <v>2101.5758642300002</v>
      </c>
      <c r="Q50" s="36">
        <f>SUMIFS(СВЦЭМ!$D$39:$D$782,СВЦЭМ!$A$39:$A$782,$A50,СВЦЭМ!$B$39:$B$782,Q$47)+'СЕТ СН'!$F$14+СВЦЭМ!$D$10+'СЕТ СН'!$F$6-'СЕТ СН'!$F$26</f>
        <v>2117.4472474300001</v>
      </c>
      <c r="R50" s="36">
        <f>SUMIFS(СВЦЭМ!$D$39:$D$782,СВЦЭМ!$A$39:$A$782,$A50,СВЦЭМ!$B$39:$B$782,R$47)+'СЕТ СН'!$F$14+СВЦЭМ!$D$10+'СЕТ СН'!$F$6-'СЕТ СН'!$F$26</f>
        <v>2119.5007451900001</v>
      </c>
      <c r="S50" s="36">
        <f>SUMIFS(СВЦЭМ!$D$39:$D$782,СВЦЭМ!$A$39:$A$782,$A50,СВЦЭМ!$B$39:$B$782,S$47)+'СЕТ СН'!$F$14+СВЦЭМ!$D$10+'СЕТ СН'!$F$6-'СЕТ СН'!$F$26</f>
        <v>2081.3313831200003</v>
      </c>
      <c r="T50" s="36">
        <f>SUMIFS(СВЦЭМ!$D$39:$D$782,СВЦЭМ!$A$39:$A$782,$A50,СВЦЭМ!$B$39:$B$782,T$47)+'СЕТ СН'!$F$14+СВЦЭМ!$D$10+'СЕТ СН'!$F$6-'СЕТ СН'!$F$26</f>
        <v>2025.57330748</v>
      </c>
      <c r="U50" s="36">
        <f>SUMIFS(СВЦЭМ!$D$39:$D$782,СВЦЭМ!$A$39:$A$782,$A50,СВЦЭМ!$B$39:$B$782,U$47)+'СЕТ СН'!$F$14+СВЦЭМ!$D$10+'СЕТ СН'!$F$6-'СЕТ СН'!$F$26</f>
        <v>2037.7546713500001</v>
      </c>
      <c r="V50" s="36">
        <f>SUMIFS(СВЦЭМ!$D$39:$D$782,СВЦЭМ!$A$39:$A$782,$A50,СВЦЭМ!$B$39:$B$782,V$47)+'СЕТ СН'!$F$14+СВЦЭМ!$D$10+'СЕТ СН'!$F$6-'СЕТ СН'!$F$26</f>
        <v>2054.7332387300003</v>
      </c>
      <c r="W50" s="36">
        <f>SUMIFS(СВЦЭМ!$D$39:$D$782,СВЦЭМ!$A$39:$A$782,$A50,СВЦЭМ!$B$39:$B$782,W$47)+'СЕТ СН'!$F$14+СВЦЭМ!$D$10+'СЕТ СН'!$F$6-'СЕТ СН'!$F$26</f>
        <v>2061.3458876200002</v>
      </c>
      <c r="X50" s="36">
        <f>SUMIFS(СВЦЭМ!$D$39:$D$782,СВЦЭМ!$A$39:$A$782,$A50,СВЦЭМ!$B$39:$B$782,X$47)+'СЕТ СН'!$F$14+СВЦЭМ!$D$10+'СЕТ СН'!$F$6-'СЕТ СН'!$F$26</f>
        <v>2084.6176134500001</v>
      </c>
      <c r="Y50" s="36">
        <f>SUMIFS(СВЦЭМ!$D$39:$D$782,СВЦЭМ!$A$39:$A$782,$A50,СВЦЭМ!$B$39:$B$782,Y$47)+'СЕТ СН'!$F$14+СВЦЭМ!$D$10+'СЕТ СН'!$F$6-'СЕТ СН'!$F$26</f>
        <v>2109.4844787100001</v>
      </c>
    </row>
    <row r="51" spans="1:25" ht="15.75" x14ac:dyDescent="0.2">
      <c r="A51" s="35">
        <f t="shared" si="1"/>
        <v>45295</v>
      </c>
      <c r="B51" s="36">
        <f>SUMIFS(СВЦЭМ!$D$39:$D$782,СВЦЭМ!$A$39:$A$782,$A51,СВЦЭМ!$B$39:$B$782,B$47)+'СЕТ СН'!$F$14+СВЦЭМ!$D$10+'СЕТ СН'!$F$6-'СЕТ СН'!$F$26</f>
        <v>2027.3302401700003</v>
      </c>
      <c r="C51" s="36">
        <f>SUMIFS(СВЦЭМ!$D$39:$D$782,СВЦЭМ!$A$39:$A$782,$A51,СВЦЭМ!$B$39:$B$782,C$47)+'СЕТ СН'!$F$14+СВЦЭМ!$D$10+'СЕТ СН'!$F$6-'СЕТ СН'!$F$26</f>
        <v>2062.38266054</v>
      </c>
      <c r="D51" s="36">
        <f>SUMIFS(СВЦЭМ!$D$39:$D$782,СВЦЭМ!$A$39:$A$782,$A51,СВЦЭМ!$B$39:$B$782,D$47)+'СЕТ СН'!$F$14+СВЦЭМ!$D$10+'СЕТ СН'!$F$6-'СЕТ СН'!$F$26</f>
        <v>2065.3517686300002</v>
      </c>
      <c r="E51" s="36">
        <f>SUMIFS(СВЦЭМ!$D$39:$D$782,СВЦЭМ!$A$39:$A$782,$A51,СВЦЭМ!$B$39:$B$782,E$47)+'СЕТ СН'!$F$14+СВЦЭМ!$D$10+'СЕТ СН'!$F$6-'СЕТ СН'!$F$26</f>
        <v>2082.3538933100003</v>
      </c>
      <c r="F51" s="36">
        <f>SUMIFS(СВЦЭМ!$D$39:$D$782,СВЦЭМ!$A$39:$A$782,$A51,СВЦЭМ!$B$39:$B$782,F$47)+'СЕТ СН'!$F$14+СВЦЭМ!$D$10+'СЕТ СН'!$F$6-'СЕТ СН'!$F$26</f>
        <v>2083.8558490700002</v>
      </c>
      <c r="G51" s="36">
        <f>SUMIFS(СВЦЭМ!$D$39:$D$782,СВЦЭМ!$A$39:$A$782,$A51,СВЦЭМ!$B$39:$B$782,G$47)+'СЕТ СН'!$F$14+СВЦЭМ!$D$10+'СЕТ СН'!$F$6-'СЕТ СН'!$F$26</f>
        <v>2071.9490960000003</v>
      </c>
      <c r="H51" s="36">
        <f>SUMIFS(СВЦЭМ!$D$39:$D$782,СВЦЭМ!$A$39:$A$782,$A51,СВЦЭМ!$B$39:$B$782,H$47)+'СЕТ СН'!$F$14+СВЦЭМ!$D$10+'СЕТ СН'!$F$6-'СЕТ СН'!$F$26</f>
        <v>2061.7644922700001</v>
      </c>
      <c r="I51" s="36">
        <f>SUMIFS(СВЦЭМ!$D$39:$D$782,СВЦЭМ!$A$39:$A$782,$A51,СВЦЭМ!$B$39:$B$782,I$47)+'СЕТ СН'!$F$14+СВЦЭМ!$D$10+'СЕТ СН'!$F$6-'СЕТ СН'!$F$26</f>
        <v>2045.8135608699999</v>
      </c>
      <c r="J51" s="36">
        <f>SUMIFS(СВЦЭМ!$D$39:$D$782,СВЦЭМ!$A$39:$A$782,$A51,СВЦЭМ!$B$39:$B$782,J$47)+'СЕТ СН'!$F$14+СВЦЭМ!$D$10+'СЕТ СН'!$F$6-'СЕТ СН'!$F$26</f>
        <v>2043.5395455299999</v>
      </c>
      <c r="K51" s="36">
        <f>SUMIFS(СВЦЭМ!$D$39:$D$782,СВЦЭМ!$A$39:$A$782,$A51,СВЦЭМ!$B$39:$B$782,K$47)+'СЕТ СН'!$F$14+СВЦЭМ!$D$10+'СЕТ СН'!$F$6-'СЕТ СН'!$F$26</f>
        <v>1997.4119188100003</v>
      </c>
      <c r="L51" s="36">
        <f>SUMIFS(СВЦЭМ!$D$39:$D$782,СВЦЭМ!$A$39:$A$782,$A51,СВЦЭМ!$B$39:$B$782,L$47)+'СЕТ СН'!$F$14+СВЦЭМ!$D$10+'СЕТ СН'!$F$6-'СЕТ СН'!$F$26</f>
        <v>1968.3366760500003</v>
      </c>
      <c r="M51" s="36">
        <f>SUMIFS(СВЦЭМ!$D$39:$D$782,СВЦЭМ!$A$39:$A$782,$A51,СВЦЭМ!$B$39:$B$782,M$47)+'СЕТ СН'!$F$14+СВЦЭМ!$D$10+'СЕТ СН'!$F$6-'СЕТ СН'!$F$26</f>
        <v>1969.7879430200001</v>
      </c>
      <c r="N51" s="36">
        <f>SUMIFS(СВЦЭМ!$D$39:$D$782,СВЦЭМ!$A$39:$A$782,$A51,СВЦЭМ!$B$39:$B$782,N$47)+'СЕТ СН'!$F$14+СВЦЭМ!$D$10+'СЕТ СН'!$F$6-'СЕТ СН'!$F$26</f>
        <v>1984.8024146600001</v>
      </c>
      <c r="O51" s="36">
        <f>SUMIFS(СВЦЭМ!$D$39:$D$782,СВЦЭМ!$A$39:$A$782,$A51,СВЦЭМ!$B$39:$B$782,O$47)+'СЕТ СН'!$F$14+СВЦЭМ!$D$10+'СЕТ СН'!$F$6-'СЕТ СН'!$F$26</f>
        <v>1996.4996405100001</v>
      </c>
      <c r="P51" s="36">
        <f>SUMIFS(СВЦЭМ!$D$39:$D$782,СВЦЭМ!$A$39:$A$782,$A51,СВЦЭМ!$B$39:$B$782,P$47)+'СЕТ СН'!$F$14+СВЦЭМ!$D$10+'СЕТ СН'!$F$6-'СЕТ СН'!$F$26</f>
        <v>2013.79801262</v>
      </c>
      <c r="Q51" s="36">
        <f>SUMIFS(СВЦЭМ!$D$39:$D$782,СВЦЭМ!$A$39:$A$782,$A51,СВЦЭМ!$B$39:$B$782,Q$47)+'СЕТ СН'!$F$14+СВЦЭМ!$D$10+'СЕТ СН'!$F$6-'СЕТ СН'!$F$26</f>
        <v>2031.0468592300003</v>
      </c>
      <c r="R51" s="36">
        <f>SUMIFS(СВЦЭМ!$D$39:$D$782,СВЦЭМ!$A$39:$A$782,$A51,СВЦЭМ!$B$39:$B$782,R$47)+'СЕТ СН'!$F$14+СВЦЭМ!$D$10+'СЕТ СН'!$F$6-'СЕТ СН'!$F$26</f>
        <v>2037.18896894</v>
      </c>
      <c r="S51" s="36">
        <f>SUMIFS(СВЦЭМ!$D$39:$D$782,СВЦЭМ!$A$39:$A$782,$A51,СВЦЭМ!$B$39:$B$782,S$47)+'СЕТ СН'!$F$14+СВЦЭМ!$D$10+'СЕТ СН'!$F$6-'СЕТ СН'!$F$26</f>
        <v>1990.03013956</v>
      </c>
      <c r="T51" s="36">
        <f>SUMIFS(СВЦЭМ!$D$39:$D$782,СВЦЭМ!$A$39:$A$782,$A51,СВЦЭМ!$B$39:$B$782,T$47)+'СЕТ СН'!$F$14+СВЦЭМ!$D$10+'СЕТ СН'!$F$6-'СЕТ СН'!$F$26</f>
        <v>1944.76122687</v>
      </c>
      <c r="U51" s="36">
        <f>SUMIFS(СВЦЭМ!$D$39:$D$782,СВЦЭМ!$A$39:$A$782,$A51,СВЦЭМ!$B$39:$B$782,U$47)+'СЕТ СН'!$F$14+СВЦЭМ!$D$10+'СЕТ СН'!$F$6-'СЕТ СН'!$F$26</f>
        <v>1954.0201422499999</v>
      </c>
      <c r="V51" s="36">
        <f>SUMIFS(СВЦЭМ!$D$39:$D$782,СВЦЭМ!$A$39:$A$782,$A51,СВЦЭМ!$B$39:$B$782,V$47)+'СЕТ СН'!$F$14+СВЦЭМ!$D$10+'СЕТ СН'!$F$6-'СЕТ СН'!$F$26</f>
        <v>1980.5436970300002</v>
      </c>
      <c r="W51" s="36">
        <f>SUMIFS(СВЦЭМ!$D$39:$D$782,СВЦЭМ!$A$39:$A$782,$A51,СВЦЭМ!$B$39:$B$782,W$47)+'СЕТ СН'!$F$14+СВЦЭМ!$D$10+'СЕТ СН'!$F$6-'СЕТ СН'!$F$26</f>
        <v>1991.44312403</v>
      </c>
      <c r="X51" s="36">
        <f>SUMIFS(СВЦЭМ!$D$39:$D$782,СВЦЭМ!$A$39:$A$782,$A51,СВЦЭМ!$B$39:$B$782,X$47)+'СЕТ СН'!$F$14+СВЦЭМ!$D$10+'СЕТ СН'!$F$6-'СЕТ СН'!$F$26</f>
        <v>2012.00356414</v>
      </c>
      <c r="Y51" s="36">
        <f>SUMIFS(СВЦЭМ!$D$39:$D$782,СВЦЭМ!$A$39:$A$782,$A51,СВЦЭМ!$B$39:$B$782,Y$47)+'СЕТ СН'!$F$14+СВЦЭМ!$D$10+'СЕТ СН'!$F$6-'СЕТ СН'!$F$26</f>
        <v>2030.6450724400001</v>
      </c>
    </row>
    <row r="52" spans="1:25" ht="15.75" x14ac:dyDescent="0.2">
      <c r="A52" s="35">
        <f t="shared" si="1"/>
        <v>45296</v>
      </c>
      <c r="B52" s="36">
        <f>SUMIFS(СВЦЭМ!$D$39:$D$782,СВЦЭМ!$A$39:$A$782,$A52,СВЦЭМ!$B$39:$B$782,B$47)+'СЕТ СН'!$F$14+СВЦЭМ!$D$10+'СЕТ СН'!$F$6-'СЕТ СН'!$F$26</f>
        <v>2082.3732261300001</v>
      </c>
      <c r="C52" s="36">
        <f>SUMIFS(СВЦЭМ!$D$39:$D$782,СВЦЭМ!$A$39:$A$782,$A52,СВЦЭМ!$B$39:$B$782,C$47)+'СЕТ СН'!$F$14+СВЦЭМ!$D$10+'СЕТ СН'!$F$6-'СЕТ СН'!$F$26</f>
        <v>2119.6711017100001</v>
      </c>
      <c r="D52" s="36">
        <f>SUMIFS(СВЦЭМ!$D$39:$D$782,СВЦЭМ!$A$39:$A$782,$A52,СВЦЭМ!$B$39:$B$782,D$47)+'СЕТ СН'!$F$14+СВЦЭМ!$D$10+'СЕТ СН'!$F$6-'СЕТ СН'!$F$26</f>
        <v>2140.2731997999999</v>
      </c>
      <c r="E52" s="36">
        <f>SUMIFS(СВЦЭМ!$D$39:$D$782,СВЦЭМ!$A$39:$A$782,$A52,СВЦЭМ!$B$39:$B$782,E$47)+'СЕТ СН'!$F$14+СВЦЭМ!$D$10+'СЕТ СН'!$F$6-'СЕТ СН'!$F$26</f>
        <v>2148.8948653800003</v>
      </c>
      <c r="F52" s="36">
        <f>SUMIFS(СВЦЭМ!$D$39:$D$782,СВЦЭМ!$A$39:$A$782,$A52,СВЦЭМ!$B$39:$B$782,F$47)+'СЕТ СН'!$F$14+СВЦЭМ!$D$10+'СЕТ СН'!$F$6-'СЕТ СН'!$F$26</f>
        <v>2154.2230183400002</v>
      </c>
      <c r="G52" s="36">
        <f>SUMIFS(СВЦЭМ!$D$39:$D$782,СВЦЭМ!$A$39:$A$782,$A52,СВЦЭМ!$B$39:$B$782,G$47)+'СЕТ СН'!$F$14+СВЦЭМ!$D$10+'СЕТ СН'!$F$6-'СЕТ СН'!$F$26</f>
        <v>2143.2430355300003</v>
      </c>
      <c r="H52" s="36">
        <f>SUMIFS(СВЦЭМ!$D$39:$D$782,СВЦЭМ!$A$39:$A$782,$A52,СВЦЭМ!$B$39:$B$782,H$47)+'СЕТ СН'!$F$14+СВЦЭМ!$D$10+'СЕТ СН'!$F$6-'СЕТ СН'!$F$26</f>
        <v>2124.7343873600003</v>
      </c>
      <c r="I52" s="36">
        <f>SUMIFS(СВЦЭМ!$D$39:$D$782,СВЦЭМ!$A$39:$A$782,$A52,СВЦЭМ!$B$39:$B$782,I$47)+'СЕТ СН'!$F$14+СВЦЭМ!$D$10+'СЕТ СН'!$F$6-'СЕТ СН'!$F$26</f>
        <v>2105.9721348799999</v>
      </c>
      <c r="J52" s="36">
        <f>SUMIFS(СВЦЭМ!$D$39:$D$782,СВЦЭМ!$A$39:$A$782,$A52,СВЦЭМ!$B$39:$B$782,J$47)+'СЕТ СН'!$F$14+СВЦЭМ!$D$10+'СЕТ СН'!$F$6-'СЕТ СН'!$F$26</f>
        <v>2062.6490388100001</v>
      </c>
      <c r="K52" s="36">
        <f>SUMIFS(СВЦЭМ!$D$39:$D$782,СВЦЭМ!$A$39:$A$782,$A52,СВЦЭМ!$B$39:$B$782,K$47)+'СЕТ СН'!$F$14+СВЦЭМ!$D$10+'СЕТ СН'!$F$6-'СЕТ СН'!$F$26</f>
        <v>2011.8442874299999</v>
      </c>
      <c r="L52" s="36">
        <f>SUMIFS(СВЦЭМ!$D$39:$D$782,СВЦЭМ!$A$39:$A$782,$A52,СВЦЭМ!$B$39:$B$782,L$47)+'СЕТ СН'!$F$14+СВЦЭМ!$D$10+'СЕТ СН'!$F$6-'СЕТ СН'!$F$26</f>
        <v>1965.03888938</v>
      </c>
      <c r="M52" s="36">
        <f>SUMIFS(СВЦЭМ!$D$39:$D$782,СВЦЭМ!$A$39:$A$782,$A52,СВЦЭМ!$B$39:$B$782,M$47)+'СЕТ СН'!$F$14+СВЦЭМ!$D$10+'СЕТ СН'!$F$6-'СЕТ СН'!$F$26</f>
        <v>1956.6392959300001</v>
      </c>
      <c r="N52" s="36">
        <f>SUMIFS(СВЦЭМ!$D$39:$D$782,СВЦЭМ!$A$39:$A$782,$A52,СВЦЭМ!$B$39:$B$782,N$47)+'СЕТ СН'!$F$14+СВЦЭМ!$D$10+'СЕТ СН'!$F$6-'СЕТ СН'!$F$26</f>
        <v>1973.2552382700001</v>
      </c>
      <c r="O52" s="36">
        <f>SUMIFS(СВЦЭМ!$D$39:$D$782,СВЦЭМ!$A$39:$A$782,$A52,СВЦЭМ!$B$39:$B$782,O$47)+'СЕТ СН'!$F$14+СВЦЭМ!$D$10+'СЕТ СН'!$F$6-'СЕТ СН'!$F$26</f>
        <v>2001.3879379300001</v>
      </c>
      <c r="P52" s="36">
        <f>SUMIFS(СВЦЭМ!$D$39:$D$782,СВЦЭМ!$A$39:$A$782,$A52,СВЦЭМ!$B$39:$B$782,P$47)+'СЕТ СН'!$F$14+СВЦЭМ!$D$10+'СЕТ СН'!$F$6-'СЕТ СН'!$F$26</f>
        <v>2017.2920911700003</v>
      </c>
      <c r="Q52" s="36">
        <f>SUMIFS(СВЦЭМ!$D$39:$D$782,СВЦЭМ!$A$39:$A$782,$A52,СВЦЭМ!$B$39:$B$782,Q$47)+'СЕТ СН'!$F$14+СВЦЭМ!$D$10+'СЕТ СН'!$F$6-'СЕТ СН'!$F$26</f>
        <v>2034.9889811800003</v>
      </c>
      <c r="R52" s="36">
        <f>SUMIFS(СВЦЭМ!$D$39:$D$782,СВЦЭМ!$A$39:$A$782,$A52,СВЦЭМ!$B$39:$B$782,R$47)+'СЕТ СН'!$F$14+СВЦЭМ!$D$10+'СЕТ СН'!$F$6-'СЕТ СН'!$F$26</f>
        <v>2017.9639330099999</v>
      </c>
      <c r="S52" s="36">
        <f>SUMIFS(СВЦЭМ!$D$39:$D$782,СВЦЭМ!$A$39:$A$782,$A52,СВЦЭМ!$B$39:$B$782,S$47)+'СЕТ СН'!$F$14+СВЦЭМ!$D$10+'СЕТ СН'!$F$6-'СЕТ СН'!$F$26</f>
        <v>1967.6905169000001</v>
      </c>
      <c r="T52" s="36">
        <f>SUMIFS(СВЦЭМ!$D$39:$D$782,СВЦЭМ!$A$39:$A$782,$A52,СВЦЭМ!$B$39:$B$782,T$47)+'СЕТ СН'!$F$14+СВЦЭМ!$D$10+'СЕТ СН'!$F$6-'СЕТ СН'!$F$26</f>
        <v>1947.8022117099999</v>
      </c>
      <c r="U52" s="36">
        <f>SUMIFS(СВЦЭМ!$D$39:$D$782,СВЦЭМ!$A$39:$A$782,$A52,СВЦЭМ!$B$39:$B$782,U$47)+'СЕТ СН'!$F$14+СВЦЭМ!$D$10+'СЕТ СН'!$F$6-'СЕТ СН'!$F$26</f>
        <v>1958.6025391400003</v>
      </c>
      <c r="V52" s="36">
        <f>SUMIFS(СВЦЭМ!$D$39:$D$782,СВЦЭМ!$A$39:$A$782,$A52,СВЦЭМ!$B$39:$B$782,V$47)+'СЕТ СН'!$F$14+СВЦЭМ!$D$10+'СЕТ СН'!$F$6-'СЕТ СН'!$F$26</f>
        <v>1979.8309892100001</v>
      </c>
      <c r="W52" s="36">
        <f>SUMIFS(СВЦЭМ!$D$39:$D$782,СВЦЭМ!$A$39:$A$782,$A52,СВЦЭМ!$B$39:$B$782,W$47)+'СЕТ СН'!$F$14+СВЦЭМ!$D$10+'СЕТ СН'!$F$6-'СЕТ СН'!$F$26</f>
        <v>1984.67022619</v>
      </c>
      <c r="X52" s="36">
        <f>SUMIFS(СВЦЭМ!$D$39:$D$782,СВЦЭМ!$A$39:$A$782,$A52,СВЦЭМ!$B$39:$B$782,X$47)+'СЕТ СН'!$F$14+СВЦЭМ!$D$10+'СЕТ СН'!$F$6-'СЕТ СН'!$F$26</f>
        <v>1996.04372964</v>
      </c>
      <c r="Y52" s="36">
        <f>SUMIFS(СВЦЭМ!$D$39:$D$782,СВЦЭМ!$A$39:$A$782,$A52,СВЦЭМ!$B$39:$B$782,Y$47)+'СЕТ СН'!$F$14+СВЦЭМ!$D$10+'СЕТ СН'!$F$6-'СЕТ СН'!$F$26</f>
        <v>2011.45677557</v>
      </c>
    </row>
    <row r="53" spans="1:25" ht="15.75" x14ac:dyDescent="0.2">
      <c r="A53" s="35">
        <f t="shared" si="1"/>
        <v>45297</v>
      </c>
      <c r="B53" s="36">
        <f>SUMIFS(СВЦЭМ!$D$39:$D$782,СВЦЭМ!$A$39:$A$782,$A53,СВЦЭМ!$B$39:$B$782,B$47)+'СЕТ СН'!$F$14+СВЦЭМ!$D$10+'СЕТ СН'!$F$6-'СЕТ СН'!$F$26</f>
        <v>2191.3254785100003</v>
      </c>
      <c r="C53" s="36">
        <f>SUMIFS(СВЦЭМ!$D$39:$D$782,СВЦЭМ!$A$39:$A$782,$A53,СВЦЭМ!$B$39:$B$782,C$47)+'СЕТ СН'!$F$14+СВЦЭМ!$D$10+'СЕТ СН'!$F$6-'СЕТ СН'!$F$26</f>
        <v>2170.6476527700001</v>
      </c>
      <c r="D53" s="36">
        <f>SUMIFS(СВЦЭМ!$D$39:$D$782,СВЦЭМ!$A$39:$A$782,$A53,СВЦЭМ!$B$39:$B$782,D$47)+'СЕТ СН'!$F$14+СВЦЭМ!$D$10+'СЕТ СН'!$F$6-'СЕТ СН'!$F$26</f>
        <v>2185.8277034500002</v>
      </c>
      <c r="E53" s="36">
        <f>SUMIFS(СВЦЭМ!$D$39:$D$782,СВЦЭМ!$A$39:$A$782,$A53,СВЦЭМ!$B$39:$B$782,E$47)+'СЕТ СН'!$F$14+СВЦЭМ!$D$10+'СЕТ СН'!$F$6-'СЕТ СН'!$F$26</f>
        <v>2203.32830199</v>
      </c>
      <c r="F53" s="36">
        <f>SUMIFS(СВЦЭМ!$D$39:$D$782,СВЦЭМ!$A$39:$A$782,$A53,СВЦЭМ!$B$39:$B$782,F$47)+'СЕТ СН'!$F$14+СВЦЭМ!$D$10+'СЕТ СН'!$F$6-'СЕТ СН'!$F$26</f>
        <v>2200.8942321100003</v>
      </c>
      <c r="G53" s="36">
        <f>SUMIFS(СВЦЭМ!$D$39:$D$782,СВЦЭМ!$A$39:$A$782,$A53,СВЦЭМ!$B$39:$B$782,G$47)+'СЕТ СН'!$F$14+СВЦЭМ!$D$10+'СЕТ СН'!$F$6-'СЕТ СН'!$F$26</f>
        <v>2189.8805467300003</v>
      </c>
      <c r="H53" s="36">
        <f>SUMIFS(СВЦЭМ!$D$39:$D$782,СВЦЭМ!$A$39:$A$782,$A53,СВЦЭМ!$B$39:$B$782,H$47)+'СЕТ СН'!$F$14+СВЦЭМ!$D$10+'СЕТ СН'!$F$6-'СЕТ СН'!$F$26</f>
        <v>2173.0254023699999</v>
      </c>
      <c r="I53" s="36">
        <f>SUMIFS(СВЦЭМ!$D$39:$D$782,СВЦЭМ!$A$39:$A$782,$A53,СВЦЭМ!$B$39:$B$782,I$47)+'СЕТ СН'!$F$14+СВЦЭМ!$D$10+'СЕТ СН'!$F$6-'СЕТ СН'!$F$26</f>
        <v>2127.2236940000003</v>
      </c>
      <c r="J53" s="36">
        <f>SUMIFS(СВЦЭМ!$D$39:$D$782,СВЦЭМ!$A$39:$A$782,$A53,СВЦЭМ!$B$39:$B$782,J$47)+'СЕТ СН'!$F$14+СВЦЭМ!$D$10+'СЕТ СН'!$F$6-'СЕТ СН'!$F$26</f>
        <v>2117.8050357500001</v>
      </c>
      <c r="K53" s="36">
        <f>SUMIFS(СВЦЭМ!$D$39:$D$782,СВЦЭМ!$A$39:$A$782,$A53,СВЦЭМ!$B$39:$B$782,K$47)+'СЕТ СН'!$F$14+СВЦЭМ!$D$10+'СЕТ СН'!$F$6-'СЕТ СН'!$F$26</f>
        <v>2075.22308548</v>
      </c>
      <c r="L53" s="36">
        <f>SUMIFS(СВЦЭМ!$D$39:$D$782,СВЦЭМ!$A$39:$A$782,$A53,СВЦЭМ!$B$39:$B$782,L$47)+'СЕТ СН'!$F$14+СВЦЭМ!$D$10+'СЕТ СН'!$F$6-'СЕТ СН'!$F$26</f>
        <v>2029.60515252</v>
      </c>
      <c r="M53" s="36">
        <f>SUMIFS(СВЦЭМ!$D$39:$D$782,СВЦЭМ!$A$39:$A$782,$A53,СВЦЭМ!$B$39:$B$782,M$47)+'СЕТ СН'!$F$14+СВЦЭМ!$D$10+'СЕТ СН'!$F$6-'СЕТ СН'!$F$26</f>
        <v>2024.23129083</v>
      </c>
      <c r="N53" s="36">
        <f>SUMIFS(СВЦЭМ!$D$39:$D$782,СВЦЭМ!$A$39:$A$782,$A53,СВЦЭМ!$B$39:$B$782,N$47)+'СЕТ СН'!$F$14+СВЦЭМ!$D$10+'СЕТ СН'!$F$6-'СЕТ СН'!$F$26</f>
        <v>2033.0487019800003</v>
      </c>
      <c r="O53" s="36">
        <f>SUMIFS(СВЦЭМ!$D$39:$D$782,СВЦЭМ!$A$39:$A$782,$A53,СВЦЭМ!$B$39:$B$782,O$47)+'СЕТ СН'!$F$14+СВЦЭМ!$D$10+'СЕТ СН'!$F$6-'СЕТ СН'!$F$26</f>
        <v>2046.7965999500002</v>
      </c>
      <c r="P53" s="36">
        <f>SUMIFS(СВЦЭМ!$D$39:$D$782,СВЦЭМ!$A$39:$A$782,$A53,СВЦЭМ!$B$39:$B$782,P$47)+'СЕТ СН'!$F$14+СВЦЭМ!$D$10+'СЕТ СН'!$F$6-'СЕТ СН'!$F$26</f>
        <v>2060.8625458000001</v>
      </c>
      <c r="Q53" s="36">
        <f>SUMIFS(СВЦЭМ!$D$39:$D$782,СВЦЭМ!$A$39:$A$782,$A53,СВЦЭМ!$B$39:$B$782,Q$47)+'СЕТ СН'!$F$14+СВЦЭМ!$D$10+'СЕТ СН'!$F$6-'СЕТ СН'!$F$26</f>
        <v>2074.0354570899999</v>
      </c>
      <c r="R53" s="36">
        <f>SUMIFS(СВЦЭМ!$D$39:$D$782,СВЦЭМ!$A$39:$A$782,$A53,СВЦЭМ!$B$39:$B$782,R$47)+'СЕТ СН'!$F$14+СВЦЭМ!$D$10+'СЕТ СН'!$F$6-'СЕТ СН'!$F$26</f>
        <v>2093.4970833900002</v>
      </c>
      <c r="S53" s="36">
        <f>SUMIFS(СВЦЭМ!$D$39:$D$782,СВЦЭМ!$A$39:$A$782,$A53,СВЦЭМ!$B$39:$B$782,S$47)+'СЕТ СН'!$F$14+СВЦЭМ!$D$10+'СЕТ СН'!$F$6-'СЕТ СН'!$F$26</f>
        <v>2031.7284772600001</v>
      </c>
      <c r="T53" s="36">
        <f>SUMIFS(СВЦЭМ!$D$39:$D$782,СВЦЭМ!$A$39:$A$782,$A53,СВЦЭМ!$B$39:$B$782,T$47)+'СЕТ СН'!$F$14+СВЦЭМ!$D$10+'СЕТ СН'!$F$6-'СЕТ СН'!$F$26</f>
        <v>1990.5287416700003</v>
      </c>
      <c r="U53" s="36">
        <f>SUMIFS(СВЦЭМ!$D$39:$D$782,СВЦЭМ!$A$39:$A$782,$A53,СВЦЭМ!$B$39:$B$782,U$47)+'СЕТ СН'!$F$14+СВЦЭМ!$D$10+'СЕТ СН'!$F$6-'СЕТ СН'!$F$26</f>
        <v>2001.3852928199999</v>
      </c>
      <c r="V53" s="36">
        <f>SUMIFS(СВЦЭМ!$D$39:$D$782,СВЦЭМ!$A$39:$A$782,$A53,СВЦЭМ!$B$39:$B$782,V$47)+'СЕТ СН'!$F$14+СВЦЭМ!$D$10+'СЕТ СН'!$F$6-'СЕТ СН'!$F$26</f>
        <v>2025.2757011799999</v>
      </c>
      <c r="W53" s="36">
        <f>SUMIFS(СВЦЭМ!$D$39:$D$782,СВЦЭМ!$A$39:$A$782,$A53,СВЦЭМ!$B$39:$B$782,W$47)+'СЕТ СН'!$F$14+СВЦЭМ!$D$10+'СЕТ СН'!$F$6-'СЕТ СН'!$F$26</f>
        <v>2032.8390764300002</v>
      </c>
      <c r="X53" s="36">
        <f>SUMIFS(СВЦЭМ!$D$39:$D$782,СВЦЭМ!$A$39:$A$782,$A53,СВЦЭМ!$B$39:$B$782,X$47)+'СЕТ СН'!$F$14+СВЦЭМ!$D$10+'СЕТ СН'!$F$6-'СЕТ СН'!$F$26</f>
        <v>2048.60579155</v>
      </c>
      <c r="Y53" s="36">
        <f>SUMIFS(СВЦЭМ!$D$39:$D$782,СВЦЭМ!$A$39:$A$782,$A53,СВЦЭМ!$B$39:$B$782,Y$47)+'СЕТ СН'!$F$14+СВЦЭМ!$D$10+'СЕТ СН'!$F$6-'СЕТ СН'!$F$26</f>
        <v>2066.5707479900002</v>
      </c>
    </row>
    <row r="54" spans="1:25" ht="15.75" x14ac:dyDescent="0.2">
      <c r="A54" s="35">
        <f t="shared" si="1"/>
        <v>45298</v>
      </c>
      <c r="B54" s="36">
        <f>SUMIFS(СВЦЭМ!$D$39:$D$782,СВЦЭМ!$A$39:$A$782,$A54,СВЦЭМ!$B$39:$B$782,B$47)+'СЕТ СН'!$F$14+СВЦЭМ!$D$10+'СЕТ СН'!$F$6-'СЕТ СН'!$F$26</f>
        <v>2103.5044276900003</v>
      </c>
      <c r="C54" s="36">
        <f>SUMIFS(СВЦЭМ!$D$39:$D$782,СВЦЭМ!$A$39:$A$782,$A54,СВЦЭМ!$B$39:$B$782,C$47)+'СЕТ СН'!$F$14+СВЦЭМ!$D$10+'СЕТ СН'!$F$6-'СЕТ СН'!$F$26</f>
        <v>2195.0406043000003</v>
      </c>
      <c r="D54" s="36">
        <f>SUMIFS(СВЦЭМ!$D$39:$D$782,СВЦЭМ!$A$39:$A$782,$A54,СВЦЭМ!$B$39:$B$782,D$47)+'СЕТ СН'!$F$14+СВЦЭМ!$D$10+'СЕТ СН'!$F$6-'СЕТ СН'!$F$26</f>
        <v>2219.8038292599999</v>
      </c>
      <c r="E54" s="36">
        <f>SUMIFS(СВЦЭМ!$D$39:$D$782,СВЦЭМ!$A$39:$A$782,$A54,СВЦЭМ!$B$39:$B$782,E$47)+'СЕТ СН'!$F$14+СВЦЭМ!$D$10+'СЕТ СН'!$F$6-'СЕТ СН'!$F$26</f>
        <v>2232.1375929000001</v>
      </c>
      <c r="F54" s="36">
        <f>SUMIFS(СВЦЭМ!$D$39:$D$782,СВЦЭМ!$A$39:$A$782,$A54,СВЦЭМ!$B$39:$B$782,F$47)+'СЕТ СН'!$F$14+СВЦЭМ!$D$10+'СЕТ СН'!$F$6-'СЕТ СН'!$F$26</f>
        <v>2231.38058254</v>
      </c>
      <c r="G54" s="36">
        <f>SUMIFS(СВЦЭМ!$D$39:$D$782,СВЦЭМ!$A$39:$A$782,$A54,СВЦЭМ!$B$39:$B$782,G$47)+'СЕТ СН'!$F$14+СВЦЭМ!$D$10+'СЕТ СН'!$F$6-'СЕТ СН'!$F$26</f>
        <v>2220.0919193600002</v>
      </c>
      <c r="H54" s="36">
        <f>SUMIFS(СВЦЭМ!$D$39:$D$782,СВЦЭМ!$A$39:$A$782,$A54,СВЦЭМ!$B$39:$B$782,H$47)+'СЕТ СН'!$F$14+СВЦЭМ!$D$10+'СЕТ СН'!$F$6-'СЕТ СН'!$F$26</f>
        <v>2206.7864420400001</v>
      </c>
      <c r="I54" s="36">
        <f>SUMIFS(СВЦЭМ!$D$39:$D$782,СВЦЭМ!$A$39:$A$782,$A54,СВЦЭМ!$B$39:$B$782,I$47)+'СЕТ СН'!$F$14+СВЦЭМ!$D$10+'СЕТ СН'!$F$6-'СЕТ СН'!$F$26</f>
        <v>2208.0466323600003</v>
      </c>
      <c r="J54" s="36">
        <f>SUMIFS(СВЦЭМ!$D$39:$D$782,СВЦЭМ!$A$39:$A$782,$A54,СВЦЭМ!$B$39:$B$782,J$47)+'СЕТ СН'!$F$14+СВЦЭМ!$D$10+'СЕТ СН'!$F$6-'СЕТ СН'!$F$26</f>
        <v>2171.2830995500003</v>
      </c>
      <c r="K54" s="36">
        <f>SUMIFS(СВЦЭМ!$D$39:$D$782,СВЦЭМ!$A$39:$A$782,$A54,СВЦЭМ!$B$39:$B$782,K$47)+'СЕТ СН'!$F$14+СВЦЭМ!$D$10+'СЕТ СН'!$F$6-'СЕТ СН'!$F$26</f>
        <v>2127.97416041</v>
      </c>
      <c r="L54" s="36">
        <f>SUMIFS(СВЦЭМ!$D$39:$D$782,СВЦЭМ!$A$39:$A$782,$A54,СВЦЭМ!$B$39:$B$782,L$47)+'СЕТ СН'!$F$14+СВЦЭМ!$D$10+'СЕТ СН'!$F$6-'СЕТ СН'!$F$26</f>
        <v>2092.10298152</v>
      </c>
      <c r="M54" s="36">
        <f>SUMIFS(СВЦЭМ!$D$39:$D$782,СВЦЭМ!$A$39:$A$782,$A54,СВЦЭМ!$B$39:$B$782,M$47)+'СЕТ СН'!$F$14+СВЦЭМ!$D$10+'СЕТ СН'!$F$6-'СЕТ СН'!$F$26</f>
        <v>2072.5559152400001</v>
      </c>
      <c r="N54" s="36">
        <f>SUMIFS(СВЦЭМ!$D$39:$D$782,СВЦЭМ!$A$39:$A$782,$A54,СВЦЭМ!$B$39:$B$782,N$47)+'СЕТ СН'!$F$14+СВЦЭМ!$D$10+'СЕТ СН'!$F$6-'СЕТ СН'!$F$26</f>
        <v>2085.9538261000002</v>
      </c>
      <c r="O54" s="36">
        <f>SUMIFS(СВЦЭМ!$D$39:$D$782,СВЦЭМ!$A$39:$A$782,$A54,СВЦЭМ!$B$39:$B$782,O$47)+'СЕТ СН'!$F$14+СВЦЭМ!$D$10+'СЕТ СН'!$F$6-'СЕТ СН'!$F$26</f>
        <v>2095.5572970400003</v>
      </c>
      <c r="P54" s="36">
        <f>SUMIFS(СВЦЭМ!$D$39:$D$782,СВЦЭМ!$A$39:$A$782,$A54,СВЦЭМ!$B$39:$B$782,P$47)+'СЕТ СН'!$F$14+СВЦЭМ!$D$10+'СЕТ СН'!$F$6-'СЕТ СН'!$F$26</f>
        <v>2118.28545102</v>
      </c>
      <c r="Q54" s="36">
        <f>SUMIFS(СВЦЭМ!$D$39:$D$782,СВЦЭМ!$A$39:$A$782,$A54,СВЦЭМ!$B$39:$B$782,Q$47)+'СЕТ СН'!$F$14+СВЦЭМ!$D$10+'СЕТ СН'!$F$6-'СЕТ СН'!$F$26</f>
        <v>2117.3381359499999</v>
      </c>
      <c r="R54" s="36">
        <f>SUMIFS(СВЦЭМ!$D$39:$D$782,СВЦЭМ!$A$39:$A$782,$A54,СВЦЭМ!$B$39:$B$782,R$47)+'СЕТ СН'!$F$14+СВЦЭМ!$D$10+'СЕТ СН'!$F$6-'СЕТ СН'!$F$26</f>
        <v>2107.4027519199999</v>
      </c>
      <c r="S54" s="36">
        <f>SUMIFS(СВЦЭМ!$D$39:$D$782,СВЦЭМ!$A$39:$A$782,$A54,СВЦЭМ!$B$39:$B$782,S$47)+'СЕТ СН'!$F$14+СВЦЭМ!$D$10+'СЕТ СН'!$F$6-'СЕТ СН'!$F$26</f>
        <v>2079.6415721200001</v>
      </c>
      <c r="T54" s="36">
        <f>SUMIFS(СВЦЭМ!$D$39:$D$782,СВЦЭМ!$A$39:$A$782,$A54,СВЦЭМ!$B$39:$B$782,T$47)+'СЕТ СН'!$F$14+СВЦЭМ!$D$10+'СЕТ СН'!$F$6-'СЕТ СН'!$F$26</f>
        <v>2064.25121339</v>
      </c>
      <c r="U54" s="36">
        <f>SUMIFS(СВЦЭМ!$D$39:$D$782,СВЦЭМ!$A$39:$A$782,$A54,СВЦЭМ!$B$39:$B$782,U$47)+'СЕТ СН'!$F$14+СВЦЭМ!$D$10+'СЕТ СН'!$F$6-'СЕТ СН'!$F$26</f>
        <v>2087.3954756100002</v>
      </c>
      <c r="V54" s="36">
        <f>SUMIFS(СВЦЭМ!$D$39:$D$782,СВЦЭМ!$A$39:$A$782,$A54,СВЦЭМ!$B$39:$B$782,V$47)+'СЕТ СН'!$F$14+СВЦЭМ!$D$10+'СЕТ СН'!$F$6-'СЕТ СН'!$F$26</f>
        <v>2097.5168081400002</v>
      </c>
      <c r="W54" s="36">
        <f>SUMIFS(СВЦЭМ!$D$39:$D$782,СВЦЭМ!$A$39:$A$782,$A54,СВЦЭМ!$B$39:$B$782,W$47)+'СЕТ СН'!$F$14+СВЦЭМ!$D$10+'СЕТ СН'!$F$6-'СЕТ СН'!$F$26</f>
        <v>2105.7462037099999</v>
      </c>
      <c r="X54" s="36">
        <f>SUMIFS(СВЦЭМ!$D$39:$D$782,СВЦЭМ!$A$39:$A$782,$A54,СВЦЭМ!$B$39:$B$782,X$47)+'СЕТ СН'!$F$14+СВЦЭМ!$D$10+'СЕТ СН'!$F$6-'СЕТ СН'!$F$26</f>
        <v>2125.1149207399999</v>
      </c>
      <c r="Y54" s="36">
        <f>SUMIFS(СВЦЭМ!$D$39:$D$782,СВЦЭМ!$A$39:$A$782,$A54,СВЦЭМ!$B$39:$B$782,Y$47)+'СЕТ СН'!$F$14+СВЦЭМ!$D$10+'СЕТ СН'!$F$6-'СЕТ СН'!$F$26</f>
        <v>2142.1198644000001</v>
      </c>
    </row>
    <row r="55" spans="1:25" ht="15.75" x14ac:dyDescent="0.2">
      <c r="A55" s="35">
        <f t="shared" si="1"/>
        <v>45299</v>
      </c>
      <c r="B55" s="36">
        <f>SUMIFS(СВЦЭМ!$D$39:$D$782,СВЦЭМ!$A$39:$A$782,$A55,СВЦЭМ!$B$39:$B$782,B$47)+'СЕТ СН'!$F$14+СВЦЭМ!$D$10+'СЕТ СН'!$F$6-'СЕТ СН'!$F$26</f>
        <v>1978.2129856700003</v>
      </c>
      <c r="C55" s="36">
        <f>SUMIFS(СВЦЭМ!$D$39:$D$782,СВЦЭМ!$A$39:$A$782,$A55,СВЦЭМ!$B$39:$B$782,C$47)+'СЕТ СН'!$F$14+СВЦЭМ!$D$10+'СЕТ СН'!$F$6-'СЕТ СН'!$F$26</f>
        <v>2003.24230051</v>
      </c>
      <c r="D55" s="36">
        <f>SUMIFS(СВЦЭМ!$D$39:$D$782,СВЦЭМ!$A$39:$A$782,$A55,СВЦЭМ!$B$39:$B$782,D$47)+'СЕТ СН'!$F$14+СВЦЭМ!$D$10+'СЕТ СН'!$F$6-'СЕТ СН'!$F$26</f>
        <v>2029.6207919799999</v>
      </c>
      <c r="E55" s="36">
        <f>SUMIFS(СВЦЭМ!$D$39:$D$782,СВЦЭМ!$A$39:$A$782,$A55,СВЦЭМ!$B$39:$B$782,E$47)+'СЕТ СН'!$F$14+СВЦЭМ!$D$10+'СЕТ СН'!$F$6-'СЕТ СН'!$F$26</f>
        <v>2042.40272005</v>
      </c>
      <c r="F55" s="36">
        <f>SUMIFS(СВЦЭМ!$D$39:$D$782,СВЦЭМ!$A$39:$A$782,$A55,СВЦЭМ!$B$39:$B$782,F$47)+'СЕТ СН'!$F$14+СВЦЭМ!$D$10+'СЕТ СН'!$F$6-'СЕТ СН'!$F$26</f>
        <v>2053.4622455600002</v>
      </c>
      <c r="G55" s="36">
        <f>SUMIFS(СВЦЭМ!$D$39:$D$782,СВЦЭМ!$A$39:$A$782,$A55,СВЦЭМ!$B$39:$B$782,G$47)+'СЕТ СН'!$F$14+СВЦЭМ!$D$10+'СЕТ СН'!$F$6-'СЕТ СН'!$F$26</f>
        <v>2043.0953501600002</v>
      </c>
      <c r="H55" s="36">
        <f>SUMIFS(СВЦЭМ!$D$39:$D$782,СВЦЭМ!$A$39:$A$782,$A55,СВЦЭМ!$B$39:$B$782,H$47)+'СЕТ СН'!$F$14+СВЦЭМ!$D$10+'СЕТ СН'!$F$6-'СЕТ СН'!$F$26</f>
        <v>2027.0886213500003</v>
      </c>
      <c r="I55" s="36">
        <f>SUMIFS(СВЦЭМ!$D$39:$D$782,СВЦЭМ!$A$39:$A$782,$A55,СВЦЭМ!$B$39:$B$782,I$47)+'СЕТ СН'!$F$14+СВЦЭМ!$D$10+'СЕТ СН'!$F$6-'СЕТ СН'!$F$26</f>
        <v>2015.3364376600002</v>
      </c>
      <c r="J55" s="36">
        <f>SUMIFS(СВЦЭМ!$D$39:$D$782,СВЦЭМ!$A$39:$A$782,$A55,СВЦЭМ!$B$39:$B$782,J$47)+'СЕТ СН'!$F$14+СВЦЭМ!$D$10+'СЕТ СН'!$F$6-'СЕТ СН'!$F$26</f>
        <v>1981.6375973200002</v>
      </c>
      <c r="K55" s="36">
        <f>SUMIFS(СВЦЭМ!$D$39:$D$782,СВЦЭМ!$A$39:$A$782,$A55,СВЦЭМ!$B$39:$B$782,K$47)+'СЕТ СН'!$F$14+СВЦЭМ!$D$10+'СЕТ СН'!$F$6-'СЕТ СН'!$F$26</f>
        <v>1969.4619160000002</v>
      </c>
      <c r="L55" s="36">
        <f>SUMIFS(СВЦЭМ!$D$39:$D$782,СВЦЭМ!$A$39:$A$782,$A55,СВЦЭМ!$B$39:$B$782,L$47)+'СЕТ СН'!$F$14+СВЦЭМ!$D$10+'СЕТ СН'!$F$6-'СЕТ СН'!$F$26</f>
        <v>2044.8383578900002</v>
      </c>
      <c r="M55" s="36">
        <f>SUMIFS(СВЦЭМ!$D$39:$D$782,СВЦЭМ!$A$39:$A$782,$A55,СВЦЭМ!$B$39:$B$782,M$47)+'СЕТ СН'!$F$14+СВЦЭМ!$D$10+'СЕТ СН'!$F$6-'СЕТ СН'!$F$26</f>
        <v>2031.7767584100002</v>
      </c>
      <c r="N55" s="36">
        <f>SUMIFS(СВЦЭМ!$D$39:$D$782,СВЦЭМ!$A$39:$A$782,$A55,СВЦЭМ!$B$39:$B$782,N$47)+'СЕТ СН'!$F$14+СВЦЭМ!$D$10+'СЕТ СН'!$F$6-'СЕТ СН'!$F$26</f>
        <v>2040.3027059599999</v>
      </c>
      <c r="O55" s="36">
        <f>SUMIFS(СВЦЭМ!$D$39:$D$782,СВЦЭМ!$A$39:$A$782,$A55,СВЦЭМ!$B$39:$B$782,O$47)+'СЕТ СН'!$F$14+СВЦЭМ!$D$10+'СЕТ СН'!$F$6-'СЕТ СН'!$F$26</f>
        <v>2056.5442041599999</v>
      </c>
      <c r="P55" s="36">
        <f>SUMIFS(СВЦЭМ!$D$39:$D$782,СВЦЭМ!$A$39:$A$782,$A55,СВЦЭМ!$B$39:$B$782,P$47)+'СЕТ СН'!$F$14+СВЦЭМ!$D$10+'СЕТ СН'!$F$6-'СЕТ СН'!$F$26</f>
        <v>2078.7663809999999</v>
      </c>
      <c r="Q55" s="36">
        <f>SUMIFS(СВЦЭМ!$D$39:$D$782,СВЦЭМ!$A$39:$A$782,$A55,СВЦЭМ!$B$39:$B$782,Q$47)+'СЕТ СН'!$F$14+СВЦЭМ!$D$10+'СЕТ СН'!$F$6-'СЕТ СН'!$F$26</f>
        <v>2083.1276564499999</v>
      </c>
      <c r="R55" s="36">
        <f>SUMIFS(СВЦЭМ!$D$39:$D$782,СВЦЭМ!$A$39:$A$782,$A55,СВЦЭМ!$B$39:$B$782,R$47)+'СЕТ СН'!$F$14+СВЦЭМ!$D$10+'СЕТ СН'!$F$6-'СЕТ СН'!$F$26</f>
        <v>2074.0478366100001</v>
      </c>
      <c r="S55" s="36">
        <f>SUMIFS(СВЦЭМ!$D$39:$D$782,СВЦЭМ!$A$39:$A$782,$A55,СВЦЭМ!$B$39:$B$782,S$47)+'СЕТ СН'!$F$14+СВЦЭМ!$D$10+'СЕТ СН'!$F$6-'СЕТ СН'!$F$26</f>
        <v>2044.8490674600002</v>
      </c>
      <c r="T55" s="36">
        <f>SUMIFS(СВЦЭМ!$D$39:$D$782,СВЦЭМ!$A$39:$A$782,$A55,СВЦЭМ!$B$39:$B$782,T$47)+'СЕТ СН'!$F$14+СВЦЭМ!$D$10+'СЕТ СН'!$F$6-'СЕТ СН'!$F$26</f>
        <v>2007.6250038500002</v>
      </c>
      <c r="U55" s="36">
        <f>SUMIFS(СВЦЭМ!$D$39:$D$782,СВЦЭМ!$A$39:$A$782,$A55,СВЦЭМ!$B$39:$B$782,U$47)+'СЕТ СН'!$F$14+СВЦЭМ!$D$10+'СЕТ СН'!$F$6-'СЕТ СН'!$F$26</f>
        <v>2020.61415812</v>
      </c>
      <c r="V55" s="36">
        <f>SUMIFS(СВЦЭМ!$D$39:$D$782,СВЦЭМ!$A$39:$A$782,$A55,СВЦЭМ!$B$39:$B$782,V$47)+'СЕТ СН'!$F$14+СВЦЭМ!$D$10+'СЕТ СН'!$F$6-'СЕТ СН'!$F$26</f>
        <v>2041.9259120400002</v>
      </c>
      <c r="W55" s="36">
        <f>SUMIFS(СВЦЭМ!$D$39:$D$782,СВЦЭМ!$A$39:$A$782,$A55,СВЦЭМ!$B$39:$B$782,W$47)+'СЕТ СН'!$F$14+СВЦЭМ!$D$10+'СЕТ СН'!$F$6-'СЕТ СН'!$F$26</f>
        <v>2038.62619627</v>
      </c>
      <c r="X55" s="36">
        <f>SUMIFS(СВЦЭМ!$D$39:$D$782,СВЦЭМ!$A$39:$A$782,$A55,СВЦЭМ!$B$39:$B$782,X$47)+'СЕТ СН'!$F$14+СВЦЭМ!$D$10+'СЕТ СН'!$F$6-'СЕТ СН'!$F$26</f>
        <v>2052.5564399499999</v>
      </c>
      <c r="Y55" s="36">
        <f>SUMIFS(СВЦЭМ!$D$39:$D$782,СВЦЭМ!$A$39:$A$782,$A55,СВЦЭМ!$B$39:$B$782,Y$47)+'СЕТ СН'!$F$14+СВЦЭМ!$D$10+'СЕТ СН'!$F$6-'СЕТ СН'!$F$26</f>
        <v>2063.17142208</v>
      </c>
    </row>
    <row r="56" spans="1:25" ht="15.75" x14ac:dyDescent="0.2">
      <c r="A56" s="35">
        <f t="shared" si="1"/>
        <v>45300</v>
      </c>
      <c r="B56" s="36">
        <f>SUMIFS(СВЦЭМ!$D$39:$D$782,СВЦЭМ!$A$39:$A$782,$A56,СВЦЭМ!$B$39:$B$782,B$47)+'СЕТ СН'!$F$14+СВЦЭМ!$D$10+'СЕТ СН'!$F$6-'СЕТ СН'!$F$26</f>
        <v>2071.11093734</v>
      </c>
      <c r="C56" s="36">
        <f>SUMIFS(СВЦЭМ!$D$39:$D$782,СВЦЭМ!$A$39:$A$782,$A56,СВЦЭМ!$B$39:$B$782,C$47)+'СЕТ СН'!$F$14+СВЦЭМ!$D$10+'СЕТ СН'!$F$6-'СЕТ СН'!$F$26</f>
        <v>2166.63318807</v>
      </c>
      <c r="D56" s="36">
        <f>SUMIFS(СВЦЭМ!$D$39:$D$782,СВЦЭМ!$A$39:$A$782,$A56,СВЦЭМ!$B$39:$B$782,D$47)+'СЕТ СН'!$F$14+СВЦЭМ!$D$10+'СЕТ СН'!$F$6-'СЕТ СН'!$F$26</f>
        <v>2236.1769971199997</v>
      </c>
      <c r="E56" s="36">
        <f>SUMIFS(СВЦЭМ!$D$39:$D$782,СВЦЭМ!$A$39:$A$782,$A56,СВЦЭМ!$B$39:$B$782,E$47)+'СЕТ СН'!$F$14+СВЦЭМ!$D$10+'СЕТ СН'!$F$6-'СЕТ СН'!$F$26</f>
        <v>2258.67263017</v>
      </c>
      <c r="F56" s="36">
        <f>SUMIFS(СВЦЭМ!$D$39:$D$782,СВЦЭМ!$A$39:$A$782,$A56,СВЦЭМ!$B$39:$B$782,F$47)+'СЕТ СН'!$F$14+СВЦЭМ!$D$10+'СЕТ СН'!$F$6-'СЕТ СН'!$F$26</f>
        <v>2256.3284933599998</v>
      </c>
      <c r="G56" s="36">
        <f>SUMIFS(СВЦЭМ!$D$39:$D$782,СВЦЭМ!$A$39:$A$782,$A56,СВЦЭМ!$B$39:$B$782,G$47)+'СЕТ СН'!$F$14+СВЦЭМ!$D$10+'СЕТ СН'!$F$6-'СЕТ СН'!$F$26</f>
        <v>2240.9689346899995</v>
      </c>
      <c r="H56" s="36">
        <f>SUMIFS(СВЦЭМ!$D$39:$D$782,СВЦЭМ!$A$39:$A$782,$A56,СВЦЭМ!$B$39:$B$782,H$47)+'СЕТ СН'!$F$14+СВЦЭМ!$D$10+'СЕТ СН'!$F$6-'СЕТ СН'!$F$26</f>
        <v>2175.1654285100003</v>
      </c>
      <c r="I56" s="36">
        <f>SUMIFS(СВЦЭМ!$D$39:$D$782,СВЦЭМ!$A$39:$A$782,$A56,СВЦЭМ!$B$39:$B$782,I$47)+'СЕТ СН'!$F$14+СВЦЭМ!$D$10+'СЕТ СН'!$F$6-'СЕТ СН'!$F$26</f>
        <v>2136.3882837900001</v>
      </c>
      <c r="J56" s="36">
        <f>SUMIFS(СВЦЭМ!$D$39:$D$782,СВЦЭМ!$A$39:$A$782,$A56,СВЦЭМ!$B$39:$B$782,J$47)+'СЕТ СН'!$F$14+СВЦЭМ!$D$10+'СЕТ СН'!$F$6-'СЕТ СН'!$F$26</f>
        <v>2121.9410832000003</v>
      </c>
      <c r="K56" s="36">
        <f>SUMIFS(СВЦЭМ!$D$39:$D$782,СВЦЭМ!$A$39:$A$782,$A56,СВЦЭМ!$B$39:$B$782,K$47)+'СЕТ СН'!$F$14+СВЦЭМ!$D$10+'СЕТ СН'!$F$6-'СЕТ СН'!$F$26</f>
        <v>2102.2074406500001</v>
      </c>
      <c r="L56" s="36">
        <f>SUMIFS(СВЦЭМ!$D$39:$D$782,СВЦЭМ!$A$39:$A$782,$A56,СВЦЭМ!$B$39:$B$782,L$47)+'СЕТ СН'!$F$14+СВЦЭМ!$D$10+'СЕТ СН'!$F$6-'СЕТ СН'!$F$26</f>
        <v>2086.6643170000002</v>
      </c>
      <c r="M56" s="36">
        <f>SUMIFS(СВЦЭМ!$D$39:$D$782,СВЦЭМ!$A$39:$A$782,$A56,СВЦЭМ!$B$39:$B$782,M$47)+'СЕТ СН'!$F$14+СВЦЭМ!$D$10+'СЕТ СН'!$F$6-'СЕТ СН'!$F$26</f>
        <v>2101.5056040600002</v>
      </c>
      <c r="N56" s="36">
        <f>SUMIFS(СВЦЭМ!$D$39:$D$782,СВЦЭМ!$A$39:$A$782,$A56,СВЦЭМ!$B$39:$B$782,N$47)+'СЕТ СН'!$F$14+СВЦЭМ!$D$10+'СЕТ СН'!$F$6-'СЕТ СН'!$F$26</f>
        <v>2117.2146394300003</v>
      </c>
      <c r="O56" s="36">
        <f>SUMIFS(СВЦЭМ!$D$39:$D$782,СВЦЭМ!$A$39:$A$782,$A56,СВЦЭМ!$B$39:$B$782,O$47)+'СЕТ СН'!$F$14+СВЦЭМ!$D$10+'СЕТ СН'!$F$6-'СЕТ СН'!$F$26</f>
        <v>2115.5362780999999</v>
      </c>
      <c r="P56" s="36">
        <f>SUMIFS(СВЦЭМ!$D$39:$D$782,СВЦЭМ!$A$39:$A$782,$A56,СВЦЭМ!$B$39:$B$782,P$47)+'СЕТ СН'!$F$14+СВЦЭМ!$D$10+'СЕТ СН'!$F$6-'СЕТ СН'!$F$26</f>
        <v>2136.6731648700002</v>
      </c>
      <c r="Q56" s="36">
        <f>SUMIFS(СВЦЭМ!$D$39:$D$782,СВЦЭМ!$A$39:$A$782,$A56,СВЦЭМ!$B$39:$B$782,Q$47)+'СЕТ СН'!$F$14+СВЦЭМ!$D$10+'СЕТ СН'!$F$6-'СЕТ СН'!$F$26</f>
        <v>2140.8043211700001</v>
      </c>
      <c r="R56" s="36">
        <f>SUMIFS(СВЦЭМ!$D$39:$D$782,СВЦЭМ!$A$39:$A$782,$A56,СВЦЭМ!$B$39:$B$782,R$47)+'СЕТ СН'!$F$14+СВЦЭМ!$D$10+'СЕТ СН'!$F$6-'СЕТ СН'!$F$26</f>
        <v>2130.6541152200002</v>
      </c>
      <c r="S56" s="36">
        <f>SUMIFS(СВЦЭМ!$D$39:$D$782,СВЦЭМ!$A$39:$A$782,$A56,СВЦЭМ!$B$39:$B$782,S$47)+'СЕТ СН'!$F$14+СВЦЭМ!$D$10+'СЕТ СН'!$F$6-'СЕТ СН'!$F$26</f>
        <v>2111.0022893700002</v>
      </c>
      <c r="T56" s="36">
        <f>SUMIFS(СВЦЭМ!$D$39:$D$782,СВЦЭМ!$A$39:$A$782,$A56,СВЦЭМ!$B$39:$B$782,T$47)+'СЕТ СН'!$F$14+СВЦЭМ!$D$10+'СЕТ СН'!$F$6-'СЕТ СН'!$F$26</f>
        <v>2078.6216455200001</v>
      </c>
      <c r="U56" s="36">
        <f>SUMIFS(СВЦЭМ!$D$39:$D$782,СВЦЭМ!$A$39:$A$782,$A56,СВЦЭМ!$B$39:$B$782,U$47)+'СЕТ СН'!$F$14+СВЦЭМ!$D$10+'СЕТ СН'!$F$6-'СЕТ СН'!$F$26</f>
        <v>2091.7815914100001</v>
      </c>
      <c r="V56" s="36">
        <f>SUMIFS(СВЦЭМ!$D$39:$D$782,СВЦЭМ!$A$39:$A$782,$A56,СВЦЭМ!$B$39:$B$782,V$47)+'СЕТ СН'!$F$14+СВЦЭМ!$D$10+'СЕТ СН'!$F$6-'СЕТ СН'!$F$26</f>
        <v>2105.09909629</v>
      </c>
      <c r="W56" s="36">
        <f>SUMIFS(СВЦЭМ!$D$39:$D$782,СВЦЭМ!$A$39:$A$782,$A56,СВЦЭМ!$B$39:$B$782,W$47)+'СЕТ СН'!$F$14+СВЦЭМ!$D$10+'СЕТ СН'!$F$6-'СЕТ СН'!$F$26</f>
        <v>2113.8949558700001</v>
      </c>
      <c r="X56" s="36">
        <f>SUMIFS(СВЦЭМ!$D$39:$D$782,СВЦЭМ!$A$39:$A$782,$A56,СВЦЭМ!$B$39:$B$782,X$47)+'СЕТ СН'!$F$14+СВЦЭМ!$D$10+'СЕТ СН'!$F$6-'СЕТ СН'!$F$26</f>
        <v>2130.5146311399999</v>
      </c>
      <c r="Y56" s="36">
        <f>SUMIFS(СВЦЭМ!$D$39:$D$782,СВЦЭМ!$A$39:$A$782,$A56,СВЦЭМ!$B$39:$B$782,Y$47)+'СЕТ СН'!$F$14+СВЦЭМ!$D$10+'СЕТ СН'!$F$6-'СЕТ СН'!$F$26</f>
        <v>2151.9797450000001</v>
      </c>
    </row>
    <row r="57" spans="1:25" ht="15.75" x14ac:dyDescent="0.2">
      <c r="A57" s="35">
        <f t="shared" si="1"/>
        <v>45301</v>
      </c>
      <c r="B57" s="36">
        <f>SUMIFS(СВЦЭМ!$D$39:$D$782,СВЦЭМ!$A$39:$A$782,$A57,СВЦЭМ!$B$39:$B$782,B$47)+'СЕТ СН'!$F$14+СВЦЭМ!$D$10+'СЕТ СН'!$F$6-'СЕТ СН'!$F$26</f>
        <v>2146.8928158000003</v>
      </c>
      <c r="C57" s="36">
        <f>SUMIFS(СВЦЭМ!$D$39:$D$782,СВЦЭМ!$A$39:$A$782,$A57,СВЦЭМ!$B$39:$B$782,C$47)+'СЕТ СН'!$F$14+СВЦЭМ!$D$10+'СЕТ СН'!$F$6-'СЕТ СН'!$F$26</f>
        <v>2190.8742710199999</v>
      </c>
      <c r="D57" s="36">
        <f>SUMIFS(СВЦЭМ!$D$39:$D$782,СВЦЭМ!$A$39:$A$782,$A57,СВЦЭМ!$B$39:$B$782,D$47)+'СЕТ СН'!$F$14+СВЦЭМ!$D$10+'СЕТ СН'!$F$6-'СЕТ СН'!$F$26</f>
        <v>2224.61961191</v>
      </c>
      <c r="E57" s="36">
        <f>SUMIFS(СВЦЭМ!$D$39:$D$782,СВЦЭМ!$A$39:$A$782,$A57,СВЦЭМ!$B$39:$B$782,E$47)+'СЕТ СН'!$F$14+СВЦЭМ!$D$10+'СЕТ СН'!$F$6-'СЕТ СН'!$F$26</f>
        <v>2241.6516750399996</v>
      </c>
      <c r="F57" s="36">
        <f>SUMIFS(СВЦЭМ!$D$39:$D$782,СВЦЭМ!$A$39:$A$782,$A57,СВЦЭМ!$B$39:$B$782,F$47)+'СЕТ СН'!$F$14+СВЦЭМ!$D$10+'СЕТ СН'!$F$6-'СЕТ СН'!$F$26</f>
        <v>2235.2542946599997</v>
      </c>
      <c r="G57" s="36">
        <f>SUMIFS(СВЦЭМ!$D$39:$D$782,СВЦЭМ!$A$39:$A$782,$A57,СВЦЭМ!$B$39:$B$782,G$47)+'СЕТ СН'!$F$14+СВЦЭМ!$D$10+'СЕТ СН'!$F$6-'СЕТ СН'!$F$26</f>
        <v>2213.2262644900002</v>
      </c>
      <c r="H57" s="36">
        <f>SUMIFS(СВЦЭМ!$D$39:$D$782,СВЦЭМ!$A$39:$A$782,$A57,СВЦЭМ!$B$39:$B$782,H$47)+'СЕТ СН'!$F$14+СВЦЭМ!$D$10+'СЕТ СН'!$F$6-'СЕТ СН'!$F$26</f>
        <v>2150.3204155799999</v>
      </c>
      <c r="I57" s="36">
        <f>SUMIFS(СВЦЭМ!$D$39:$D$782,СВЦЭМ!$A$39:$A$782,$A57,СВЦЭМ!$B$39:$B$782,I$47)+'СЕТ СН'!$F$14+СВЦЭМ!$D$10+'СЕТ СН'!$F$6-'СЕТ СН'!$F$26</f>
        <v>2106.58822246</v>
      </c>
      <c r="J57" s="36">
        <f>SUMIFS(СВЦЭМ!$D$39:$D$782,СВЦЭМ!$A$39:$A$782,$A57,СВЦЭМ!$B$39:$B$782,J$47)+'СЕТ СН'!$F$14+СВЦЭМ!$D$10+'СЕТ СН'!$F$6-'СЕТ СН'!$F$26</f>
        <v>2118.6926908700002</v>
      </c>
      <c r="K57" s="36">
        <f>SUMIFS(СВЦЭМ!$D$39:$D$782,СВЦЭМ!$A$39:$A$782,$A57,СВЦЭМ!$B$39:$B$782,K$47)+'СЕТ СН'!$F$14+СВЦЭМ!$D$10+'СЕТ СН'!$F$6-'СЕТ СН'!$F$26</f>
        <v>2097.5908283600002</v>
      </c>
      <c r="L57" s="36">
        <f>SUMIFS(СВЦЭМ!$D$39:$D$782,СВЦЭМ!$A$39:$A$782,$A57,СВЦЭМ!$B$39:$B$782,L$47)+'СЕТ СН'!$F$14+СВЦЭМ!$D$10+'СЕТ СН'!$F$6-'СЕТ СН'!$F$26</f>
        <v>2082.3946463900002</v>
      </c>
      <c r="M57" s="36">
        <f>SUMIFS(СВЦЭМ!$D$39:$D$782,СВЦЭМ!$A$39:$A$782,$A57,СВЦЭМ!$B$39:$B$782,M$47)+'СЕТ СН'!$F$14+СВЦЭМ!$D$10+'СЕТ СН'!$F$6-'СЕТ СН'!$F$26</f>
        <v>2085.9592618700003</v>
      </c>
      <c r="N57" s="36">
        <f>SUMIFS(СВЦЭМ!$D$39:$D$782,СВЦЭМ!$A$39:$A$782,$A57,СВЦЭМ!$B$39:$B$782,N$47)+'СЕТ СН'!$F$14+СВЦЭМ!$D$10+'СЕТ СН'!$F$6-'СЕТ СН'!$F$26</f>
        <v>2073.6406196299999</v>
      </c>
      <c r="O57" s="36">
        <f>SUMIFS(СВЦЭМ!$D$39:$D$782,СВЦЭМ!$A$39:$A$782,$A57,СВЦЭМ!$B$39:$B$782,O$47)+'СЕТ СН'!$F$14+СВЦЭМ!$D$10+'СЕТ СН'!$F$6-'СЕТ СН'!$F$26</f>
        <v>2080.0636110999999</v>
      </c>
      <c r="P57" s="36">
        <f>SUMIFS(СВЦЭМ!$D$39:$D$782,СВЦЭМ!$A$39:$A$782,$A57,СВЦЭМ!$B$39:$B$782,P$47)+'СЕТ СН'!$F$14+СВЦЭМ!$D$10+'СЕТ СН'!$F$6-'СЕТ СН'!$F$26</f>
        <v>2094.5525287999999</v>
      </c>
      <c r="Q57" s="36">
        <f>SUMIFS(СВЦЭМ!$D$39:$D$782,СВЦЭМ!$A$39:$A$782,$A57,СВЦЭМ!$B$39:$B$782,Q$47)+'СЕТ СН'!$F$14+СВЦЭМ!$D$10+'СЕТ СН'!$F$6-'СЕТ СН'!$F$26</f>
        <v>2085.5566053800003</v>
      </c>
      <c r="R57" s="36">
        <f>SUMIFS(СВЦЭМ!$D$39:$D$782,СВЦЭМ!$A$39:$A$782,$A57,СВЦЭМ!$B$39:$B$782,R$47)+'СЕТ СН'!$F$14+СВЦЭМ!$D$10+'СЕТ СН'!$F$6-'СЕТ СН'!$F$26</f>
        <v>2091.5239666500001</v>
      </c>
      <c r="S57" s="36">
        <f>SUMIFS(СВЦЭМ!$D$39:$D$782,СВЦЭМ!$A$39:$A$782,$A57,СВЦЭМ!$B$39:$B$782,S$47)+'СЕТ СН'!$F$14+СВЦЭМ!$D$10+'СЕТ СН'!$F$6-'СЕТ СН'!$F$26</f>
        <v>2070.57504135</v>
      </c>
      <c r="T57" s="36">
        <f>SUMIFS(СВЦЭМ!$D$39:$D$782,СВЦЭМ!$A$39:$A$782,$A57,СВЦЭМ!$B$39:$B$782,T$47)+'СЕТ СН'!$F$14+СВЦЭМ!$D$10+'СЕТ СН'!$F$6-'СЕТ СН'!$F$26</f>
        <v>2049.2365290800003</v>
      </c>
      <c r="U57" s="36">
        <f>SUMIFS(СВЦЭМ!$D$39:$D$782,СВЦЭМ!$A$39:$A$782,$A57,СВЦЭМ!$B$39:$B$782,U$47)+'СЕТ СН'!$F$14+СВЦЭМ!$D$10+'СЕТ СН'!$F$6-'СЕТ СН'!$F$26</f>
        <v>2066.2763952300002</v>
      </c>
      <c r="V57" s="36">
        <f>SUMIFS(СВЦЭМ!$D$39:$D$782,СВЦЭМ!$A$39:$A$782,$A57,СВЦЭМ!$B$39:$B$782,V$47)+'СЕТ СН'!$F$14+СВЦЭМ!$D$10+'СЕТ СН'!$F$6-'СЕТ СН'!$F$26</f>
        <v>2085.4957913799999</v>
      </c>
      <c r="W57" s="36">
        <f>SUMIFS(СВЦЭМ!$D$39:$D$782,СВЦЭМ!$A$39:$A$782,$A57,СВЦЭМ!$B$39:$B$782,W$47)+'СЕТ СН'!$F$14+СВЦЭМ!$D$10+'СЕТ СН'!$F$6-'СЕТ СН'!$F$26</f>
        <v>2083.3591041600002</v>
      </c>
      <c r="X57" s="36">
        <f>SUMIFS(СВЦЭМ!$D$39:$D$782,СВЦЭМ!$A$39:$A$782,$A57,СВЦЭМ!$B$39:$B$782,X$47)+'СЕТ СН'!$F$14+СВЦЭМ!$D$10+'СЕТ СН'!$F$6-'СЕТ СН'!$F$26</f>
        <v>2106.1231586900003</v>
      </c>
      <c r="Y57" s="36">
        <f>SUMIFS(СВЦЭМ!$D$39:$D$782,СВЦЭМ!$A$39:$A$782,$A57,СВЦЭМ!$B$39:$B$782,Y$47)+'СЕТ СН'!$F$14+СВЦЭМ!$D$10+'СЕТ СН'!$F$6-'СЕТ СН'!$F$26</f>
        <v>2132.8074636199999</v>
      </c>
    </row>
    <row r="58" spans="1:25" ht="15.75" x14ac:dyDescent="0.2">
      <c r="A58" s="35">
        <f t="shared" si="1"/>
        <v>45302</v>
      </c>
      <c r="B58" s="36">
        <f>SUMIFS(СВЦЭМ!$D$39:$D$782,СВЦЭМ!$A$39:$A$782,$A58,СВЦЭМ!$B$39:$B$782,B$47)+'СЕТ СН'!$F$14+СВЦЭМ!$D$10+'СЕТ СН'!$F$6-'СЕТ СН'!$F$26</f>
        <v>2164.6787886699999</v>
      </c>
      <c r="C58" s="36">
        <f>SUMIFS(СВЦЭМ!$D$39:$D$782,СВЦЭМ!$A$39:$A$782,$A58,СВЦЭМ!$B$39:$B$782,C$47)+'СЕТ СН'!$F$14+СВЦЭМ!$D$10+'СЕТ СН'!$F$6-'СЕТ СН'!$F$26</f>
        <v>2209.1015434599999</v>
      </c>
      <c r="D58" s="36">
        <f>SUMIFS(СВЦЭМ!$D$39:$D$782,СВЦЭМ!$A$39:$A$782,$A58,СВЦЭМ!$B$39:$B$782,D$47)+'СЕТ СН'!$F$14+СВЦЭМ!$D$10+'СЕТ СН'!$F$6-'СЕТ СН'!$F$26</f>
        <v>2229.6565114700002</v>
      </c>
      <c r="E58" s="36">
        <f>SUMIFS(СВЦЭМ!$D$39:$D$782,СВЦЭМ!$A$39:$A$782,$A58,СВЦЭМ!$B$39:$B$782,E$47)+'СЕТ СН'!$F$14+СВЦЭМ!$D$10+'СЕТ СН'!$F$6-'СЕТ СН'!$F$26</f>
        <v>2254.2495564499995</v>
      </c>
      <c r="F58" s="36">
        <f>SUMIFS(СВЦЭМ!$D$39:$D$782,СВЦЭМ!$A$39:$A$782,$A58,СВЦЭМ!$B$39:$B$782,F$47)+'СЕТ СН'!$F$14+СВЦЭМ!$D$10+'СЕТ СН'!$F$6-'СЕТ СН'!$F$26</f>
        <v>2250.1637326800001</v>
      </c>
      <c r="G58" s="36">
        <f>SUMIFS(СВЦЭМ!$D$39:$D$782,СВЦЭМ!$A$39:$A$782,$A58,СВЦЭМ!$B$39:$B$782,G$47)+'СЕТ СН'!$F$14+СВЦЭМ!$D$10+'СЕТ СН'!$F$6-'СЕТ СН'!$F$26</f>
        <v>2230.6893348000003</v>
      </c>
      <c r="H58" s="36">
        <f>SUMIFS(СВЦЭМ!$D$39:$D$782,СВЦЭМ!$A$39:$A$782,$A58,СВЦЭМ!$B$39:$B$782,H$47)+'СЕТ СН'!$F$14+СВЦЭМ!$D$10+'СЕТ СН'!$F$6-'СЕТ СН'!$F$26</f>
        <v>2171.2983101200002</v>
      </c>
      <c r="I58" s="36">
        <f>SUMIFS(СВЦЭМ!$D$39:$D$782,СВЦЭМ!$A$39:$A$782,$A58,СВЦЭМ!$B$39:$B$782,I$47)+'СЕТ СН'!$F$14+СВЦЭМ!$D$10+'СЕТ СН'!$F$6-'СЕТ СН'!$F$26</f>
        <v>2127.01440903</v>
      </c>
      <c r="J58" s="36">
        <f>SUMIFS(СВЦЭМ!$D$39:$D$782,СВЦЭМ!$A$39:$A$782,$A58,СВЦЭМ!$B$39:$B$782,J$47)+'СЕТ СН'!$F$14+СВЦЭМ!$D$10+'СЕТ СН'!$F$6-'СЕТ СН'!$F$26</f>
        <v>2112.2450304900003</v>
      </c>
      <c r="K58" s="36">
        <f>SUMIFS(СВЦЭМ!$D$39:$D$782,СВЦЭМ!$A$39:$A$782,$A58,СВЦЭМ!$B$39:$B$782,K$47)+'СЕТ СН'!$F$14+СВЦЭМ!$D$10+'СЕТ СН'!$F$6-'СЕТ СН'!$F$26</f>
        <v>2097.609942</v>
      </c>
      <c r="L58" s="36">
        <f>SUMIFS(СВЦЭМ!$D$39:$D$782,СВЦЭМ!$A$39:$A$782,$A58,СВЦЭМ!$B$39:$B$782,L$47)+'СЕТ СН'!$F$14+СВЦЭМ!$D$10+'СЕТ СН'!$F$6-'СЕТ СН'!$F$26</f>
        <v>2080.4358388400001</v>
      </c>
      <c r="M58" s="36">
        <f>SUMIFS(СВЦЭМ!$D$39:$D$782,СВЦЭМ!$A$39:$A$782,$A58,СВЦЭМ!$B$39:$B$782,M$47)+'СЕТ СН'!$F$14+СВЦЭМ!$D$10+'СЕТ СН'!$F$6-'СЕТ СН'!$F$26</f>
        <v>2088.8747592</v>
      </c>
      <c r="N58" s="36">
        <f>SUMIFS(СВЦЭМ!$D$39:$D$782,СВЦЭМ!$A$39:$A$782,$A58,СВЦЭМ!$B$39:$B$782,N$47)+'СЕТ СН'!$F$14+СВЦЭМ!$D$10+'СЕТ СН'!$F$6-'СЕТ СН'!$F$26</f>
        <v>2088.9731460000003</v>
      </c>
      <c r="O58" s="36">
        <f>SUMIFS(СВЦЭМ!$D$39:$D$782,СВЦЭМ!$A$39:$A$782,$A58,СВЦЭМ!$B$39:$B$782,O$47)+'СЕТ СН'!$F$14+СВЦЭМ!$D$10+'СЕТ СН'!$F$6-'СЕТ СН'!$F$26</f>
        <v>2105.9008390500003</v>
      </c>
      <c r="P58" s="36">
        <f>SUMIFS(СВЦЭМ!$D$39:$D$782,СВЦЭМ!$A$39:$A$782,$A58,СВЦЭМ!$B$39:$B$782,P$47)+'СЕТ СН'!$F$14+СВЦЭМ!$D$10+'СЕТ СН'!$F$6-'СЕТ СН'!$F$26</f>
        <v>2109.09932235</v>
      </c>
      <c r="Q58" s="36">
        <f>SUMIFS(СВЦЭМ!$D$39:$D$782,СВЦЭМ!$A$39:$A$782,$A58,СВЦЭМ!$B$39:$B$782,Q$47)+'СЕТ СН'!$F$14+СВЦЭМ!$D$10+'СЕТ СН'!$F$6-'СЕТ СН'!$F$26</f>
        <v>2122.7876044899999</v>
      </c>
      <c r="R58" s="36">
        <f>SUMIFS(СВЦЭМ!$D$39:$D$782,СВЦЭМ!$A$39:$A$782,$A58,СВЦЭМ!$B$39:$B$782,R$47)+'СЕТ СН'!$F$14+СВЦЭМ!$D$10+'СЕТ СН'!$F$6-'СЕТ СН'!$F$26</f>
        <v>2110.9097698400001</v>
      </c>
      <c r="S58" s="36">
        <f>SUMIFS(СВЦЭМ!$D$39:$D$782,СВЦЭМ!$A$39:$A$782,$A58,СВЦЭМ!$B$39:$B$782,S$47)+'СЕТ СН'!$F$14+СВЦЭМ!$D$10+'СЕТ СН'!$F$6-'СЕТ СН'!$F$26</f>
        <v>2079.41832355</v>
      </c>
      <c r="T58" s="36">
        <f>SUMIFS(СВЦЭМ!$D$39:$D$782,СВЦЭМ!$A$39:$A$782,$A58,СВЦЭМ!$B$39:$B$782,T$47)+'СЕТ СН'!$F$14+СВЦЭМ!$D$10+'СЕТ СН'!$F$6-'СЕТ СН'!$F$26</f>
        <v>2060.1423429500001</v>
      </c>
      <c r="U58" s="36">
        <f>SUMIFS(СВЦЭМ!$D$39:$D$782,СВЦЭМ!$A$39:$A$782,$A58,СВЦЭМ!$B$39:$B$782,U$47)+'СЕТ СН'!$F$14+СВЦЭМ!$D$10+'СЕТ СН'!$F$6-'СЕТ СН'!$F$26</f>
        <v>2085.9180634700001</v>
      </c>
      <c r="V58" s="36">
        <f>SUMIFS(СВЦЭМ!$D$39:$D$782,СВЦЭМ!$A$39:$A$782,$A58,СВЦЭМ!$B$39:$B$782,V$47)+'СЕТ СН'!$F$14+СВЦЭМ!$D$10+'СЕТ СН'!$F$6-'СЕТ СН'!$F$26</f>
        <v>2112.4613787200001</v>
      </c>
      <c r="W58" s="36">
        <f>SUMIFS(СВЦЭМ!$D$39:$D$782,СВЦЭМ!$A$39:$A$782,$A58,СВЦЭМ!$B$39:$B$782,W$47)+'СЕТ СН'!$F$14+СВЦЭМ!$D$10+'СЕТ СН'!$F$6-'СЕТ СН'!$F$26</f>
        <v>2116.3306579800001</v>
      </c>
      <c r="X58" s="36">
        <f>SUMIFS(СВЦЭМ!$D$39:$D$782,СВЦЭМ!$A$39:$A$782,$A58,СВЦЭМ!$B$39:$B$782,X$47)+'СЕТ СН'!$F$14+СВЦЭМ!$D$10+'СЕТ СН'!$F$6-'СЕТ СН'!$F$26</f>
        <v>2144.6633246400002</v>
      </c>
      <c r="Y58" s="36">
        <f>SUMIFS(СВЦЭМ!$D$39:$D$782,СВЦЭМ!$A$39:$A$782,$A58,СВЦЭМ!$B$39:$B$782,Y$47)+'СЕТ СН'!$F$14+СВЦЭМ!$D$10+'СЕТ СН'!$F$6-'СЕТ СН'!$F$26</f>
        <v>2179.4005750300003</v>
      </c>
    </row>
    <row r="59" spans="1:25" ht="15.75" x14ac:dyDescent="0.2">
      <c r="A59" s="35">
        <f t="shared" si="1"/>
        <v>45303</v>
      </c>
      <c r="B59" s="36">
        <f>SUMIFS(СВЦЭМ!$D$39:$D$782,СВЦЭМ!$A$39:$A$782,$A59,СВЦЭМ!$B$39:$B$782,B$47)+'СЕТ СН'!$F$14+СВЦЭМ!$D$10+'СЕТ СН'!$F$6-'СЕТ СН'!$F$26</f>
        <v>2213.4721112400002</v>
      </c>
      <c r="C59" s="36">
        <f>SUMIFS(СВЦЭМ!$D$39:$D$782,СВЦЭМ!$A$39:$A$782,$A59,СВЦЭМ!$B$39:$B$782,C$47)+'СЕТ СН'!$F$14+СВЦЭМ!$D$10+'СЕТ СН'!$F$6-'СЕТ СН'!$F$26</f>
        <v>2255.7698352299994</v>
      </c>
      <c r="D59" s="36">
        <f>SUMIFS(СВЦЭМ!$D$39:$D$782,СВЦЭМ!$A$39:$A$782,$A59,СВЦЭМ!$B$39:$B$782,D$47)+'СЕТ СН'!$F$14+СВЦЭМ!$D$10+'СЕТ СН'!$F$6-'СЕТ СН'!$F$26</f>
        <v>2271.7438265999999</v>
      </c>
      <c r="E59" s="36">
        <f>SUMIFS(СВЦЭМ!$D$39:$D$782,СВЦЭМ!$A$39:$A$782,$A59,СВЦЭМ!$B$39:$B$782,E$47)+'СЕТ СН'!$F$14+СВЦЭМ!$D$10+'СЕТ СН'!$F$6-'СЕТ СН'!$F$26</f>
        <v>2286.2250202599998</v>
      </c>
      <c r="F59" s="36">
        <f>SUMIFS(СВЦЭМ!$D$39:$D$782,СВЦЭМ!$A$39:$A$782,$A59,СВЦЭМ!$B$39:$B$782,F$47)+'СЕТ СН'!$F$14+СВЦЭМ!$D$10+'СЕТ СН'!$F$6-'СЕТ СН'!$F$26</f>
        <v>2285.3835295999997</v>
      </c>
      <c r="G59" s="36">
        <f>SUMIFS(СВЦЭМ!$D$39:$D$782,СВЦЭМ!$A$39:$A$782,$A59,СВЦЭМ!$B$39:$B$782,G$47)+'СЕТ СН'!$F$14+СВЦЭМ!$D$10+'СЕТ СН'!$F$6-'СЕТ СН'!$F$26</f>
        <v>2256.5309816999998</v>
      </c>
      <c r="H59" s="36">
        <f>SUMIFS(СВЦЭМ!$D$39:$D$782,СВЦЭМ!$A$39:$A$782,$A59,СВЦЭМ!$B$39:$B$782,H$47)+'СЕТ СН'!$F$14+СВЦЭМ!$D$10+'СЕТ СН'!$F$6-'СЕТ СН'!$F$26</f>
        <v>2201.1240974100001</v>
      </c>
      <c r="I59" s="36">
        <f>SUMIFS(СВЦЭМ!$D$39:$D$782,СВЦЭМ!$A$39:$A$782,$A59,СВЦЭМ!$B$39:$B$782,I$47)+'СЕТ СН'!$F$14+СВЦЭМ!$D$10+'СЕТ СН'!$F$6-'СЕТ СН'!$F$26</f>
        <v>2180.1081797300003</v>
      </c>
      <c r="J59" s="36">
        <f>SUMIFS(СВЦЭМ!$D$39:$D$782,СВЦЭМ!$A$39:$A$782,$A59,СВЦЭМ!$B$39:$B$782,J$47)+'СЕТ СН'!$F$14+СВЦЭМ!$D$10+'СЕТ СН'!$F$6-'СЕТ СН'!$F$26</f>
        <v>2144.5855910499999</v>
      </c>
      <c r="K59" s="36">
        <f>SUMIFS(СВЦЭМ!$D$39:$D$782,СВЦЭМ!$A$39:$A$782,$A59,СВЦЭМ!$B$39:$B$782,K$47)+'СЕТ СН'!$F$14+СВЦЭМ!$D$10+'СЕТ СН'!$F$6-'СЕТ СН'!$F$26</f>
        <v>2121.8423116399999</v>
      </c>
      <c r="L59" s="36">
        <f>SUMIFS(СВЦЭМ!$D$39:$D$782,СВЦЭМ!$A$39:$A$782,$A59,СВЦЭМ!$B$39:$B$782,L$47)+'СЕТ СН'!$F$14+СВЦЭМ!$D$10+'СЕТ СН'!$F$6-'СЕТ СН'!$F$26</f>
        <v>2100.6093820199999</v>
      </c>
      <c r="M59" s="36">
        <f>SUMIFS(СВЦЭМ!$D$39:$D$782,СВЦЭМ!$A$39:$A$782,$A59,СВЦЭМ!$B$39:$B$782,M$47)+'СЕТ СН'!$F$14+СВЦЭМ!$D$10+'СЕТ СН'!$F$6-'СЕТ СН'!$F$26</f>
        <v>2120.7283210600003</v>
      </c>
      <c r="N59" s="36">
        <f>SUMIFS(СВЦЭМ!$D$39:$D$782,СВЦЭМ!$A$39:$A$782,$A59,СВЦЭМ!$B$39:$B$782,N$47)+'СЕТ СН'!$F$14+СВЦЭМ!$D$10+'СЕТ СН'!$F$6-'СЕТ СН'!$F$26</f>
        <v>2147.5607835200003</v>
      </c>
      <c r="O59" s="36">
        <f>SUMIFS(СВЦЭМ!$D$39:$D$782,СВЦЭМ!$A$39:$A$782,$A59,СВЦЭМ!$B$39:$B$782,O$47)+'СЕТ СН'!$F$14+СВЦЭМ!$D$10+'СЕТ СН'!$F$6-'СЕТ СН'!$F$26</f>
        <v>2160.1257033500001</v>
      </c>
      <c r="P59" s="36">
        <f>SUMIFS(СВЦЭМ!$D$39:$D$782,СВЦЭМ!$A$39:$A$782,$A59,СВЦЭМ!$B$39:$B$782,P$47)+'СЕТ СН'!$F$14+СВЦЭМ!$D$10+'СЕТ СН'!$F$6-'СЕТ СН'!$F$26</f>
        <v>2164.20804236</v>
      </c>
      <c r="Q59" s="36">
        <f>SUMIFS(СВЦЭМ!$D$39:$D$782,СВЦЭМ!$A$39:$A$782,$A59,СВЦЭМ!$B$39:$B$782,Q$47)+'СЕТ СН'!$F$14+СВЦЭМ!$D$10+'СЕТ СН'!$F$6-'СЕТ СН'!$F$26</f>
        <v>2174.69854588</v>
      </c>
      <c r="R59" s="36">
        <f>SUMIFS(СВЦЭМ!$D$39:$D$782,СВЦЭМ!$A$39:$A$782,$A59,СВЦЭМ!$B$39:$B$782,R$47)+'СЕТ СН'!$F$14+СВЦЭМ!$D$10+'СЕТ СН'!$F$6-'СЕТ СН'!$F$26</f>
        <v>2178.4432484600002</v>
      </c>
      <c r="S59" s="36">
        <f>SUMIFS(СВЦЭМ!$D$39:$D$782,СВЦЭМ!$A$39:$A$782,$A59,СВЦЭМ!$B$39:$B$782,S$47)+'СЕТ СН'!$F$14+СВЦЭМ!$D$10+'СЕТ СН'!$F$6-'СЕТ СН'!$F$26</f>
        <v>2138.4985276299999</v>
      </c>
      <c r="T59" s="36">
        <f>SUMIFS(СВЦЭМ!$D$39:$D$782,СВЦЭМ!$A$39:$A$782,$A59,СВЦЭМ!$B$39:$B$782,T$47)+'СЕТ СН'!$F$14+СВЦЭМ!$D$10+'СЕТ СН'!$F$6-'СЕТ СН'!$F$26</f>
        <v>2089.8659793900001</v>
      </c>
      <c r="U59" s="36">
        <f>SUMIFS(СВЦЭМ!$D$39:$D$782,СВЦЭМ!$A$39:$A$782,$A59,СВЦЭМ!$B$39:$B$782,U$47)+'СЕТ СН'!$F$14+СВЦЭМ!$D$10+'СЕТ СН'!$F$6-'СЕТ СН'!$F$26</f>
        <v>2103.0672296800003</v>
      </c>
      <c r="V59" s="36">
        <f>SUMIFS(СВЦЭМ!$D$39:$D$782,СВЦЭМ!$A$39:$A$782,$A59,СВЦЭМ!$B$39:$B$782,V$47)+'СЕТ СН'!$F$14+СВЦЭМ!$D$10+'СЕТ СН'!$F$6-'СЕТ СН'!$F$26</f>
        <v>2123.9571001500003</v>
      </c>
      <c r="W59" s="36">
        <f>SUMIFS(СВЦЭМ!$D$39:$D$782,СВЦЭМ!$A$39:$A$782,$A59,СВЦЭМ!$B$39:$B$782,W$47)+'СЕТ СН'!$F$14+СВЦЭМ!$D$10+'СЕТ СН'!$F$6-'СЕТ СН'!$F$26</f>
        <v>2139.3807594800001</v>
      </c>
      <c r="X59" s="36">
        <f>SUMIFS(СВЦЭМ!$D$39:$D$782,СВЦЭМ!$A$39:$A$782,$A59,СВЦЭМ!$B$39:$B$782,X$47)+'СЕТ СН'!$F$14+СВЦЭМ!$D$10+'СЕТ СН'!$F$6-'СЕТ СН'!$F$26</f>
        <v>2168.1934748100002</v>
      </c>
      <c r="Y59" s="36">
        <f>SUMIFS(СВЦЭМ!$D$39:$D$782,СВЦЭМ!$A$39:$A$782,$A59,СВЦЭМ!$B$39:$B$782,Y$47)+'СЕТ СН'!$F$14+СВЦЭМ!$D$10+'СЕТ СН'!$F$6-'СЕТ СН'!$F$26</f>
        <v>2175.8268579</v>
      </c>
    </row>
    <row r="60" spans="1:25" ht="15.75" x14ac:dyDescent="0.2">
      <c r="A60" s="35">
        <f t="shared" si="1"/>
        <v>45304</v>
      </c>
      <c r="B60" s="36">
        <f>SUMIFS(СВЦЭМ!$D$39:$D$782,СВЦЭМ!$A$39:$A$782,$A60,СВЦЭМ!$B$39:$B$782,B$47)+'СЕТ СН'!$F$14+СВЦЭМ!$D$10+'СЕТ СН'!$F$6-'СЕТ СН'!$F$26</f>
        <v>2027.8558984000001</v>
      </c>
      <c r="C60" s="36">
        <f>SUMIFS(СВЦЭМ!$D$39:$D$782,СВЦЭМ!$A$39:$A$782,$A60,СВЦЭМ!$B$39:$B$782,C$47)+'СЕТ СН'!$F$14+СВЦЭМ!$D$10+'СЕТ СН'!$F$6-'СЕТ СН'!$F$26</f>
        <v>1994.56755342</v>
      </c>
      <c r="D60" s="36">
        <f>SUMIFS(СВЦЭМ!$D$39:$D$782,СВЦЭМ!$A$39:$A$782,$A60,СВЦЭМ!$B$39:$B$782,D$47)+'СЕТ СН'!$F$14+СВЦЭМ!$D$10+'СЕТ СН'!$F$6-'СЕТ СН'!$F$26</f>
        <v>2020.62677575</v>
      </c>
      <c r="E60" s="36">
        <f>SUMIFS(СВЦЭМ!$D$39:$D$782,СВЦЭМ!$A$39:$A$782,$A60,СВЦЭМ!$B$39:$B$782,E$47)+'СЕТ СН'!$F$14+СВЦЭМ!$D$10+'СЕТ СН'!$F$6-'СЕТ СН'!$F$26</f>
        <v>2033.60852058</v>
      </c>
      <c r="F60" s="36">
        <f>SUMIFS(СВЦЭМ!$D$39:$D$782,СВЦЭМ!$A$39:$A$782,$A60,СВЦЭМ!$B$39:$B$782,F$47)+'СЕТ СН'!$F$14+СВЦЭМ!$D$10+'СЕТ СН'!$F$6-'СЕТ СН'!$F$26</f>
        <v>2040.6014403300001</v>
      </c>
      <c r="G60" s="36">
        <f>SUMIFS(СВЦЭМ!$D$39:$D$782,СВЦЭМ!$A$39:$A$782,$A60,СВЦЭМ!$B$39:$B$782,G$47)+'СЕТ СН'!$F$14+СВЦЭМ!$D$10+'СЕТ СН'!$F$6-'СЕТ СН'!$F$26</f>
        <v>2029.9938437700002</v>
      </c>
      <c r="H60" s="36">
        <f>SUMIFS(СВЦЭМ!$D$39:$D$782,СВЦЭМ!$A$39:$A$782,$A60,СВЦЭМ!$B$39:$B$782,H$47)+'СЕТ СН'!$F$14+СВЦЭМ!$D$10+'СЕТ СН'!$F$6-'СЕТ СН'!$F$26</f>
        <v>2018.3219343999999</v>
      </c>
      <c r="I60" s="36">
        <f>SUMIFS(СВЦЭМ!$D$39:$D$782,СВЦЭМ!$A$39:$A$782,$A60,СВЦЭМ!$B$39:$B$782,I$47)+'СЕТ СН'!$F$14+СВЦЭМ!$D$10+'СЕТ СН'!$F$6-'СЕТ СН'!$F$26</f>
        <v>2029.8759877299999</v>
      </c>
      <c r="J60" s="36">
        <f>SUMIFS(СВЦЭМ!$D$39:$D$782,СВЦЭМ!$A$39:$A$782,$A60,СВЦЭМ!$B$39:$B$782,J$47)+'СЕТ СН'!$F$14+СВЦЭМ!$D$10+'СЕТ СН'!$F$6-'СЕТ СН'!$F$26</f>
        <v>1985.9814214800003</v>
      </c>
      <c r="K60" s="36">
        <f>SUMIFS(СВЦЭМ!$D$39:$D$782,СВЦЭМ!$A$39:$A$782,$A60,СВЦЭМ!$B$39:$B$782,K$47)+'СЕТ СН'!$F$14+СВЦЭМ!$D$10+'СЕТ СН'!$F$6-'СЕТ СН'!$F$26</f>
        <v>1956.8901003999999</v>
      </c>
      <c r="L60" s="36">
        <f>SUMIFS(СВЦЭМ!$D$39:$D$782,СВЦЭМ!$A$39:$A$782,$A60,СВЦЭМ!$B$39:$B$782,L$47)+'СЕТ СН'!$F$14+СВЦЭМ!$D$10+'СЕТ СН'!$F$6-'СЕТ СН'!$F$26</f>
        <v>1896.2317937600001</v>
      </c>
      <c r="M60" s="36">
        <f>SUMIFS(СВЦЭМ!$D$39:$D$782,СВЦЭМ!$A$39:$A$782,$A60,СВЦЭМ!$B$39:$B$782,M$47)+'СЕТ СН'!$F$14+СВЦЭМ!$D$10+'СЕТ СН'!$F$6-'СЕТ СН'!$F$26</f>
        <v>1883.5904458099999</v>
      </c>
      <c r="N60" s="36">
        <f>SUMIFS(СВЦЭМ!$D$39:$D$782,СВЦЭМ!$A$39:$A$782,$A60,СВЦЭМ!$B$39:$B$782,N$47)+'СЕТ СН'!$F$14+СВЦЭМ!$D$10+'СЕТ СН'!$F$6-'СЕТ СН'!$F$26</f>
        <v>1892.0841469500001</v>
      </c>
      <c r="O60" s="36">
        <f>SUMIFS(СВЦЭМ!$D$39:$D$782,СВЦЭМ!$A$39:$A$782,$A60,СВЦЭМ!$B$39:$B$782,O$47)+'СЕТ СН'!$F$14+СВЦЭМ!$D$10+'СЕТ СН'!$F$6-'СЕТ СН'!$F$26</f>
        <v>1908.7773777500001</v>
      </c>
      <c r="P60" s="36">
        <f>SUMIFS(СВЦЭМ!$D$39:$D$782,СВЦЭМ!$A$39:$A$782,$A60,СВЦЭМ!$B$39:$B$782,P$47)+'СЕТ СН'!$F$14+СВЦЭМ!$D$10+'СЕТ СН'!$F$6-'СЕТ СН'!$F$26</f>
        <v>1929.1270784900003</v>
      </c>
      <c r="Q60" s="36">
        <f>SUMIFS(СВЦЭМ!$D$39:$D$782,СВЦЭМ!$A$39:$A$782,$A60,СВЦЭМ!$B$39:$B$782,Q$47)+'СЕТ СН'!$F$14+СВЦЭМ!$D$10+'СЕТ СН'!$F$6-'СЕТ СН'!$F$26</f>
        <v>1941.9819441899999</v>
      </c>
      <c r="R60" s="36">
        <f>SUMIFS(СВЦЭМ!$D$39:$D$782,СВЦЭМ!$A$39:$A$782,$A60,СВЦЭМ!$B$39:$B$782,R$47)+'СЕТ СН'!$F$14+СВЦЭМ!$D$10+'СЕТ СН'!$F$6-'СЕТ СН'!$F$26</f>
        <v>1924.2669887500001</v>
      </c>
      <c r="S60" s="36">
        <f>SUMIFS(СВЦЭМ!$D$39:$D$782,СВЦЭМ!$A$39:$A$782,$A60,СВЦЭМ!$B$39:$B$782,S$47)+'СЕТ СН'!$F$14+СВЦЭМ!$D$10+'СЕТ СН'!$F$6-'СЕТ СН'!$F$26</f>
        <v>1900.69175989</v>
      </c>
      <c r="T60" s="36">
        <f>SUMIFS(СВЦЭМ!$D$39:$D$782,СВЦЭМ!$A$39:$A$782,$A60,СВЦЭМ!$B$39:$B$782,T$47)+'СЕТ СН'!$F$14+СВЦЭМ!$D$10+'СЕТ СН'!$F$6-'СЕТ СН'!$F$26</f>
        <v>1858.3205669100003</v>
      </c>
      <c r="U60" s="36">
        <f>SUMIFS(СВЦЭМ!$D$39:$D$782,СВЦЭМ!$A$39:$A$782,$A60,СВЦЭМ!$B$39:$B$782,U$47)+'СЕТ СН'!$F$14+СВЦЭМ!$D$10+'СЕТ СН'!$F$6-'СЕТ СН'!$F$26</f>
        <v>1857.82845473</v>
      </c>
      <c r="V60" s="36">
        <f>SUMIFS(СВЦЭМ!$D$39:$D$782,СВЦЭМ!$A$39:$A$782,$A60,СВЦЭМ!$B$39:$B$782,V$47)+'СЕТ СН'!$F$14+СВЦЭМ!$D$10+'СЕТ СН'!$F$6-'СЕТ СН'!$F$26</f>
        <v>1883.7821941400002</v>
      </c>
      <c r="W60" s="36">
        <f>SUMIFS(СВЦЭМ!$D$39:$D$782,СВЦЭМ!$A$39:$A$782,$A60,СВЦЭМ!$B$39:$B$782,W$47)+'СЕТ СН'!$F$14+СВЦЭМ!$D$10+'СЕТ СН'!$F$6-'СЕТ СН'!$F$26</f>
        <v>1893.9265079900001</v>
      </c>
      <c r="X60" s="36">
        <f>SUMIFS(СВЦЭМ!$D$39:$D$782,СВЦЭМ!$A$39:$A$782,$A60,СВЦЭМ!$B$39:$B$782,X$47)+'СЕТ СН'!$F$14+СВЦЭМ!$D$10+'СЕТ СН'!$F$6-'СЕТ СН'!$F$26</f>
        <v>1919.9612256700002</v>
      </c>
      <c r="Y60" s="36">
        <f>SUMIFS(СВЦЭМ!$D$39:$D$782,СВЦЭМ!$A$39:$A$782,$A60,СВЦЭМ!$B$39:$B$782,Y$47)+'СЕТ СН'!$F$14+СВЦЭМ!$D$10+'СЕТ СН'!$F$6-'СЕТ СН'!$F$26</f>
        <v>1951.1767631800003</v>
      </c>
    </row>
    <row r="61" spans="1:25" ht="15.75" x14ac:dyDescent="0.2">
      <c r="A61" s="35">
        <f t="shared" si="1"/>
        <v>45305</v>
      </c>
      <c r="B61" s="36">
        <f>SUMIFS(СВЦЭМ!$D$39:$D$782,СВЦЭМ!$A$39:$A$782,$A61,СВЦЭМ!$B$39:$B$782,B$47)+'СЕТ СН'!$F$14+СВЦЭМ!$D$10+'СЕТ СН'!$F$6-'СЕТ СН'!$F$26</f>
        <v>2104.5066605300003</v>
      </c>
      <c r="C61" s="36">
        <f>SUMIFS(СВЦЭМ!$D$39:$D$782,СВЦЭМ!$A$39:$A$782,$A61,СВЦЭМ!$B$39:$B$782,C$47)+'СЕТ СН'!$F$14+СВЦЭМ!$D$10+'СЕТ СН'!$F$6-'СЕТ СН'!$F$26</f>
        <v>2126.5240196</v>
      </c>
      <c r="D61" s="36">
        <f>SUMIFS(СВЦЭМ!$D$39:$D$782,СВЦЭМ!$A$39:$A$782,$A61,СВЦЭМ!$B$39:$B$782,D$47)+'СЕТ СН'!$F$14+СВЦЭМ!$D$10+'СЕТ СН'!$F$6-'СЕТ СН'!$F$26</f>
        <v>2142.7700003700002</v>
      </c>
      <c r="E61" s="36">
        <f>SUMIFS(СВЦЭМ!$D$39:$D$782,СВЦЭМ!$A$39:$A$782,$A61,СВЦЭМ!$B$39:$B$782,E$47)+'СЕТ СН'!$F$14+СВЦЭМ!$D$10+'СЕТ СН'!$F$6-'СЕТ СН'!$F$26</f>
        <v>2160.00441163</v>
      </c>
      <c r="F61" s="36">
        <f>SUMIFS(СВЦЭМ!$D$39:$D$782,СВЦЭМ!$A$39:$A$782,$A61,СВЦЭМ!$B$39:$B$782,F$47)+'СЕТ СН'!$F$14+СВЦЭМ!$D$10+'СЕТ СН'!$F$6-'СЕТ СН'!$F$26</f>
        <v>2167.11517852</v>
      </c>
      <c r="G61" s="36">
        <f>SUMIFS(СВЦЭМ!$D$39:$D$782,СВЦЭМ!$A$39:$A$782,$A61,СВЦЭМ!$B$39:$B$782,G$47)+'СЕТ СН'!$F$14+СВЦЭМ!$D$10+'СЕТ СН'!$F$6-'СЕТ СН'!$F$26</f>
        <v>2154.5024615400002</v>
      </c>
      <c r="H61" s="36">
        <f>SUMIFS(СВЦЭМ!$D$39:$D$782,СВЦЭМ!$A$39:$A$782,$A61,СВЦЭМ!$B$39:$B$782,H$47)+'СЕТ СН'!$F$14+СВЦЭМ!$D$10+'СЕТ СН'!$F$6-'СЕТ СН'!$F$26</f>
        <v>2130.9604130000002</v>
      </c>
      <c r="I61" s="36">
        <f>SUMIFS(СВЦЭМ!$D$39:$D$782,СВЦЭМ!$A$39:$A$782,$A61,СВЦЭМ!$B$39:$B$782,I$47)+'СЕТ СН'!$F$14+СВЦЭМ!$D$10+'СЕТ СН'!$F$6-'СЕТ СН'!$F$26</f>
        <v>2119.37469771</v>
      </c>
      <c r="J61" s="36">
        <f>SUMIFS(СВЦЭМ!$D$39:$D$782,СВЦЭМ!$A$39:$A$782,$A61,СВЦЭМ!$B$39:$B$782,J$47)+'СЕТ СН'!$F$14+СВЦЭМ!$D$10+'СЕТ СН'!$F$6-'СЕТ СН'!$F$26</f>
        <v>2098.1663127400002</v>
      </c>
      <c r="K61" s="36">
        <f>SUMIFS(СВЦЭМ!$D$39:$D$782,СВЦЭМ!$A$39:$A$782,$A61,СВЦЭМ!$B$39:$B$782,K$47)+'СЕТ СН'!$F$14+СВЦЭМ!$D$10+'СЕТ СН'!$F$6-'СЕТ СН'!$F$26</f>
        <v>2051.99861285</v>
      </c>
      <c r="L61" s="36">
        <f>SUMIFS(СВЦЭМ!$D$39:$D$782,СВЦЭМ!$A$39:$A$782,$A61,СВЦЭМ!$B$39:$B$782,L$47)+'СЕТ СН'!$F$14+СВЦЭМ!$D$10+'СЕТ СН'!$F$6-'СЕТ СН'!$F$26</f>
        <v>2013.1848181</v>
      </c>
      <c r="M61" s="36">
        <f>SUMIFS(СВЦЭМ!$D$39:$D$782,СВЦЭМ!$A$39:$A$782,$A61,СВЦЭМ!$B$39:$B$782,M$47)+'СЕТ СН'!$F$14+СВЦЭМ!$D$10+'СЕТ СН'!$F$6-'СЕТ СН'!$F$26</f>
        <v>2001.60710015</v>
      </c>
      <c r="N61" s="36">
        <f>SUMIFS(СВЦЭМ!$D$39:$D$782,СВЦЭМ!$A$39:$A$782,$A61,СВЦЭМ!$B$39:$B$782,N$47)+'СЕТ СН'!$F$14+СВЦЭМ!$D$10+'СЕТ СН'!$F$6-'СЕТ СН'!$F$26</f>
        <v>1999.3560761399999</v>
      </c>
      <c r="O61" s="36">
        <f>SUMIFS(СВЦЭМ!$D$39:$D$782,СВЦЭМ!$A$39:$A$782,$A61,СВЦЭМ!$B$39:$B$782,O$47)+'СЕТ СН'!$F$14+СВЦЭМ!$D$10+'СЕТ СН'!$F$6-'СЕТ СН'!$F$26</f>
        <v>2021.5586265400002</v>
      </c>
      <c r="P61" s="36">
        <f>SUMIFS(СВЦЭМ!$D$39:$D$782,СВЦЭМ!$A$39:$A$782,$A61,СВЦЭМ!$B$39:$B$782,P$47)+'СЕТ СН'!$F$14+СВЦЭМ!$D$10+'СЕТ СН'!$F$6-'СЕТ СН'!$F$26</f>
        <v>2040.4059813700001</v>
      </c>
      <c r="Q61" s="36">
        <f>SUMIFS(СВЦЭМ!$D$39:$D$782,СВЦЭМ!$A$39:$A$782,$A61,СВЦЭМ!$B$39:$B$782,Q$47)+'СЕТ СН'!$F$14+СВЦЭМ!$D$10+'СЕТ СН'!$F$6-'СЕТ СН'!$F$26</f>
        <v>2035.5833358700002</v>
      </c>
      <c r="R61" s="36">
        <f>SUMIFS(СВЦЭМ!$D$39:$D$782,СВЦЭМ!$A$39:$A$782,$A61,СВЦЭМ!$B$39:$B$782,R$47)+'СЕТ СН'!$F$14+СВЦЭМ!$D$10+'СЕТ СН'!$F$6-'СЕТ СН'!$F$26</f>
        <v>2027.62017242</v>
      </c>
      <c r="S61" s="36">
        <f>SUMIFS(СВЦЭМ!$D$39:$D$782,СВЦЭМ!$A$39:$A$782,$A61,СВЦЭМ!$B$39:$B$782,S$47)+'СЕТ СН'!$F$14+СВЦЭМ!$D$10+'СЕТ СН'!$F$6-'СЕТ СН'!$F$26</f>
        <v>1989.9129936700001</v>
      </c>
      <c r="T61" s="36">
        <f>SUMIFS(СВЦЭМ!$D$39:$D$782,СВЦЭМ!$A$39:$A$782,$A61,СВЦЭМ!$B$39:$B$782,T$47)+'СЕТ СН'!$F$14+СВЦЭМ!$D$10+'СЕТ СН'!$F$6-'СЕТ СН'!$F$26</f>
        <v>1947.0689273600001</v>
      </c>
      <c r="U61" s="36">
        <f>SUMIFS(СВЦЭМ!$D$39:$D$782,СВЦЭМ!$A$39:$A$782,$A61,СВЦЭМ!$B$39:$B$782,U$47)+'СЕТ СН'!$F$14+СВЦЭМ!$D$10+'СЕТ СН'!$F$6-'СЕТ СН'!$F$26</f>
        <v>1964.1356555000002</v>
      </c>
      <c r="V61" s="36">
        <f>SUMIFS(СВЦЭМ!$D$39:$D$782,СВЦЭМ!$A$39:$A$782,$A61,СВЦЭМ!$B$39:$B$782,V$47)+'СЕТ СН'!$F$14+СВЦЭМ!$D$10+'СЕТ СН'!$F$6-'СЕТ СН'!$F$26</f>
        <v>1981.4067377900001</v>
      </c>
      <c r="W61" s="36">
        <f>SUMIFS(СВЦЭМ!$D$39:$D$782,СВЦЭМ!$A$39:$A$782,$A61,СВЦЭМ!$B$39:$B$782,W$47)+'СЕТ СН'!$F$14+СВЦЭМ!$D$10+'СЕТ СН'!$F$6-'СЕТ СН'!$F$26</f>
        <v>2010.0245399999999</v>
      </c>
      <c r="X61" s="36">
        <f>SUMIFS(СВЦЭМ!$D$39:$D$782,СВЦЭМ!$A$39:$A$782,$A61,СВЦЭМ!$B$39:$B$782,X$47)+'СЕТ СН'!$F$14+СВЦЭМ!$D$10+'СЕТ СН'!$F$6-'СЕТ СН'!$F$26</f>
        <v>2046.1254418900003</v>
      </c>
      <c r="Y61" s="36">
        <f>SUMIFS(СВЦЭМ!$D$39:$D$782,СВЦЭМ!$A$39:$A$782,$A61,СВЦЭМ!$B$39:$B$782,Y$47)+'СЕТ СН'!$F$14+СВЦЭМ!$D$10+'СЕТ СН'!$F$6-'СЕТ СН'!$F$26</f>
        <v>2069.9565098000003</v>
      </c>
    </row>
    <row r="62" spans="1:25" ht="15.75" x14ac:dyDescent="0.2">
      <c r="A62" s="35">
        <f t="shared" si="1"/>
        <v>45306</v>
      </c>
      <c r="B62" s="36">
        <f>SUMIFS(СВЦЭМ!$D$39:$D$782,СВЦЭМ!$A$39:$A$782,$A62,СВЦЭМ!$B$39:$B$782,B$47)+'СЕТ СН'!$F$14+СВЦЭМ!$D$10+'СЕТ СН'!$F$6-'СЕТ СН'!$F$26</f>
        <v>2072.1572015500001</v>
      </c>
      <c r="C62" s="36">
        <f>SUMIFS(СВЦЭМ!$D$39:$D$782,СВЦЭМ!$A$39:$A$782,$A62,СВЦЭМ!$B$39:$B$782,C$47)+'СЕТ СН'!$F$14+СВЦЭМ!$D$10+'СЕТ СН'!$F$6-'СЕТ СН'!$F$26</f>
        <v>2118.8748809900003</v>
      </c>
      <c r="D62" s="36">
        <f>SUMIFS(СВЦЭМ!$D$39:$D$782,СВЦЭМ!$A$39:$A$782,$A62,СВЦЭМ!$B$39:$B$782,D$47)+'СЕТ СН'!$F$14+СВЦЭМ!$D$10+'СЕТ СН'!$F$6-'СЕТ СН'!$F$26</f>
        <v>2135.5945866800002</v>
      </c>
      <c r="E62" s="36">
        <f>SUMIFS(СВЦЭМ!$D$39:$D$782,СВЦЭМ!$A$39:$A$782,$A62,СВЦЭМ!$B$39:$B$782,E$47)+'СЕТ СН'!$F$14+СВЦЭМ!$D$10+'СЕТ СН'!$F$6-'СЕТ СН'!$F$26</f>
        <v>2159.7705471899999</v>
      </c>
      <c r="F62" s="36">
        <f>SUMIFS(СВЦЭМ!$D$39:$D$782,СВЦЭМ!$A$39:$A$782,$A62,СВЦЭМ!$B$39:$B$782,F$47)+'СЕТ СН'!$F$14+СВЦЭМ!$D$10+'СЕТ СН'!$F$6-'СЕТ СН'!$F$26</f>
        <v>2160.9642983900003</v>
      </c>
      <c r="G62" s="36">
        <f>SUMIFS(СВЦЭМ!$D$39:$D$782,СВЦЭМ!$A$39:$A$782,$A62,СВЦЭМ!$B$39:$B$782,G$47)+'СЕТ СН'!$F$14+СВЦЭМ!$D$10+'СЕТ СН'!$F$6-'СЕТ СН'!$F$26</f>
        <v>2130.92101908</v>
      </c>
      <c r="H62" s="36">
        <f>SUMIFS(СВЦЭМ!$D$39:$D$782,СВЦЭМ!$A$39:$A$782,$A62,СВЦЭМ!$B$39:$B$782,H$47)+'СЕТ СН'!$F$14+СВЦЭМ!$D$10+'СЕТ СН'!$F$6-'СЕТ СН'!$F$26</f>
        <v>2101.73234585</v>
      </c>
      <c r="I62" s="36">
        <f>SUMIFS(СВЦЭМ!$D$39:$D$782,СВЦЭМ!$A$39:$A$782,$A62,СВЦЭМ!$B$39:$B$782,I$47)+'СЕТ СН'!$F$14+СВЦЭМ!$D$10+'СЕТ СН'!$F$6-'СЕТ СН'!$F$26</f>
        <v>2061.1910562600001</v>
      </c>
      <c r="J62" s="36">
        <f>SUMIFS(СВЦЭМ!$D$39:$D$782,СВЦЭМ!$A$39:$A$782,$A62,СВЦЭМ!$B$39:$B$782,J$47)+'СЕТ СН'!$F$14+СВЦЭМ!$D$10+'СЕТ СН'!$F$6-'СЕТ СН'!$F$26</f>
        <v>2015.4119089400001</v>
      </c>
      <c r="K62" s="36">
        <f>SUMIFS(СВЦЭМ!$D$39:$D$782,СВЦЭМ!$A$39:$A$782,$A62,СВЦЭМ!$B$39:$B$782,K$47)+'СЕТ СН'!$F$14+СВЦЭМ!$D$10+'СЕТ СН'!$F$6-'СЕТ СН'!$F$26</f>
        <v>1981.1451131700001</v>
      </c>
      <c r="L62" s="36">
        <f>SUMIFS(СВЦЭМ!$D$39:$D$782,СВЦЭМ!$A$39:$A$782,$A62,СВЦЭМ!$B$39:$B$782,L$47)+'СЕТ СН'!$F$14+СВЦЭМ!$D$10+'СЕТ СН'!$F$6-'СЕТ СН'!$F$26</f>
        <v>1958.1191548400002</v>
      </c>
      <c r="M62" s="36">
        <f>SUMIFS(СВЦЭМ!$D$39:$D$782,СВЦЭМ!$A$39:$A$782,$A62,СВЦЭМ!$B$39:$B$782,M$47)+'СЕТ СН'!$F$14+СВЦЭМ!$D$10+'СЕТ СН'!$F$6-'СЕТ СН'!$F$26</f>
        <v>1970.6795744200003</v>
      </c>
      <c r="N62" s="36">
        <f>SUMIFS(СВЦЭМ!$D$39:$D$782,СВЦЭМ!$A$39:$A$782,$A62,СВЦЭМ!$B$39:$B$782,N$47)+'СЕТ СН'!$F$14+СВЦЭМ!$D$10+'СЕТ СН'!$F$6-'СЕТ СН'!$F$26</f>
        <v>2007.6882097500002</v>
      </c>
      <c r="O62" s="36">
        <f>SUMIFS(СВЦЭМ!$D$39:$D$782,СВЦЭМ!$A$39:$A$782,$A62,СВЦЭМ!$B$39:$B$782,O$47)+'СЕТ СН'!$F$14+СВЦЭМ!$D$10+'СЕТ СН'!$F$6-'СЕТ СН'!$F$26</f>
        <v>2018.8737713999999</v>
      </c>
      <c r="P62" s="36">
        <f>SUMIFS(СВЦЭМ!$D$39:$D$782,СВЦЭМ!$A$39:$A$782,$A62,СВЦЭМ!$B$39:$B$782,P$47)+'СЕТ СН'!$F$14+СВЦЭМ!$D$10+'СЕТ СН'!$F$6-'СЕТ СН'!$F$26</f>
        <v>2043.73904047</v>
      </c>
      <c r="Q62" s="36">
        <f>SUMIFS(СВЦЭМ!$D$39:$D$782,СВЦЭМ!$A$39:$A$782,$A62,СВЦЭМ!$B$39:$B$782,Q$47)+'СЕТ СН'!$F$14+СВЦЭМ!$D$10+'СЕТ СН'!$F$6-'СЕТ СН'!$F$26</f>
        <v>2052.20042405</v>
      </c>
      <c r="R62" s="36">
        <f>SUMIFS(СВЦЭМ!$D$39:$D$782,СВЦЭМ!$A$39:$A$782,$A62,СВЦЭМ!$B$39:$B$782,R$47)+'СЕТ СН'!$F$14+СВЦЭМ!$D$10+'СЕТ СН'!$F$6-'СЕТ СН'!$F$26</f>
        <v>2073.4935710700001</v>
      </c>
      <c r="S62" s="36">
        <f>SUMIFS(СВЦЭМ!$D$39:$D$782,СВЦЭМ!$A$39:$A$782,$A62,СВЦЭМ!$B$39:$B$782,S$47)+'СЕТ СН'!$F$14+СВЦЭМ!$D$10+'СЕТ СН'!$F$6-'СЕТ СН'!$F$26</f>
        <v>2037.76120743</v>
      </c>
      <c r="T62" s="36">
        <f>SUMIFS(СВЦЭМ!$D$39:$D$782,СВЦЭМ!$A$39:$A$782,$A62,СВЦЭМ!$B$39:$B$782,T$47)+'СЕТ СН'!$F$14+СВЦЭМ!$D$10+'СЕТ СН'!$F$6-'СЕТ СН'!$F$26</f>
        <v>1993.5808378800002</v>
      </c>
      <c r="U62" s="36">
        <f>SUMIFS(СВЦЭМ!$D$39:$D$782,СВЦЭМ!$A$39:$A$782,$A62,СВЦЭМ!$B$39:$B$782,U$47)+'СЕТ СН'!$F$14+СВЦЭМ!$D$10+'СЕТ СН'!$F$6-'СЕТ СН'!$F$26</f>
        <v>2007.6202357699999</v>
      </c>
      <c r="V62" s="36">
        <f>SUMIFS(СВЦЭМ!$D$39:$D$782,СВЦЭМ!$A$39:$A$782,$A62,СВЦЭМ!$B$39:$B$782,V$47)+'СЕТ СН'!$F$14+СВЦЭМ!$D$10+'СЕТ СН'!$F$6-'СЕТ СН'!$F$26</f>
        <v>2032.35051987</v>
      </c>
      <c r="W62" s="36">
        <f>SUMIFS(СВЦЭМ!$D$39:$D$782,СВЦЭМ!$A$39:$A$782,$A62,СВЦЭМ!$B$39:$B$782,W$47)+'СЕТ СН'!$F$14+СВЦЭМ!$D$10+'СЕТ СН'!$F$6-'СЕТ СН'!$F$26</f>
        <v>2040.8173655600003</v>
      </c>
      <c r="X62" s="36">
        <f>SUMIFS(СВЦЭМ!$D$39:$D$782,СВЦЭМ!$A$39:$A$782,$A62,СВЦЭМ!$B$39:$B$782,X$47)+'СЕТ СН'!$F$14+СВЦЭМ!$D$10+'СЕТ СН'!$F$6-'СЕТ СН'!$F$26</f>
        <v>2036.1023544700001</v>
      </c>
      <c r="Y62" s="36">
        <f>SUMIFS(СВЦЭМ!$D$39:$D$782,СВЦЭМ!$A$39:$A$782,$A62,СВЦЭМ!$B$39:$B$782,Y$47)+'СЕТ СН'!$F$14+СВЦЭМ!$D$10+'СЕТ СН'!$F$6-'СЕТ СН'!$F$26</f>
        <v>2063.9923545300003</v>
      </c>
    </row>
    <row r="63" spans="1:25" ht="15.75" x14ac:dyDescent="0.2">
      <c r="A63" s="35">
        <f t="shared" si="1"/>
        <v>45307</v>
      </c>
      <c r="B63" s="36">
        <f>SUMIFS(СВЦЭМ!$D$39:$D$782,СВЦЭМ!$A$39:$A$782,$A63,СВЦЭМ!$B$39:$B$782,B$47)+'СЕТ СН'!$F$14+СВЦЭМ!$D$10+'СЕТ СН'!$F$6-'СЕТ СН'!$F$26</f>
        <v>2147.0145199000003</v>
      </c>
      <c r="C63" s="36">
        <f>SUMIFS(СВЦЭМ!$D$39:$D$782,СВЦЭМ!$A$39:$A$782,$A63,СВЦЭМ!$B$39:$B$782,C$47)+'СЕТ СН'!$F$14+СВЦЭМ!$D$10+'СЕТ СН'!$F$6-'СЕТ СН'!$F$26</f>
        <v>2188.9226086100002</v>
      </c>
      <c r="D63" s="36">
        <f>SUMIFS(СВЦЭМ!$D$39:$D$782,СВЦЭМ!$A$39:$A$782,$A63,СВЦЭМ!$B$39:$B$782,D$47)+'СЕТ СН'!$F$14+СВЦЭМ!$D$10+'СЕТ СН'!$F$6-'СЕТ СН'!$F$26</f>
        <v>2212.2515517700003</v>
      </c>
      <c r="E63" s="36">
        <f>SUMIFS(СВЦЭМ!$D$39:$D$782,СВЦЭМ!$A$39:$A$782,$A63,СВЦЭМ!$B$39:$B$782,E$47)+'СЕТ СН'!$F$14+СВЦЭМ!$D$10+'СЕТ СН'!$F$6-'СЕТ СН'!$F$26</f>
        <v>2223.9512509800002</v>
      </c>
      <c r="F63" s="36">
        <f>SUMIFS(СВЦЭМ!$D$39:$D$782,СВЦЭМ!$A$39:$A$782,$A63,СВЦЭМ!$B$39:$B$782,F$47)+'СЕТ СН'!$F$14+СВЦЭМ!$D$10+'СЕТ СН'!$F$6-'СЕТ СН'!$F$26</f>
        <v>2223.9778186500002</v>
      </c>
      <c r="G63" s="36">
        <f>SUMIFS(СВЦЭМ!$D$39:$D$782,СВЦЭМ!$A$39:$A$782,$A63,СВЦЭМ!$B$39:$B$782,G$47)+'СЕТ СН'!$F$14+СВЦЭМ!$D$10+'СЕТ СН'!$F$6-'СЕТ СН'!$F$26</f>
        <v>2206.3979701000003</v>
      </c>
      <c r="H63" s="36">
        <f>SUMIFS(СВЦЭМ!$D$39:$D$782,СВЦЭМ!$A$39:$A$782,$A63,СВЦЭМ!$B$39:$B$782,H$47)+'СЕТ СН'!$F$14+СВЦЭМ!$D$10+'СЕТ СН'!$F$6-'СЕТ СН'!$F$26</f>
        <v>2133.39773049</v>
      </c>
      <c r="I63" s="36">
        <f>SUMIFS(СВЦЭМ!$D$39:$D$782,СВЦЭМ!$A$39:$A$782,$A63,СВЦЭМ!$B$39:$B$782,I$47)+'СЕТ СН'!$F$14+СВЦЭМ!$D$10+'СЕТ СН'!$F$6-'СЕТ СН'!$F$26</f>
        <v>2086.7330473400002</v>
      </c>
      <c r="J63" s="36">
        <f>SUMIFS(СВЦЭМ!$D$39:$D$782,СВЦЭМ!$A$39:$A$782,$A63,СВЦЭМ!$B$39:$B$782,J$47)+'СЕТ СН'!$F$14+СВЦЭМ!$D$10+'СЕТ СН'!$F$6-'СЕТ СН'!$F$26</f>
        <v>2040.2880006600003</v>
      </c>
      <c r="K63" s="36">
        <f>SUMIFS(СВЦЭМ!$D$39:$D$782,СВЦЭМ!$A$39:$A$782,$A63,СВЦЭМ!$B$39:$B$782,K$47)+'СЕТ СН'!$F$14+СВЦЭМ!$D$10+'СЕТ СН'!$F$6-'СЕТ СН'!$F$26</f>
        <v>2007.4034686499999</v>
      </c>
      <c r="L63" s="36">
        <f>SUMIFS(СВЦЭМ!$D$39:$D$782,СВЦЭМ!$A$39:$A$782,$A63,СВЦЭМ!$B$39:$B$782,L$47)+'СЕТ СН'!$F$14+СВЦЭМ!$D$10+'СЕТ СН'!$F$6-'СЕТ СН'!$F$26</f>
        <v>2002.8479501100001</v>
      </c>
      <c r="M63" s="36">
        <f>SUMIFS(СВЦЭМ!$D$39:$D$782,СВЦЭМ!$A$39:$A$782,$A63,СВЦЭМ!$B$39:$B$782,M$47)+'СЕТ СН'!$F$14+СВЦЭМ!$D$10+'СЕТ СН'!$F$6-'СЕТ СН'!$F$26</f>
        <v>2033.15301697</v>
      </c>
      <c r="N63" s="36">
        <f>SUMIFS(СВЦЭМ!$D$39:$D$782,СВЦЭМ!$A$39:$A$782,$A63,СВЦЭМ!$B$39:$B$782,N$47)+'СЕТ СН'!$F$14+СВЦЭМ!$D$10+'СЕТ СН'!$F$6-'СЕТ СН'!$F$26</f>
        <v>2053.7896082400002</v>
      </c>
      <c r="O63" s="36">
        <f>SUMIFS(СВЦЭМ!$D$39:$D$782,СВЦЭМ!$A$39:$A$782,$A63,СВЦЭМ!$B$39:$B$782,O$47)+'СЕТ СН'!$F$14+СВЦЭМ!$D$10+'СЕТ СН'!$F$6-'СЕТ СН'!$F$26</f>
        <v>2058.3527020800002</v>
      </c>
      <c r="P63" s="36">
        <f>SUMIFS(СВЦЭМ!$D$39:$D$782,СВЦЭМ!$A$39:$A$782,$A63,СВЦЭМ!$B$39:$B$782,P$47)+'СЕТ СН'!$F$14+СВЦЭМ!$D$10+'СЕТ СН'!$F$6-'СЕТ СН'!$F$26</f>
        <v>2078.0566260600003</v>
      </c>
      <c r="Q63" s="36">
        <f>SUMIFS(СВЦЭМ!$D$39:$D$782,СВЦЭМ!$A$39:$A$782,$A63,СВЦЭМ!$B$39:$B$782,Q$47)+'СЕТ СН'!$F$14+СВЦЭМ!$D$10+'СЕТ СН'!$F$6-'СЕТ СН'!$F$26</f>
        <v>2083.2255068100003</v>
      </c>
      <c r="R63" s="36">
        <f>SUMIFS(СВЦЭМ!$D$39:$D$782,СВЦЭМ!$A$39:$A$782,$A63,СВЦЭМ!$B$39:$B$782,R$47)+'СЕТ СН'!$F$14+СВЦЭМ!$D$10+'СЕТ СН'!$F$6-'СЕТ СН'!$F$26</f>
        <v>2083.1053970600001</v>
      </c>
      <c r="S63" s="36">
        <f>SUMIFS(СВЦЭМ!$D$39:$D$782,СВЦЭМ!$A$39:$A$782,$A63,СВЦЭМ!$B$39:$B$782,S$47)+'СЕТ СН'!$F$14+СВЦЭМ!$D$10+'СЕТ СН'!$F$6-'СЕТ СН'!$F$26</f>
        <v>2050.4579254600003</v>
      </c>
      <c r="T63" s="36">
        <f>SUMIFS(СВЦЭМ!$D$39:$D$782,СВЦЭМ!$A$39:$A$782,$A63,СВЦЭМ!$B$39:$B$782,T$47)+'СЕТ СН'!$F$14+СВЦЭМ!$D$10+'СЕТ СН'!$F$6-'СЕТ СН'!$F$26</f>
        <v>1999.7587768600001</v>
      </c>
      <c r="U63" s="36">
        <f>SUMIFS(СВЦЭМ!$D$39:$D$782,СВЦЭМ!$A$39:$A$782,$A63,СВЦЭМ!$B$39:$B$782,U$47)+'СЕТ СН'!$F$14+СВЦЭМ!$D$10+'СЕТ СН'!$F$6-'СЕТ СН'!$F$26</f>
        <v>2013.14308833</v>
      </c>
      <c r="V63" s="36">
        <f>SUMIFS(СВЦЭМ!$D$39:$D$782,СВЦЭМ!$A$39:$A$782,$A63,СВЦЭМ!$B$39:$B$782,V$47)+'СЕТ СН'!$F$14+СВЦЭМ!$D$10+'СЕТ СН'!$F$6-'СЕТ СН'!$F$26</f>
        <v>2039.0673038499999</v>
      </c>
      <c r="W63" s="36">
        <f>SUMIFS(СВЦЭМ!$D$39:$D$782,СВЦЭМ!$A$39:$A$782,$A63,СВЦЭМ!$B$39:$B$782,W$47)+'СЕТ СН'!$F$14+СВЦЭМ!$D$10+'СЕТ СН'!$F$6-'СЕТ СН'!$F$26</f>
        <v>2047.6011779300002</v>
      </c>
      <c r="X63" s="36">
        <f>SUMIFS(СВЦЭМ!$D$39:$D$782,СВЦЭМ!$A$39:$A$782,$A63,СВЦЭМ!$B$39:$B$782,X$47)+'СЕТ СН'!$F$14+СВЦЭМ!$D$10+'СЕТ СН'!$F$6-'СЕТ СН'!$F$26</f>
        <v>2065.9942245000002</v>
      </c>
      <c r="Y63" s="36">
        <f>SUMIFS(СВЦЭМ!$D$39:$D$782,СВЦЭМ!$A$39:$A$782,$A63,СВЦЭМ!$B$39:$B$782,Y$47)+'СЕТ СН'!$F$14+СВЦЭМ!$D$10+'СЕТ СН'!$F$6-'СЕТ СН'!$F$26</f>
        <v>2093.0182262500002</v>
      </c>
    </row>
    <row r="64" spans="1:25" ht="15.75" x14ac:dyDescent="0.2">
      <c r="A64" s="35">
        <f t="shared" si="1"/>
        <v>45308</v>
      </c>
      <c r="B64" s="36">
        <f>SUMIFS(СВЦЭМ!$D$39:$D$782,СВЦЭМ!$A$39:$A$782,$A64,СВЦЭМ!$B$39:$B$782,B$47)+'СЕТ СН'!$F$14+СВЦЭМ!$D$10+'СЕТ СН'!$F$6-'СЕТ СН'!$F$26</f>
        <v>2043.9295093300002</v>
      </c>
      <c r="C64" s="36">
        <f>SUMIFS(СВЦЭМ!$D$39:$D$782,СВЦЭМ!$A$39:$A$782,$A64,СВЦЭМ!$B$39:$B$782,C$47)+'СЕТ СН'!$F$14+СВЦЭМ!$D$10+'СЕТ СН'!$F$6-'СЕТ СН'!$F$26</f>
        <v>2092.4633627500002</v>
      </c>
      <c r="D64" s="36">
        <f>SUMIFS(СВЦЭМ!$D$39:$D$782,СВЦЭМ!$A$39:$A$782,$A64,СВЦЭМ!$B$39:$B$782,D$47)+'СЕТ СН'!$F$14+СВЦЭМ!$D$10+'СЕТ СН'!$F$6-'СЕТ СН'!$F$26</f>
        <v>2121.9907382800002</v>
      </c>
      <c r="E64" s="36">
        <f>SUMIFS(СВЦЭМ!$D$39:$D$782,СВЦЭМ!$A$39:$A$782,$A64,СВЦЭМ!$B$39:$B$782,E$47)+'СЕТ СН'!$F$14+СВЦЭМ!$D$10+'СЕТ СН'!$F$6-'СЕТ СН'!$F$26</f>
        <v>2136.1694783299999</v>
      </c>
      <c r="F64" s="36">
        <f>SUMIFS(СВЦЭМ!$D$39:$D$782,СВЦЭМ!$A$39:$A$782,$A64,СВЦЭМ!$B$39:$B$782,F$47)+'СЕТ СН'!$F$14+СВЦЭМ!$D$10+'СЕТ СН'!$F$6-'СЕТ СН'!$F$26</f>
        <v>2123.7791607600002</v>
      </c>
      <c r="G64" s="36">
        <f>SUMIFS(СВЦЭМ!$D$39:$D$782,СВЦЭМ!$A$39:$A$782,$A64,СВЦЭМ!$B$39:$B$782,G$47)+'СЕТ СН'!$F$14+СВЦЭМ!$D$10+'СЕТ СН'!$F$6-'СЕТ СН'!$F$26</f>
        <v>2095.3624372100003</v>
      </c>
      <c r="H64" s="36">
        <f>SUMIFS(СВЦЭМ!$D$39:$D$782,СВЦЭМ!$A$39:$A$782,$A64,СВЦЭМ!$B$39:$B$782,H$47)+'СЕТ СН'!$F$14+СВЦЭМ!$D$10+'СЕТ СН'!$F$6-'СЕТ СН'!$F$26</f>
        <v>2039.38106238</v>
      </c>
      <c r="I64" s="36">
        <f>SUMIFS(СВЦЭМ!$D$39:$D$782,СВЦЭМ!$A$39:$A$782,$A64,СВЦЭМ!$B$39:$B$782,I$47)+'СЕТ СН'!$F$14+СВЦЭМ!$D$10+'СЕТ СН'!$F$6-'СЕТ СН'!$F$26</f>
        <v>1996.51085298</v>
      </c>
      <c r="J64" s="36">
        <f>SUMIFS(СВЦЭМ!$D$39:$D$782,СВЦЭМ!$A$39:$A$782,$A64,СВЦЭМ!$B$39:$B$782,J$47)+'СЕТ СН'!$F$14+СВЦЭМ!$D$10+'СЕТ СН'!$F$6-'СЕТ СН'!$F$26</f>
        <v>1960.4245548700001</v>
      </c>
      <c r="K64" s="36">
        <f>SUMIFS(СВЦЭМ!$D$39:$D$782,СВЦЭМ!$A$39:$A$782,$A64,СВЦЭМ!$B$39:$B$782,K$47)+'СЕТ СН'!$F$14+СВЦЭМ!$D$10+'СЕТ СН'!$F$6-'СЕТ СН'!$F$26</f>
        <v>1939.4360574299999</v>
      </c>
      <c r="L64" s="36">
        <f>SUMIFS(СВЦЭМ!$D$39:$D$782,СВЦЭМ!$A$39:$A$782,$A64,СВЦЭМ!$B$39:$B$782,L$47)+'СЕТ СН'!$F$14+СВЦЭМ!$D$10+'СЕТ СН'!$F$6-'СЕТ СН'!$F$26</f>
        <v>1923.35935986</v>
      </c>
      <c r="M64" s="36">
        <f>SUMIFS(СВЦЭМ!$D$39:$D$782,СВЦЭМ!$A$39:$A$782,$A64,СВЦЭМ!$B$39:$B$782,M$47)+'СЕТ СН'!$F$14+СВЦЭМ!$D$10+'СЕТ СН'!$F$6-'СЕТ СН'!$F$26</f>
        <v>1944.1982015799999</v>
      </c>
      <c r="N64" s="36">
        <f>SUMIFS(СВЦЭМ!$D$39:$D$782,СВЦЭМ!$A$39:$A$782,$A64,СВЦЭМ!$B$39:$B$782,N$47)+'СЕТ СН'!$F$14+СВЦЭМ!$D$10+'СЕТ СН'!$F$6-'СЕТ СН'!$F$26</f>
        <v>1967.28546069</v>
      </c>
      <c r="O64" s="36">
        <f>SUMIFS(СВЦЭМ!$D$39:$D$782,СВЦЭМ!$A$39:$A$782,$A64,СВЦЭМ!$B$39:$B$782,O$47)+'СЕТ СН'!$F$14+СВЦЭМ!$D$10+'СЕТ СН'!$F$6-'СЕТ СН'!$F$26</f>
        <v>1963.36919309</v>
      </c>
      <c r="P64" s="36">
        <f>SUMIFS(СВЦЭМ!$D$39:$D$782,СВЦЭМ!$A$39:$A$782,$A64,СВЦЭМ!$B$39:$B$782,P$47)+'СЕТ СН'!$F$14+СВЦЭМ!$D$10+'СЕТ СН'!$F$6-'СЕТ СН'!$F$26</f>
        <v>1978.1198017199999</v>
      </c>
      <c r="Q64" s="36">
        <f>SUMIFS(СВЦЭМ!$D$39:$D$782,СВЦЭМ!$A$39:$A$782,$A64,СВЦЭМ!$B$39:$B$782,Q$47)+'СЕТ СН'!$F$14+СВЦЭМ!$D$10+'СЕТ СН'!$F$6-'СЕТ СН'!$F$26</f>
        <v>1985.8520481600003</v>
      </c>
      <c r="R64" s="36">
        <f>SUMIFS(СВЦЭМ!$D$39:$D$782,СВЦЭМ!$A$39:$A$782,$A64,СВЦЭМ!$B$39:$B$782,R$47)+'СЕТ СН'!$F$14+СВЦЭМ!$D$10+'СЕТ СН'!$F$6-'СЕТ СН'!$F$26</f>
        <v>1985.67893572</v>
      </c>
      <c r="S64" s="36">
        <f>SUMIFS(СВЦЭМ!$D$39:$D$782,СВЦЭМ!$A$39:$A$782,$A64,СВЦЭМ!$B$39:$B$782,S$47)+'СЕТ СН'!$F$14+СВЦЭМ!$D$10+'СЕТ СН'!$F$6-'СЕТ СН'!$F$26</f>
        <v>1954.8843947700002</v>
      </c>
      <c r="T64" s="36">
        <f>SUMIFS(СВЦЭМ!$D$39:$D$782,СВЦЭМ!$A$39:$A$782,$A64,СВЦЭМ!$B$39:$B$782,T$47)+'СЕТ СН'!$F$14+СВЦЭМ!$D$10+'СЕТ СН'!$F$6-'СЕТ СН'!$F$26</f>
        <v>1908.1463360600001</v>
      </c>
      <c r="U64" s="36">
        <f>SUMIFS(СВЦЭМ!$D$39:$D$782,СВЦЭМ!$A$39:$A$782,$A64,СВЦЭМ!$B$39:$B$782,U$47)+'СЕТ СН'!$F$14+СВЦЭМ!$D$10+'СЕТ СН'!$F$6-'СЕТ СН'!$F$26</f>
        <v>1914.4741719100002</v>
      </c>
      <c r="V64" s="36">
        <f>SUMIFS(СВЦЭМ!$D$39:$D$782,СВЦЭМ!$A$39:$A$782,$A64,СВЦЭМ!$B$39:$B$782,V$47)+'СЕТ СН'!$F$14+СВЦЭМ!$D$10+'СЕТ СН'!$F$6-'СЕТ СН'!$F$26</f>
        <v>1936.7155525500002</v>
      </c>
      <c r="W64" s="36">
        <f>SUMIFS(СВЦЭМ!$D$39:$D$782,СВЦЭМ!$A$39:$A$782,$A64,СВЦЭМ!$B$39:$B$782,W$47)+'СЕТ СН'!$F$14+СВЦЭМ!$D$10+'СЕТ СН'!$F$6-'СЕТ СН'!$F$26</f>
        <v>1947.8731785099999</v>
      </c>
      <c r="X64" s="36">
        <f>SUMIFS(СВЦЭМ!$D$39:$D$782,СВЦЭМ!$A$39:$A$782,$A64,СВЦЭМ!$B$39:$B$782,X$47)+'СЕТ СН'!$F$14+СВЦЭМ!$D$10+'СЕТ СН'!$F$6-'СЕТ СН'!$F$26</f>
        <v>1978.9377157200001</v>
      </c>
      <c r="Y64" s="36">
        <f>SUMIFS(СВЦЭМ!$D$39:$D$782,СВЦЭМ!$A$39:$A$782,$A64,СВЦЭМ!$B$39:$B$782,Y$47)+'СЕТ СН'!$F$14+СВЦЭМ!$D$10+'СЕТ СН'!$F$6-'СЕТ СН'!$F$26</f>
        <v>2008.1830628400003</v>
      </c>
    </row>
    <row r="65" spans="1:25" ht="15.75" x14ac:dyDescent="0.2">
      <c r="A65" s="35">
        <f t="shared" si="1"/>
        <v>45309</v>
      </c>
      <c r="B65" s="36">
        <f>SUMIFS(СВЦЭМ!$D$39:$D$782,СВЦЭМ!$A$39:$A$782,$A65,СВЦЭМ!$B$39:$B$782,B$47)+'СЕТ СН'!$F$14+СВЦЭМ!$D$10+'СЕТ СН'!$F$6-'СЕТ СН'!$F$26</f>
        <v>2070.4374442100002</v>
      </c>
      <c r="C65" s="36">
        <f>SUMIFS(СВЦЭМ!$D$39:$D$782,СВЦЭМ!$A$39:$A$782,$A65,СВЦЭМ!$B$39:$B$782,C$47)+'СЕТ СН'!$F$14+СВЦЭМ!$D$10+'СЕТ СН'!$F$6-'СЕТ СН'!$F$26</f>
        <v>2062.8934732400003</v>
      </c>
      <c r="D65" s="36">
        <f>SUMIFS(СВЦЭМ!$D$39:$D$782,СВЦЭМ!$A$39:$A$782,$A65,СВЦЭМ!$B$39:$B$782,D$47)+'СЕТ СН'!$F$14+СВЦЭМ!$D$10+'СЕТ СН'!$F$6-'СЕТ СН'!$F$26</f>
        <v>2105.48038752</v>
      </c>
      <c r="E65" s="36">
        <f>SUMIFS(СВЦЭМ!$D$39:$D$782,СВЦЭМ!$A$39:$A$782,$A65,СВЦЭМ!$B$39:$B$782,E$47)+'СЕТ СН'!$F$14+СВЦЭМ!$D$10+'СЕТ СН'!$F$6-'СЕТ СН'!$F$26</f>
        <v>2139.3023101900003</v>
      </c>
      <c r="F65" s="36">
        <f>SUMIFS(СВЦЭМ!$D$39:$D$782,СВЦЭМ!$A$39:$A$782,$A65,СВЦЭМ!$B$39:$B$782,F$47)+'СЕТ СН'!$F$14+СВЦЭМ!$D$10+'СЕТ СН'!$F$6-'СЕТ СН'!$F$26</f>
        <v>2144.0206460600002</v>
      </c>
      <c r="G65" s="36">
        <f>SUMIFS(СВЦЭМ!$D$39:$D$782,СВЦЭМ!$A$39:$A$782,$A65,СВЦЭМ!$B$39:$B$782,G$47)+'СЕТ СН'!$F$14+СВЦЭМ!$D$10+'СЕТ СН'!$F$6-'СЕТ СН'!$F$26</f>
        <v>2127.9033719900003</v>
      </c>
      <c r="H65" s="36">
        <f>SUMIFS(СВЦЭМ!$D$39:$D$782,СВЦЭМ!$A$39:$A$782,$A65,СВЦЭМ!$B$39:$B$782,H$47)+'СЕТ СН'!$F$14+СВЦЭМ!$D$10+'СЕТ СН'!$F$6-'СЕТ СН'!$F$26</f>
        <v>2098.4541991400001</v>
      </c>
      <c r="I65" s="36">
        <f>SUMIFS(СВЦЭМ!$D$39:$D$782,СВЦЭМ!$A$39:$A$782,$A65,СВЦЭМ!$B$39:$B$782,I$47)+'СЕТ СН'!$F$14+СВЦЭМ!$D$10+'СЕТ СН'!$F$6-'СЕТ СН'!$F$26</f>
        <v>2108.6374574500001</v>
      </c>
      <c r="J65" s="36">
        <f>SUMIFS(СВЦЭМ!$D$39:$D$782,СВЦЭМ!$A$39:$A$782,$A65,СВЦЭМ!$B$39:$B$782,J$47)+'СЕТ СН'!$F$14+СВЦЭМ!$D$10+'СЕТ СН'!$F$6-'СЕТ СН'!$F$26</f>
        <v>2088.8623123000002</v>
      </c>
      <c r="K65" s="36">
        <f>SUMIFS(СВЦЭМ!$D$39:$D$782,СВЦЭМ!$A$39:$A$782,$A65,СВЦЭМ!$B$39:$B$782,K$47)+'СЕТ СН'!$F$14+СВЦЭМ!$D$10+'СЕТ СН'!$F$6-'СЕТ СН'!$F$26</f>
        <v>2054.49263053</v>
      </c>
      <c r="L65" s="36">
        <f>SUMIFS(СВЦЭМ!$D$39:$D$782,СВЦЭМ!$A$39:$A$782,$A65,СВЦЭМ!$B$39:$B$782,L$47)+'СЕТ СН'!$F$14+СВЦЭМ!$D$10+'СЕТ СН'!$F$6-'СЕТ СН'!$F$26</f>
        <v>2060.7555292000002</v>
      </c>
      <c r="M65" s="36">
        <f>SUMIFS(СВЦЭМ!$D$39:$D$782,СВЦЭМ!$A$39:$A$782,$A65,СВЦЭМ!$B$39:$B$782,M$47)+'СЕТ СН'!$F$14+СВЦЭМ!$D$10+'СЕТ СН'!$F$6-'СЕТ СН'!$F$26</f>
        <v>2075.74531454</v>
      </c>
      <c r="N65" s="36">
        <f>SUMIFS(СВЦЭМ!$D$39:$D$782,СВЦЭМ!$A$39:$A$782,$A65,СВЦЭМ!$B$39:$B$782,N$47)+'СЕТ СН'!$F$14+СВЦЭМ!$D$10+'СЕТ СН'!$F$6-'СЕТ СН'!$F$26</f>
        <v>2099.8127603100002</v>
      </c>
      <c r="O65" s="36">
        <f>SUMIFS(СВЦЭМ!$D$39:$D$782,СВЦЭМ!$A$39:$A$782,$A65,СВЦЭМ!$B$39:$B$782,O$47)+'СЕТ СН'!$F$14+СВЦЭМ!$D$10+'СЕТ СН'!$F$6-'СЕТ СН'!$F$26</f>
        <v>2111.3897295300003</v>
      </c>
      <c r="P65" s="36">
        <f>SUMIFS(СВЦЭМ!$D$39:$D$782,СВЦЭМ!$A$39:$A$782,$A65,СВЦЭМ!$B$39:$B$782,P$47)+'СЕТ СН'!$F$14+СВЦЭМ!$D$10+'СЕТ СН'!$F$6-'СЕТ СН'!$F$26</f>
        <v>2126.20758269</v>
      </c>
      <c r="Q65" s="36">
        <f>SUMIFS(СВЦЭМ!$D$39:$D$782,СВЦЭМ!$A$39:$A$782,$A65,СВЦЭМ!$B$39:$B$782,Q$47)+'СЕТ СН'!$F$14+СВЦЭМ!$D$10+'СЕТ СН'!$F$6-'СЕТ СН'!$F$26</f>
        <v>2132.8695035800001</v>
      </c>
      <c r="R65" s="36">
        <f>SUMIFS(СВЦЭМ!$D$39:$D$782,СВЦЭМ!$A$39:$A$782,$A65,СВЦЭМ!$B$39:$B$782,R$47)+'СЕТ СН'!$F$14+СВЦЭМ!$D$10+'СЕТ СН'!$F$6-'СЕТ СН'!$F$26</f>
        <v>2133.2521780000002</v>
      </c>
      <c r="S65" s="36">
        <f>SUMIFS(СВЦЭМ!$D$39:$D$782,СВЦЭМ!$A$39:$A$782,$A65,СВЦЭМ!$B$39:$B$782,S$47)+'СЕТ СН'!$F$14+СВЦЭМ!$D$10+'СЕТ СН'!$F$6-'СЕТ СН'!$F$26</f>
        <v>2092.74954136</v>
      </c>
      <c r="T65" s="36">
        <f>SUMIFS(СВЦЭМ!$D$39:$D$782,СВЦЭМ!$A$39:$A$782,$A65,СВЦЭМ!$B$39:$B$782,T$47)+'СЕТ СН'!$F$14+СВЦЭМ!$D$10+'СЕТ СН'!$F$6-'СЕТ СН'!$F$26</f>
        <v>2036.78521916</v>
      </c>
      <c r="U65" s="36">
        <f>SUMIFS(СВЦЭМ!$D$39:$D$782,СВЦЭМ!$A$39:$A$782,$A65,СВЦЭМ!$B$39:$B$782,U$47)+'СЕТ СН'!$F$14+СВЦЭМ!$D$10+'СЕТ СН'!$F$6-'СЕТ СН'!$F$26</f>
        <v>2048.83240295</v>
      </c>
      <c r="V65" s="36">
        <f>SUMIFS(СВЦЭМ!$D$39:$D$782,СВЦЭМ!$A$39:$A$782,$A65,СВЦЭМ!$B$39:$B$782,V$47)+'СЕТ СН'!$F$14+СВЦЭМ!$D$10+'СЕТ СН'!$F$6-'СЕТ СН'!$F$26</f>
        <v>2066.6164949700001</v>
      </c>
      <c r="W65" s="36">
        <f>SUMIFS(СВЦЭМ!$D$39:$D$782,СВЦЭМ!$A$39:$A$782,$A65,СВЦЭМ!$B$39:$B$782,W$47)+'СЕТ СН'!$F$14+СВЦЭМ!$D$10+'СЕТ СН'!$F$6-'СЕТ СН'!$F$26</f>
        <v>2072.0250330399999</v>
      </c>
      <c r="X65" s="36">
        <f>SUMIFS(СВЦЭМ!$D$39:$D$782,СВЦЭМ!$A$39:$A$782,$A65,СВЦЭМ!$B$39:$B$782,X$47)+'СЕТ СН'!$F$14+СВЦЭМ!$D$10+'СЕТ СН'!$F$6-'СЕТ СН'!$F$26</f>
        <v>2100.0469978400001</v>
      </c>
      <c r="Y65" s="36">
        <f>SUMIFS(СВЦЭМ!$D$39:$D$782,СВЦЭМ!$A$39:$A$782,$A65,СВЦЭМ!$B$39:$B$782,Y$47)+'СЕТ СН'!$F$14+СВЦЭМ!$D$10+'СЕТ СН'!$F$6-'СЕТ СН'!$F$26</f>
        <v>2132.8458798800002</v>
      </c>
    </row>
    <row r="66" spans="1:25" ht="15.75" x14ac:dyDescent="0.2">
      <c r="A66" s="35">
        <f t="shared" si="1"/>
        <v>45310</v>
      </c>
      <c r="B66" s="36">
        <f>SUMIFS(СВЦЭМ!$D$39:$D$782,СВЦЭМ!$A$39:$A$782,$A66,СВЦЭМ!$B$39:$B$782,B$47)+'СЕТ СН'!$F$14+СВЦЭМ!$D$10+'СЕТ СН'!$F$6-'СЕТ СН'!$F$26</f>
        <v>2170.96173447</v>
      </c>
      <c r="C66" s="36">
        <f>SUMIFS(СВЦЭМ!$D$39:$D$782,СВЦЭМ!$A$39:$A$782,$A66,СВЦЭМ!$B$39:$B$782,C$47)+'СЕТ СН'!$F$14+СВЦЭМ!$D$10+'СЕТ СН'!$F$6-'СЕТ СН'!$F$26</f>
        <v>2213.5424900200001</v>
      </c>
      <c r="D66" s="36">
        <f>SUMIFS(СВЦЭМ!$D$39:$D$782,СВЦЭМ!$A$39:$A$782,$A66,СВЦЭМ!$B$39:$B$782,D$47)+'СЕТ СН'!$F$14+СВЦЭМ!$D$10+'СЕТ СН'!$F$6-'СЕТ СН'!$F$26</f>
        <v>2226.0831667699999</v>
      </c>
      <c r="E66" s="36">
        <f>SUMIFS(СВЦЭМ!$D$39:$D$782,СВЦЭМ!$A$39:$A$782,$A66,СВЦЭМ!$B$39:$B$782,E$47)+'СЕТ СН'!$F$14+СВЦЭМ!$D$10+'СЕТ СН'!$F$6-'СЕТ СН'!$F$26</f>
        <v>2238.3799360099997</v>
      </c>
      <c r="F66" s="36">
        <f>SUMIFS(СВЦЭМ!$D$39:$D$782,СВЦЭМ!$A$39:$A$782,$A66,СВЦЭМ!$B$39:$B$782,F$47)+'СЕТ СН'!$F$14+СВЦЭМ!$D$10+'СЕТ СН'!$F$6-'СЕТ СН'!$F$26</f>
        <v>2234.7570233199999</v>
      </c>
      <c r="G66" s="36">
        <f>SUMIFS(СВЦЭМ!$D$39:$D$782,СВЦЭМ!$A$39:$A$782,$A66,СВЦЭМ!$B$39:$B$782,G$47)+'СЕТ СН'!$F$14+СВЦЭМ!$D$10+'СЕТ СН'!$F$6-'СЕТ СН'!$F$26</f>
        <v>2220.1220065299999</v>
      </c>
      <c r="H66" s="36">
        <f>SUMIFS(СВЦЭМ!$D$39:$D$782,СВЦЭМ!$A$39:$A$782,$A66,СВЦЭМ!$B$39:$B$782,H$47)+'СЕТ СН'!$F$14+СВЦЭМ!$D$10+'СЕТ СН'!$F$6-'СЕТ СН'!$F$26</f>
        <v>2155.2379123800001</v>
      </c>
      <c r="I66" s="36">
        <f>SUMIFS(СВЦЭМ!$D$39:$D$782,СВЦЭМ!$A$39:$A$782,$A66,СВЦЭМ!$B$39:$B$782,I$47)+'СЕТ СН'!$F$14+СВЦЭМ!$D$10+'СЕТ СН'!$F$6-'СЕТ СН'!$F$26</f>
        <v>2099.54317816</v>
      </c>
      <c r="J66" s="36">
        <f>SUMIFS(СВЦЭМ!$D$39:$D$782,СВЦЭМ!$A$39:$A$782,$A66,СВЦЭМ!$B$39:$B$782,J$47)+'СЕТ СН'!$F$14+СВЦЭМ!$D$10+'СЕТ СН'!$F$6-'СЕТ СН'!$F$26</f>
        <v>2069.4256613400003</v>
      </c>
      <c r="K66" s="36">
        <f>SUMIFS(СВЦЭМ!$D$39:$D$782,СВЦЭМ!$A$39:$A$782,$A66,СВЦЭМ!$B$39:$B$782,K$47)+'СЕТ СН'!$F$14+СВЦЭМ!$D$10+'СЕТ СН'!$F$6-'СЕТ СН'!$F$26</f>
        <v>2051.6173702800002</v>
      </c>
      <c r="L66" s="36">
        <f>SUMIFS(СВЦЭМ!$D$39:$D$782,СВЦЭМ!$A$39:$A$782,$A66,СВЦЭМ!$B$39:$B$782,L$47)+'СЕТ СН'!$F$14+СВЦЭМ!$D$10+'СЕТ СН'!$F$6-'СЕТ СН'!$F$26</f>
        <v>2034.9778651900001</v>
      </c>
      <c r="M66" s="36">
        <f>SUMIFS(СВЦЭМ!$D$39:$D$782,СВЦЭМ!$A$39:$A$782,$A66,СВЦЭМ!$B$39:$B$782,M$47)+'СЕТ СН'!$F$14+СВЦЭМ!$D$10+'СЕТ СН'!$F$6-'СЕТ СН'!$F$26</f>
        <v>2035.40723389</v>
      </c>
      <c r="N66" s="36">
        <f>SUMIFS(СВЦЭМ!$D$39:$D$782,СВЦЭМ!$A$39:$A$782,$A66,СВЦЭМ!$B$39:$B$782,N$47)+'СЕТ СН'!$F$14+СВЦЭМ!$D$10+'СЕТ СН'!$F$6-'СЕТ СН'!$F$26</f>
        <v>2050.1433210600003</v>
      </c>
      <c r="O66" s="36">
        <f>SUMIFS(СВЦЭМ!$D$39:$D$782,СВЦЭМ!$A$39:$A$782,$A66,СВЦЭМ!$B$39:$B$782,O$47)+'СЕТ СН'!$F$14+СВЦЭМ!$D$10+'СЕТ СН'!$F$6-'СЕТ СН'!$F$26</f>
        <v>2053.0322441100002</v>
      </c>
      <c r="P66" s="36">
        <f>SUMIFS(СВЦЭМ!$D$39:$D$782,СВЦЭМ!$A$39:$A$782,$A66,СВЦЭМ!$B$39:$B$782,P$47)+'СЕТ СН'!$F$14+СВЦЭМ!$D$10+'СЕТ СН'!$F$6-'СЕТ СН'!$F$26</f>
        <v>2063.1533250500001</v>
      </c>
      <c r="Q66" s="36">
        <f>SUMIFS(СВЦЭМ!$D$39:$D$782,СВЦЭМ!$A$39:$A$782,$A66,СВЦЭМ!$B$39:$B$782,Q$47)+'СЕТ СН'!$F$14+СВЦЭМ!$D$10+'СЕТ СН'!$F$6-'СЕТ СН'!$F$26</f>
        <v>2085.1822724399999</v>
      </c>
      <c r="R66" s="36">
        <f>SUMIFS(СВЦЭМ!$D$39:$D$782,СВЦЭМ!$A$39:$A$782,$A66,СВЦЭМ!$B$39:$B$782,R$47)+'СЕТ СН'!$F$14+СВЦЭМ!$D$10+'СЕТ СН'!$F$6-'СЕТ СН'!$F$26</f>
        <v>2099.2807530600003</v>
      </c>
      <c r="S66" s="36">
        <f>SUMIFS(СВЦЭМ!$D$39:$D$782,СВЦЭМ!$A$39:$A$782,$A66,СВЦЭМ!$B$39:$B$782,S$47)+'СЕТ СН'!$F$14+СВЦЭМ!$D$10+'СЕТ СН'!$F$6-'СЕТ СН'!$F$26</f>
        <v>2053.1333049700002</v>
      </c>
      <c r="T66" s="36">
        <f>SUMIFS(СВЦЭМ!$D$39:$D$782,СВЦЭМ!$A$39:$A$782,$A66,СВЦЭМ!$B$39:$B$782,T$47)+'СЕТ СН'!$F$14+СВЦЭМ!$D$10+'СЕТ СН'!$F$6-'СЕТ СН'!$F$26</f>
        <v>1997.5111115600002</v>
      </c>
      <c r="U66" s="36">
        <f>SUMIFS(СВЦЭМ!$D$39:$D$782,СВЦЭМ!$A$39:$A$782,$A66,СВЦЭМ!$B$39:$B$782,U$47)+'СЕТ СН'!$F$14+СВЦЭМ!$D$10+'СЕТ СН'!$F$6-'СЕТ СН'!$F$26</f>
        <v>2016.9132042599999</v>
      </c>
      <c r="V66" s="36">
        <f>SUMIFS(СВЦЭМ!$D$39:$D$782,СВЦЭМ!$A$39:$A$782,$A66,СВЦЭМ!$B$39:$B$782,V$47)+'СЕТ СН'!$F$14+СВЦЭМ!$D$10+'СЕТ СН'!$F$6-'СЕТ СН'!$F$26</f>
        <v>2032.3507548000002</v>
      </c>
      <c r="W66" s="36">
        <f>SUMIFS(СВЦЭМ!$D$39:$D$782,СВЦЭМ!$A$39:$A$782,$A66,СВЦЭМ!$B$39:$B$782,W$47)+'СЕТ СН'!$F$14+СВЦЭМ!$D$10+'СЕТ СН'!$F$6-'СЕТ СН'!$F$26</f>
        <v>2039.2435027700003</v>
      </c>
      <c r="X66" s="36">
        <f>SUMIFS(СВЦЭМ!$D$39:$D$782,СВЦЭМ!$A$39:$A$782,$A66,СВЦЭМ!$B$39:$B$782,X$47)+'СЕТ СН'!$F$14+СВЦЭМ!$D$10+'СЕТ СН'!$F$6-'СЕТ СН'!$F$26</f>
        <v>2066.51784473</v>
      </c>
      <c r="Y66" s="36">
        <f>SUMIFS(СВЦЭМ!$D$39:$D$782,СВЦЭМ!$A$39:$A$782,$A66,СВЦЭМ!$B$39:$B$782,Y$47)+'СЕТ СН'!$F$14+СВЦЭМ!$D$10+'СЕТ СН'!$F$6-'СЕТ СН'!$F$26</f>
        <v>2169.9139581899999</v>
      </c>
    </row>
    <row r="67" spans="1:25" ht="15.75" x14ac:dyDescent="0.2">
      <c r="A67" s="35">
        <f t="shared" si="1"/>
        <v>45311</v>
      </c>
      <c r="B67" s="36">
        <f>SUMIFS(СВЦЭМ!$D$39:$D$782,СВЦЭМ!$A$39:$A$782,$A67,СВЦЭМ!$B$39:$B$782,B$47)+'СЕТ СН'!$F$14+СВЦЭМ!$D$10+'СЕТ СН'!$F$6-'СЕТ СН'!$F$26</f>
        <v>2167.4470816000003</v>
      </c>
      <c r="C67" s="36">
        <f>SUMIFS(СВЦЭМ!$D$39:$D$782,СВЦЭМ!$A$39:$A$782,$A67,СВЦЭМ!$B$39:$B$782,C$47)+'СЕТ СН'!$F$14+СВЦЭМ!$D$10+'СЕТ СН'!$F$6-'СЕТ СН'!$F$26</f>
        <v>2175.2897537200001</v>
      </c>
      <c r="D67" s="36">
        <f>SUMIFS(СВЦЭМ!$D$39:$D$782,СВЦЭМ!$A$39:$A$782,$A67,СВЦЭМ!$B$39:$B$782,D$47)+'СЕТ СН'!$F$14+СВЦЭМ!$D$10+'СЕТ СН'!$F$6-'СЕТ СН'!$F$26</f>
        <v>2205.9914298500003</v>
      </c>
      <c r="E67" s="36">
        <f>SUMIFS(СВЦЭМ!$D$39:$D$782,СВЦЭМ!$A$39:$A$782,$A67,СВЦЭМ!$B$39:$B$782,E$47)+'СЕТ СН'!$F$14+СВЦЭМ!$D$10+'СЕТ СН'!$F$6-'СЕТ СН'!$F$26</f>
        <v>2215.6235528500001</v>
      </c>
      <c r="F67" s="36">
        <f>SUMIFS(СВЦЭМ!$D$39:$D$782,СВЦЭМ!$A$39:$A$782,$A67,СВЦЭМ!$B$39:$B$782,F$47)+'СЕТ СН'!$F$14+СВЦЭМ!$D$10+'СЕТ СН'!$F$6-'СЕТ СН'!$F$26</f>
        <v>2214.0036766200001</v>
      </c>
      <c r="G67" s="36">
        <f>SUMIFS(СВЦЭМ!$D$39:$D$782,СВЦЭМ!$A$39:$A$782,$A67,СВЦЭМ!$B$39:$B$782,G$47)+'СЕТ СН'!$F$14+СВЦЭМ!$D$10+'СЕТ СН'!$F$6-'СЕТ СН'!$F$26</f>
        <v>2200.9632042799999</v>
      </c>
      <c r="H67" s="36">
        <f>SUMIFS(СВЦЭМ!$D$39:$D$782,СВЦЭМ!$A$39:$A$782,$A67,СВЦЭМ!$B$39:$B$782,H$47)+'СЕТ СН'!$F$14+СВЦЭМ!$D$10+'СЕТ СН'!$F$6-'СЕТ СН'!$F$26</f>
        <v>2167.1169775600001</v>
      </c>
      <c r="I67" s="36">
        <f>SUMIFS(СВЦЭМ!$D$39:$D$782,СВЦЭМ!$A$39:$A$782,$A67,СВЦЭМ!$B$39:$B$782,I$47)+'СЕТ СН'!$F$14+СВЦЭМ!$D$10+'СЕТ СН'!$F$6-'СЕТ СН'!$F$26</f>
        <v>2143.6679045400001</v>
      </c>
      <c r="J67" s="36">
        <f>SUMIFS(СВЦЭМ!$D$39:$D$782,СВЦЭМ!$A$39:$A$782,$A67,СВЦЭМ!$B$39:$B$782,J$47)+'СЕТ СН'!$F$14+СВЦЭМ!$D$10+'СЕТ СН'!$F$6-'СЕТ СН'!$F$26</f>
        <v>2081.6618828700002</v>
      </c>
      <c r="K67" s="36">
        <f>SUMIFS(СВЦЭМ!$D$39:$D$782,СВЦЭМ!$A$39:$A$782,$A67,СВЦЭМ!$B$39:$B$782,K$47)+'СЕТ СН'!$F$14+СВЦЭМ!$D$10+'СЕТ СН'!$F$6-'СЕТ СН'!$F$26</f>
        <v>2035.7656334100002</v>
      </c>
      <c r="L67" s="36">
        <f>SUMIFS(СВЦЭМ!$D$39:$D$782,СВЦЭМ!$A$39:$A$782,$A67,СВЦЭМ!$B$39:$B$782,L$47)+'СЕТ СН'!$F$14+СВЦЭМ!$D$10+'СЕТ СН'!$F$6-'СЕТ СН'!$F$26</f>
        <v>2005.0875185600003</v>
      </c>
      <c r="M67" s="36">
        <f>SUMIFS(СВЦЭМ!$D$39:$D$782,СВЦЭМ!$A$39:$A$782,$A67,СВЦЭМ!$B$39:$B$782,M$47)+'СЕТ СН'!$F$14+СВЦЭМ!$D$10+'СЕТ СН'!$F$6-'СЕТ СН'!$F$26</f>
        <v>2009.36747466</v>
      </c>
      <c r="N67" s="36">
        <f>SUMIFS(СВЦЭМ!$D$39:$D$782,СВЦЭМ!$A$39:$A$782,$A67,СВЦЭМ!$B$39:$B$782,N$47)+'СЕТ СН'!$F$14+СВЦЭМ!$D$10+'СЕТ СН'!$F$6-'СЕТ СН'!$F$26</f>
        <v>2028.5289126400003</v>
      </c>
      <c r="O67" s="36">
        <f>SUMIFS(СВЦЭМ!$D$39:$D$782,СВЦЭМ!$A$39:$A$782,$A67,СВЦЭМ!$B$39:$B$782,O$47)+'СЕТ СН'!$F$14+СВЦЭМ!$D$10+'СЕТ СН'!$F$6-'СЕТ СН'!$F$26</f>
        <v>2043.49723094</v>
      </c>
      <c r="P67" s="36">
        <f>SUMIFS(СВЦЭМ!$D$39:$D$782,СВЦЭМ!$A$39:$A$782,$A67,СВЦЭМ!$B$39:$B$782,P$47)+'СЕТ СН'!$F$14+СВЦЭМ!$D$10+'СЕТ СН'!$F$6-'СЕТ СН'!$F$26</f>
        <v>2059.5954998400002</v>
      </c>
      <c r="Q67" s="36">
        <f>SUMIFS(СВЦЭМ!$D$39:$D$782,СВЦЭМ!$A$39:$A$782,$A67,СВЦЭМ!$B$39:$B$782,Q$47)+'СЕТ СН'!$F$14+СВЦЭМ!$D$10+'СЕТ СН'!$F$6-'СЕТ СН'!$F$26</f>
        <v>2073.5907695000001</v>
      </c>
      <c r="R67" s="36">
        <f>SUMIFS(СВЦЭМ!$D$39:$D$782,СВЦЭМ!$A$39:$A$782,$A67,СВЦЭМ!$B$39:$B$782,R$47)+'СЕТ СН'!$F$14+СВЦЭМ!$D$10+'СЕТ СН'!$F$6-'СЕТ СН'!$F$26</f>
        <v>2088.5574836999999</v>
      </c>
      <c r="S67" s="36">
        <f>SUMIFS(СВЦЭМ!$D$39:$D$782,СВЦЭМ!$A$39:$A$782,$A67,СВЦЭМ!$B$39:$B$782,S$47)+'СЕТ СН'!$F$14+СВЦЭМ!$D$10+'СЕТ СН'!$F$6-'СЕТ СН'!$F$26</f>
        <v>2051.3574591000001</v>
      </c>
      <c r="T67" s="36">
        <f>SUMIFS(СВЦЭМ!$D$39:$D$782,СВЦЭМ!$A$39:$A$782,$A67,СВЦЭМ!$B$39:$B$782,T$47)+'СЕТ СН'!$F$14+СВЦЭМ!$D$10+'СЕТ СН'!$F$6-'СЕТ СН'!$F$26</f>
        <v>2001.0722878000001</v>
      </c>
      <c r="U67" s="36">
        <f>SUMIFS(СВЦЭМ!$D$39:$D$782,СВЦЭМ!$A$39:$A$782,$A67,СВЦЭМ!$B$39:$B$782,U$47)+'СЕТ СН'!$F$14+СВЦЭМ!$D$10+'СЕТ СН'!$F$6-'СЕТ СН'!$F$26</f>
        <v>2023.1105319600001</v>
      </c>
      <c r="V67" s="36">
        <f>SUMIFS(СВЦЭМ!$D$39:$D$782,СВЦЭМ!$A$39:$A$782,$A67,СВЦЭМ!$B$39:$B$782,V$47)+'СЕТ СН'!$F$14+СВЦЭМ!$D$10+'СЕТ СН'!$F$6-'СЕТ СН'!$F$26</f>
        <v>2029.76996973</v>
      </c>
      <c r="W67" s="36">
        <f>SUMIFS(СВЦЭМ!$D$39:$D$782,СВЦЭМ!$A$39:$A$782,$A67,СВЦЭМ!$B$39:$B$782,W$47)+'СЕТ СН'!$F$14+СВЦЭМ!$D$10+'СЕТ СН'!$F$6-'СЕТ СН'!$F$26</f>
        <v>2041.8318236600003</v>
      </c>
      <c r="X67" s="36">
        <f>SUMIFS(СВЦЭМ!$D$39:$D$782,СВЦЭМ!$A$39:$A$782,$A67,СВЦЭМ!$B$39:$B$782,X$47)+'СЕТ СН'!$F$14+СВЦЭМ!$D$10+'СЕТ СН'!$F$6-'СЕТ СН'!$F$26</f>
        <v>2070.3877626100002</v>
      </c>
      <c r="Y67" s="36">
        <f>SUMIFS(СВЦЭМ!$D$39:$D$782,СВЦЭМ!$A$39:$A$782,$A67,СВЦЭМ!$B$39:$B$782,Y$47)+'СЕТ СН'!$F$14+СВЦЭМ!$D$10+'СЕТ СН'!$F$6-'СЕТ СН'!$F$26</f>
        <v>2093.5144449100003</v>
      </c>
    </row>
    <row r="68" spans="1:25" ht="15.75" x14ac:dyDescent="0.2">
      <c r="A68" s="35">
        <f t="shared" si="1"/>
        <v>45312</v>
      </c>
      <c r="B68" s="36">
        <f>SUMIFS(СВЦЭМ!$D$39:$D$782,СВЦЭМ!$A$39:$A$782,$A68,СВЦЭМ!$B$39:$B$782,B$47)+'СЕТ СН'!$F$14+СВЦЭМ!$D$10+'СЕТ СН'!$F$6-'СЕТ СН'!$F$26</f>
        <v>2147.0564138100003</v>
      </c>
      <c r="C68" s="36">
        <f>SUMIFS(СВЦЭМ!$D$39:$D$782,СВЦЭМ!$A$39:$A$782,$A68,СВЦЭМ!$B$39:$B$782,C$47)+'СЕТ СН'!$F$14+СВЦЭМ!$D$10+'СЕТ СН'!$F$6-'СЕТ СН'!$F$26</f>
        <v>2192.79624934</v>
      </c>
      <c r="D68" s="36">
        <f>SUMIFS(СВЦЭМ!$D$39:$D$782,СВЦЭМ!$A$39:$A$782,$A68,СВЦЭМ!$B$39:$B$782,D$47)+'СЕТ СН'!$F$14+СВЦЭМ!$D$10+'СЕТ СН'!$F$6-'СЕТ СН'!$F$26</f>
        <v>2208.8794306899999</v>
      </c>
      <c r="E68" s="36">
        <f>SUMIFS(СВЦЭМ!$D$39:$D$782,СВЦЭМ!$A$39:$A$782,$A68,СВЦЭМ!$B$39:$B$782,E$47)+'СЕТ СН'!$F$14+СВЦЭМ!$D$10+'СЕТ СН'!$F$6-'СЕТ СН'!$F$26</f>
        <v>2225.6571695400003</v>
      </c>
      <c r="F68" s="36">
        <f>SUMIFS(СВЦЭМ!$D$39:$D$782,СВЦЭМ!$A$39:$A$782,$A68,СВЦЭМ!$B$39:$B$782,F$47)+'СЕТ СН'!$F$14+СВЦЭМ!$D$10+'СЕТ СН'!$F$6-'СЕТ СН'!$F$26</f>
        <v>2222.6471058000002</v>
      </c>
      <c r="G68" s="36">
        <f>SUMIFS(СВЦЭМ!$D$39:$D$782,СВЦЭМ!$A$39:$A$782,$A68,СВЦЭМ!$B$39:$B$782,G$47)+'СЕТ СН'!$F$14+СВЦЭМ!$D$10+'СЕТ СН'!$F$6-'СЕТ СН'!$F$26</f>
        <v>2217.4004804199999</v>
      </c>
      <c r="H68" s="36">
        <f>SUMIFS(СВЦЭМ!$D$39:$D$782,СВЦЭМ!$A$39:$A$782,$A68,СВЦЭМ!$B$39:$B$782,H$47)+'СЕТ СН'!$F$14+СВЦЭМ!$D$10+'СЕТ СН'!$F$6-'СЕТ СН'!$F$26</f>
        <v>2205.02420368</v>
      </c>
      <c r="I68" s="36">
        <f>SUMIFS(СВЦЭМ!$D$39:$D$782,СВЦЭМ!$A$39:$A$782,$A68,СВЦЭМ!$B$39:$B$782,I$47)+'СЕТ СН'!$F$14+СВЦЭМ!$D$10+'СЕТ СН'!$F$6-'СЕТ СН'!$F$26</f>
        <v>2198.4681285300003</v>
      </c>
      <c r="J68" s="36">
        <f>SUMIFS(СВЦЭМ!$D$39:$D$782,СВЦЭМ!$A$39:$A$782,$A68,СВЦЭМ!$B$39:$B$782,J$47)+'СЕТ СН'!$F$14+СВЦЭМ!$D$10+'СЕТ СН'!$F$6-'СЕТ СН'!$F$26</f>
        <v>2143.2297403600001</v>
      </c>
      <c r="K68" s="36">
        <f>SUMIFS(СВЦЭМ!$D$39:$D$782,СВЦЭМ!$A$39:$A$782,$A68,СВЦЭМ!$B$39:$B$782,K$47)+'СЕТ СН'!$F$14+СВЦЭМ!$D$10+'СЕТ СН'!$F$6-'СЕТ СН'!$F$26</f>
        <v>2092.5430591899999</v>
      </c>
      <c r="L68" s="36">
        <f>SUMIFS(СВЦЭМ!$D$39:$D$782,СВЦЭМ!$A$39:$A$782,$A68,СВЦЭМ!$B$39:$B$782,L$47)+'СЕТ СН'!$F$14+СВЦЭМ!$D$10+'СЕТ СН'!$F$6-'СЕТ СН'!$F$26</f>
        <v>2044.8133868100003</v>
      </c>
      <c r="M68" s="36">
        <f>SUMIFS(СВЦЭМ!$D$39:$D$782,СВЦЭМ!$A$39:$A$782,$A68,СВЦЭМ!$B$39:$B$782,M$47)+'СЕТ СН'!$F$14+СВЦЭМ!$D$10+'СЕТ СН'!$F$6-'СЕТ СН'!$F$26</f>
        <v>2023.46084251</v>
      </c>
      <c r="N68" s="36">
        <f>SUMIFS(СВЦЭМ!$D$39:$D$782,СВЦЭМ!$A$39:$A$782,$A68,СВЦЭМ!$B$39:$B$782,N$47)+'СЕТ СН'!$F$14+СВЦЭМ!$D$10+'СЕТ СН'!$F$6-'СЕТ СН'!$F$26</f>
        <v>2030.6906862400001</v>
      </c>
      <c r="O68" s="36">
        <f>SUMIFS(СВЦЭМ!$D$39:$D$782,СВЦЭМ!$A$39:$A$782,$A68,СВЦЭМ!$B$39:$B$782,O$47)+'СЕТ СН'!$F$14+СВЦЭМ!$D$10+'СЕТ СН'!$F$6-'СЕТ СН'!$F$26</f>
        <v>2044.5037744300002</v>
      </c>
      <c r="P68" s="36">
        <f>SUMIFS(СВЦЭМ!$D$39:$D$782,СВЦЭМ!$A$39:$A$782,$A68,СВЦЭМ!$B$39:$B$782,P$47)+'СЕТ СН'!$F$14+СВЦЭМ!$D$10+'СЕТ СН'!$F$6-'СЕТ СН'!$F$26</f>
        <v>2068.8308953999999</v>
      </c>
      <c r="Q68" s="36">
        <f>SUMIFS(СВЦЭМ!$D$39:$D$782,СВЦЭМ!$A$39:$A$782,$A68,СВЦЭМ!$B$39:$B$782,Q$47)+'СЕТ СН'!$F$14+СВЦЭМ!$D$10+'СЕТ СН'!$F$6-'СЕТ СН'!$F$26</f>
        <v>2087.8763653800002</v>
      </c>
      <c r="R68" s="36">
        <f>SUMIFS(СВЦЭМ!$D$39:$D$782,СВЦЭМ!$A$39:$A$782,$A68,СВЦЭМ!$B$39:$B$782,R$47)+'СЕТ СН'!$F$14+СВЦЭМ!$D$10+'СЕТ СН'!$F$6-'СЕТ СН'!$F$26</f>
        <v>2080.5400336900002</v>
      </c>
      <c r="S68" s="36">
        <f>SUMIFS(СВЦЭМ!$D$39:$D$782,СВЦЭМ!$A$39:$A$782,$A68,СВЦЭМ!$B$39:$B$782,S$47)+'СЕТ СН'!$F$14+СВЦЭМ!$D$10+'СЕТ СН'!$F$6-'СЕТ СН'!$F$26</f>
        <v>2060.7561310300002</v>
      </c>
      <c r="T68" s="36">
        <f>SUMIFS(СВЦЭМ!$D$39:$D$782,СВЦЭМ!$A$39:$A$782,$A68,СВЦЭМ!$B$39:$B$782,T$47)+'СЕТ СН'!$F$14+СВЦЭМ!$D$10+'СЕТ СН'!$F$6-'СЕТ СН'!$F$26</f>
        <v>1998.37506674</v>
      </c>
      <c r="U68" s="36">
        <f>SUMIFS(СВЦЭМ!$D$39:$D$782,СВЦЭМ!$A$39:$A$782,$A68,СВЦЭМ!$B$39:$B$782,U$47)+'СЕТ СН'!$F$14+СВЦЭМ!$D$10+'СЕТ СН'!$F$6-'СЕТ СН'!$F$26</f>
        <v>2006.9424198000002</v>
      </c>
      <c r="V68" s="36">
        <f>SUMIFS(СВЦЭМ!$D$39:$D$782,СВЦЭМ!$A$39:$A$782,$A68,СВЦЭМ!$B$39:$B$782,V$47)+'СЕТ СН'!$F$14+СВЦЭМ!$D$10+'СЕТ СН'!$F$6-'СЕТ СН'!$F$26</f>
        <v>2004.0433402900003</v>
      </c>
      <c r="W68" s="36">
        <f>SUMIFS(СВЦЭМ!$D$39:$D$782,СВЦЭМ!$A$39:$A$782,$A68,СВЦЭМ!$B$39:$B$782,W$47)+'СЕТ СН'!$F$14+СВЦЭМ!$D$10+'СЕТ СН'!$F$6-'СЕТ СН'!$F$26</f>
        <v>2022.2537794</v>
      </c>
      <c r="X68" s="36">
        <f>SUMIFS(СВЦЭМ!$D$39:$D$782,СВЦЭМ!$A$39:$A$782,$A68,СВЦЭМ!$B$39:$B$782,X$47)+'СЕТ СН'!$F$14+СВЦЭМ!$D$10+'СЕТ СН'!$F$6-'СЕТ СН'!$F$26</f>
        <v>2053.7461229200003</v>
      </c>
      <c r="Y68" s="36">
        <f>SUMIFS(СВЦЭМ!$D$39:$D$782,СВЦЭМ!$A$39:$A$782,$A68,СВЦЭМ!$B$39:$B$782,Y$47)+'СЕТ СН'!$F$14+СВЦЭМ!$D$10+'СЕТ СН'!$F$6-'СЕТ СН'!$F$26</f>
        <v>2077.6716657900001</v>
      </c>
    </row>
    <row r="69" spans="1:25" ht="15.75" x14ac:dyDescent="0.2">
      <c r="A69" s="35">
        <f t="shared" si="1"/>
        <v>45313</v>
      </c>
      <c r="B69" s="36">
        <f>SUMIFS(СВЦЭМ!$D$39:$D$782,СВЦЭМ!$A$39:$A$782,$A69,СВЦЭМ!$B$39:$B$782,B$47)+'СЕТ СН'!$F$14+СВЦЭМ!$D$10+'СЕТ СН'!$F$6-'СЕТ СН'!$F$26</f>
        <v>2122.8712952999999</v>
      </c>
      <c r="C69" s="36">
        <f>SUMIFS(СВЦЭМ!$D$39:$D$782,СВЦЭМ!$A$39:$A$782,$A69,СВЦЭМ!$B$39:$B$782,C$47)+'СЕТ СН'!$F$14+СВЦЭМ!$D$10+'СЕТ СН'!$F$6-'СЕТ СН'!$F$26</f>
        <v>2225.9940389100002</v>
      </c>
      <c r="D69" s="36">
        <f>SUMIFS(СВЦЭМ!$D$39:$D$782,СВЦЭМ!$A$39:$A$782,$A69,СВЦЭМ!$B$39:$B$782,D$47)+'СЕТ СН'!$F$14+СВЦЭМ!$D$10+'СЕТ СН'!$F$6-'СЕТ СН'!$F$26</f>
        <v>2291.2834543699996</v>
      </c>
      <c r="E69" s="36">
        <f>SUMIFS(СВЦЭМ!$D$39:$D$782,СВЦЭМ!$A$39:$A$782,$A69,СВЦЭМ!$B$39:$B$782,E$47)+'СЕТ СН'!$F$14+СВЦЭМ!$D$10+'СЕТ СН'!$F$6-'СЕТ СН'!$F$26</f>
        <v>2299.3986287899997</v>
      </c>
      <c r="F69" s="36">
        <f>SUMIFS(СВЦЭМ!$D$39:$D$782,СВЦЭМ!$A$39:$A$782,$A69,СВЦЭМ!$B$39:$B$782,F$47)+'СЕТ СН'!$F$14+СВЦЭМ!$D$10+'СЕТ СН'!$F$6-'СЕТ СН'!$F$26</f>
        <v>2300.6041340399997</v>
      </c>
      <c r="G69" s="36">
        <f>SUMIFS(СВЦЭМ!$D$39:$D$782,СВЦЭМ!$A$39:$A$782,$A69,СВЦЭМ!$B$39:$B$782,G$47)+'СЕТ СН'!$F$14+СВЦЭМ!$D$10+'СЕТ СН'!$F$6-'СЕТ СН'!$F$26</f>
        <v>2289.6875293999997</v>
      </c>
      <c r="H69" s="36">
        <f>SUMIFS(СВЦЭМ!$D$39:$D$782,СВЦЭМ!$A$39:$A$782,$A69,СВЦЭМ!$B$39:$B$782,H$47)+'СЕТ СН'!$F$14+СВЦЭМ!$D$10+'СЕТ СН'!$F$6-'СЕТ СН'!$F$26</f>
        <v>2249.9093719599996</v>
      </c>
      <c r="I69" s="36">
        <f>SUMIFS(СВЦЭМ!$D$39:$D$782,СВЦЭМ!$A$39:$A$782,$A69,СВЦЭМ!$B$39:$B$782,I$47)+'СЕТ СН'!$F$14+СВЦЭМ!$D$10+'СЕТ СН'!$F$6-'СЕТ СН'!$F$26</f>
        <v>2231.6014337000001</v>
      </c>
      <c r="J69" s="36">
        <f>SUMIFS(СВЦЭМ!$D$39:$D$782,СВЦЭМ!$A$39:$A$782,$A69,СВЦЭМ!$B$39:$B$782,J$47)+'СЕТ СН'!$F$14+СВЦЭМ!$D$10+'СЕТ СН'!$F$6-'СЕТ СН'!$F$26</f>
        <v>2202.25295486</v>
      </c>
      <c r="K69" s="36">
        <f>SUMIFS(СВЦЭМ!$D$39:$D$782,СВЦЭМ!$A$39:$A$782,$A69,СВЦЭМ!$B$39:$B$782,K$47)+'СЕТ СН'!$F$14+СВЦЭМ!$D$10+'СЕТ СН'!$F$6-'СЕТ СН'!$F$26</f>
        <v>2162.5867159700001</v>
      </c>
      <c r="L69" s="36">
        <f>SUMIFS(СВЦЭМ!$D$39:$D$782,СВЦЭМ!$A$39:$A$782,$A69,СВЦЭМ!$B$39:$B$782,L$47)+'СЕТ СН'!$F$14+СВЦЭМ!$D$10+'СЕТ СН'!$F$6-'СЕТ СН'!$F$26</f>
        <v>2151.31076424</v>
      </c>
      <c r="M69" s="36">
        <f>SUMIFS(СВЦЭМ!$D$39:$D$782,СВЦЭМ!$A$39:$A$782,$A69,СВЦЭМ!$B$39:$B$782,M$47)+'СЕТ СН'!$F$14+СВЦЭМ!$D$10+'СЕТ СН'!$F$6-'СЕТ СН'!$F$26</f>
        <v>2187.2632729800002</v>
      </c>
      <c r="N69" s="36">
        <f>SUMIFS(СВЦЭМ!$D$39:$D$782,СВЦЭМ!$A$39:$A$782,$A69,СВЦЭМ!$B$39:$B$782,N$47)+'СЕТ СН'!$F$14+СВЦЭМ!$D$10+'СЕТ СН'!$F$6-'СЕТ СН'!$F$26</f>
        <v>2186.94330915</v>
      </c>
      <c r="O69" s="36">
        <f>SUMIFS(СВЦЭМ!$D$39:$D$782,СВЦЭМ!$A$39:$A$782,$A69,СВЦЭМ!$B$39:$B$782,O$47)+'СЕТ СН'!$F$14+СВЦЭМ!$D$10+'СЕТ СН'!$F$6-'СЕТ СН'!$F$26</f>
        <v>2197.0904533500002</v>
      </c>
      <c r="P69" s="36">
        <f>SUMIFS(СВЦЭМ!$D$39:$D$782,СВЦЭМ!$A$39:$A$782,$A69,СВЦЭМ!$B$39:$B$782,P$47)+'СЕТ СН'!$F$14+СВЦЭМ!$D$10+'СЕТ СН'!$F$6-'СЕТ СН'!$F$26</f>
        <v>2249.2641602199997</v>
      </c>
      <c r="Q69" s="36">
        <f>SUMIFS(СВЦЭМ!$D$39:$D$782,СВЦЭМ!$A$39:$A$782,$A69,СВЦЭМ!$B$39:$B$782,Q$47)+'СЕТ СН'!$F$14+СВЦЭМ!$D$10+'СЕТ СН'!$F$6-'СЕТ СН'!$F$26</f>
        <v>2267.6048256799995</v>
      </c>
      <c r="R69" s="36">
        <f>SUMIFS(СВЦЭМ!$D$39:$D$782,СВЦЭМ!$A$39:$A$782,$A69,СВЦЭМ!$B$39:$B$782,R$47)+'СЕТ СН'!$F$14+СВЦЭМ!$D$10+'СЕТ СН'!$F$6-'СЕТ СН'!$F$26</f>
        <v>2268.9255067099998</v>
      </c>
      <c r="S69" s="36">
        <f>SUMIFS(СВЦЭМ!$D$39:$D$782,СВЦЭМ!$A$39:$A$782,$A69,СВЦЭМ!$B$39:$B$782,S$47)+'СЕТ СН'!$F$14+СВЦЭМ!$D$10+'СЕТ СН'!$F$6-'СЕТ СН'!$F$26</f>
        <v>2230.7143417900002</v>
      </c>
      <c r="T69" s="36">
        <f>SUMIFS(СВЦЭМ!$D$39:$D$782,СВЦЭМ!$A$39:$A$782,$A69,СВЦЭМ!$B$39:$B$782,T$47)+'СЕТ СН'!$F$14+СВЦЭМ!$D$10+'СЕТ СН'!$F$6-'СЕТ СН'!$F$26</f>
        <v>2181.3908032200002</v>
      </c>
      <c r="U69" s="36">
        <f>SUMIFS(СВЦЭМ!$D$39:$D$782,СВЦЭМ!$A$39:$A$782,$A69,СВЦЭМ!$B$39:$B$782,U$47)+'СЕТ СН'!$F$14+СВЦЭМ!$D$10+'СЕТ СН'!$F$6-'СЕТ СН'!$F$26</f>
        <v>2181.2999687000001</v>
      </c>
      <c r="V69" s="36">
        <f>SUMIFS(СВЦЭМ!$D$39:$D$782,СВЦЭМ!$A$39:$A$782,$A69,СВЦЭМ!$B$39:$B$782,V$47)+'СЕТ СН'!$F$14+СВЦЭМ!$D$10+'СЕТ СН'!$F$6-'СЕТ СН'!$F$26</f>
        <v>2221.1371978800003</v>
      </c>
      <c r="W69" s="36">
        <f>SUMIFS(СВЦЭМ!$D$39:$D$782,СВЦЭМ!$A$39:$A$782,$A69,СВЦЭМ!$B$39:$B$782,W$47)+'СЕТ СН'!$F$14+СВЦЭМ!$D$10+'СЕТ СН'!$F$6-'СЕТ СН'!$F$26</f>
        <v>2238.1497206799995</v>
      </c>
      <c r="X69" s="36">
        <f>SUMIFS(СВЦЭМ!$D$39:$D$782,СВЦЭМ!$A$39:$A$782,$A69,СВЦЭМ!$B$39:$B$782,X$47)+'СЕТ СН'!$F$14+СВЦЭМ!$D$10+'СЕТ СН'!$F$6-'СЕТ СН'!$F$26</f>
        <v>2276.2283106799996</v>
      </c>
      <c r="Y69" s="36">
        <f>SUMIFS(СВЦЭМ!$D$39:$D$782,СВЦЭМ!$A$39:$A$782,$A69,СВЦЭМ!$B$39:$B$782,Y$47)+'СЕТ СН'!$F$14+СВЦЭМ!$D$10+'СЕТ СН'!$F$6-'СЕТ СН'!$F$26</f>
        <v>2316.4171188599998</v>
      </c>
    </row>
    <row r="70" spans="1:25" ht="15.75" x14ac:dyDescent="0.2">
      <c r="A70" s="35">
        <f t="shared" si="1"/>
        <v>45314</v>
      </c>
      <c r="B70" s="36">
        <f>SUMIFS(СВЦЭМ!$D$39:$D$782,СВЦЭМ!$A$39:$A$782,$A70,СВЦЭМ!$B$39:$B$782,B$47)+'СЕТ СН'!$F$14+СВЦЭМ!$D$10+'СЕТ СН'!$F$6-'СЕТ СН'!$F$26</f>
        <v>2233.5720379300001</v>
      </c>
      <c r="C70" s="36">
        <f>SUMIFS(СВЦЭМ!$D$39:$D$782,СВЦЭМ!$A$39:$A$782,$A70,СВЦЭМ!$B$39:$B$782,C$47)+'СЕТ СН'!$F$14+СВЦЭМ!$D$10+'СЕТ СН'!$F$6-'СЕТ СН'!$F$26</f>
        <v>2292.0007478599996</v>
      </c>
      <c r="D70" s="36">
        <f>SUMIFS(СВЦЭМ!$D$39:$D$782,СВЦЭМ!$A$39:$A$782,$A70,СВЦЭМ!$B$39:$B$782,D$47)+'СЕТ СН'!$F$14+СВЦЭМ!$D$10+'СЕТ СН'!$F$6-'СЕТ СН'!$F$26</f>
        <v>2320.7472521999998</v>
      </c>
      <c r="E70" s="36">
        <f>SUMIFS(СВЦЭМ!$D$39:$D$782,СВЦЭМ!$A$39:$A$782,$A70,СВЦЭМ!$B$39:$B$782,E$47)+'СЕТ СН'!$F$14+СВЦЭМ!$D$10+'СЕТ СН'!$F$6-'СЕТ СН'!$F$26</f>
        <v>2328.2598792199997</v>
      </c>
      <c r="F70" s="36">
        <f>SUMIFS(СВЦЭМ!$D$39:$D$782,СВЦЭМ!$A$39:$A$782,$A70,СВЦЭМ!$B$39:$B$782,F$47)+'СЕТ СН'!$F$14+СВЦЭМ!$D$10+'СЕТ СН'!$F$6-'СЕТ СН'!$F$26</f>
        <v>2326.2786734399997</v>
      </c>
      <c r="G70" s="36">
        <f>SUMIFS(СВЦЭМ!$D$39:$D$782,СВЦЭМ!$A$39:$A$782,$A70,СВЦЭМ!$B$39:$B$782,G$47)+'СЕТ СН'!$F$14+СВЦЭМ!$D$10+'СЕТ СН'!$F$6-'СЕТ СН'!$F$26</f>
        <v>2313.1854839499997</v>
      </c>
      <c r="H70" s="36">
        <f>SUMIFS(СВЦЭМ!$D$39:$D$782,СВЦЭМ!$A$39:$A$782,$A70,СВЦЭМ!$B$39:$B$782,H$47)+'СЕТ СН'!$F$14+СВЦЭМ!$D$10+'СЕТ СН'!$F$6-'СЕТ СН'!$F$26</f>
        <v>2237.1146733799997</v>
      </c>
      <c r="I70" s="36">
        <f>SUMIFS(СВЦЭМ!$D$39:$D$782,СВЦЭМ!$A$39:$A$782,$A70,СВЦЭМ!$B$39:$B$782,I$47)+'СЕТ СН'!$F$14+СВЦЭМ!$D$10+'СЕТ СН'!$F$6-'СЕТ СН'!$F$26</f>
        <v>2189.4736726800002</v>
      </c>
      <c r="J70" s="36">
        <f>SUMIFS(СВЦЭМ!$D$39:$D$782,СВЦЭМ!$A$39:$A$782,$A70,СВЦЭМ!$B$39:$B$782,J$47)+'СЕТ СН'!$F$14+СВЦЭМ!$D$10+'СЕТ СН'!$F$6-'СЕТ СН'!$F$26</f>
        <v>2138.7577589699999</v>
      </c>
      <c r="K70" s="36">
        <f>SUMIFS(СВЦЭМ!$D$39:$D$782,СВЦЭМ!$A$39:$A$782,$A70,СВЦЭМ!$B$39:$B$782,K$47)+'СЕТ СН'!$F$14+СВЦЭМ!$D$10+'СЕТ СН'!$F$6-'СЕТ СН'!$F$26</f>
        <v>2104.07855539</v>
      </c>
      <c r="L70" s="36">
        <f>SUMIFS(СВЦЭМ!$D$39:$D$782,СВЦЭМ!$A$39:$A$782,$A70,СВЦЭМ!$B$39:$B$782,L$47)+'СЕТ СН'!$F$14+СВЦЭМ!$D$10+'СЕТ СН'!$F$6-'СЕТ СН'!$F$26</f>
        <v>2115.7880604800002</v>
      </c>
      <c r="M70" s="36">
        <f>SUMIFS(СВЦЭМ!$D$39:$D$782,СВЦЭМ!$A$39:$A$782,$A70,СВЦЭМ!$B$39:$B$782,M$47)+'СЕТ СН'!$F$14+СВЦЭМ!$D$10+'СЕТ СН'!$F$6-'СЕТ СН'!$F$26</f>
        <v>2158.2993974400001</v>
      </c>
      <c r="N70" s="36">
        <f>SUMIFS(СВЦЭМ!$D$39:$D$782,СВЦЭМ!$A$39:$A$782,$A70,СВЦЭМ!$B$39:$B$782,N$47)+'СЕТ СН'!$F$14+СВЦЭМ!$D$10+'СЕТ СН'!$F$6-'СЕТ СН'!$F$26</f>
        <v>2173.4754975999999</v>
      </c>
      <c r="O70" s="36">
        <f>SUMIFS(СВЦЭМ!$D$39:$D$782,СВЦЭМ!$A$39:$A$782,$A70,СВЦЭМ!$B$39:$B$782,O$47)+'СЕТ СН'!$F$14+СВЦЭМ!$D$10+'СЕТ СН'!$F$6-'СЕТ СН'!$F$26</f>
        <v>2180.62793547</v>
      </c>
      <c r="P70" s="36">
        <f>SUMIFS(СВЦЭМ!$D$39:$D$782,СВЦЭМ!$A$39:$A$782,$A70,СВЦЭМ!$B$39:$B$782,P$47)+'СЕТ СН'!$F$14+СВЦЭМ!$D$10+'СЕТ СН'!$F$6-'СЕТ СН'!$F$26</f>
        <v>2190.6361982399999</v>
      </c>
      <c r="Q70" s="36">
        <f>SUMIFS(СВЦЭМ!$D$39:$D$782,СВЦЭМ!$A$39:$A$782,$A70,СВЦЭМ!$B$39:$B$782,Q$47)+'СЕТ СН'!$F$14+СВЦЭМ!$D$10+'СЕТ СН'!$F$6-'СЕТ СН'!$F$26</f>
        <v>2203.14552456</v>
      </c>
      <c r="R70" s="36">
        <f>SUMIFS(СВЦЭМ!$D$39:$D$782,СВЦЭМ!$A$39:$A$782,$A70,СВЦЭМ!$B$39:$B$782,R$47)+'СЕТ СН'!$F$14+СВЦЭМ!$D$10+'СЕТ СН'!$F$6-'СЕТ СН'!$F$26</f>
        <v>2203.3055323799999</v>
      </c>
      <c r="S70" s="36">
        <f>SUMIFS(СВЦЭМ!$D$39:$D$782,СВЦЭМ!$A$39:$A$782,$A70,СВЦЭМ!$B$39:$B$782,S$47)+'СЕТ СН'!$F$14+СВЦЭМ!$D$10+'СЕТ СН'!$F$6-'СЕТ СН'!$F$26</f>
        <v>2172.1249614100002</v>
      </c>
      <c r="T70" s="36">
        <f>SUMIFS(СВЦЭМ!$D$39:$D$782,СВЦЭМ!$A$39:$A$782,$A70,СВЦЭМ!$B$39:$B$782,T$47)+'СЕТ СН'!$F$14+СВЦЭМ!$D$10+'СЕТ СН'!$F$6-'СЕТ СН'!$F$26</f>
        <v>2126.78876876</v>
      </c>
      <c r="U70" s="36">
        <f>SUMIFS(СВЦЭМ!$D$39:$D$782,СВЦЭМ!$A$39:$A$782,$A70,СВЦЭМ!$B$39:$B$782,U$47)+'СЕТ СН'!$F$14+СВЦЭМ!$D$10+'СЕТ СН'!$F$6-'СЕТ СН'!$F$26</f>
        <v>2132.8609076900002</v>
      </c>
      <c r="V70" s="36">
        <f>SUMIFS(СВЦЭМ!$D$39:$D$782,СВЦЭМ!$A$39:$A$782,$A70,СВЦЭМ!$B$39:$B$782,V$47)+'СЕТ СН'!$F$14+СВЦЭМ!$D$10+'СЕТ СН'!$F$6-'СЕТ СН'!$F$26</f>
        <v>2137.1381663699999</v>
      </c>
      <c r="W70" s="36">
        <f>SUMIFS(СВЦЭМ!$D$39:$D$782,СВЦЭМ!$A$39:$A$782,$A70,СВЦЭМ!$B$39:$B$782,W$47)+'СЕТ СН'!$F$14+СВЦЭМ!$D$10+'СЕТ СН'!$F$6-'СЕТ СН'!$F$26</f>
        <v>2151.3361096100002</v>
      </c>
      <c r="X70" s="36">
        <f>SUMIFS(СВЦЭМ!$D$39:$D$782,СВЦЭМ!$A$39:$A$782,$A70,СВЦЭМ!$B$39:$B$782,X$47)+'СЕТ СН'!$F$14+СВЦЭМ!$D$10+'СЕТ СН'!$F$6-'СЕТ СН'!$F$26</f>
        <v>2186.72902965</v>
      </c>
      <c r="Y70" s="36">
        <f>SUMIFS(СВЦЭМ!$D$39:$D$782,СВЦЭМ!$A$39:$A$782,$A70,СВЦЭМ!$B$39:$B$782,Y$47)+'СЕТ СН'!$F$14+СВЦЭМ!$D$10+'СЕТ СН'!$F$6-'СЕТ СН'!$F$26</f>
        <v>2226.7598432700001</v>
      </c>
    </row>
    <row r="71" spans="1:25" ht="15.75" x14ac:dyDescent="0.2">
      <c r="A71" s="35">
        <f t="shared" si="1"/>
        <v>45315</v>
      </c>
      <c r="B71" s="36">
        <f>SUMIFS(СВЦЭМ!$D$39:$D$782,СВЦЭМ!$A$39:$A$782,$A71,СВЦЭМ!$B$39:$B$782,B$47)+'СЕТ СН'!$F$14+СВЦЭМ!$D$10+'СЕТ СН'!$F$6-'СЕТ СН'!$F$26</f>
        <v>2327.52873873</v>
      </c>
      <c r="C71" s="36">
        <f>SUMIFS(СВЦЭМ!$D$39:$D$782,СВЦЭМ!$A$39:$A$782,$A71,СВЦЭМ!$B$39:$B$782,C$47)+'СЕТ СН'!$F$14+СВЦЭМ!$D$10+'СЕТ СН'!$F$6-'СЕТ СН'!$F$26</f>
        <v>2374.7609959499996</v>
      </c>
      <c r="D71" s="36">
        <f>SUMIFS(СВЦЭМ!$D$39:$D$782,СВЦЭМ!$A$39:$A$782,$A71,СВЦЭМ!$B$39:$B$782,D$47)+'СЕТ СН'!$F$14+СВЦЭМ!$D$10+'СЕТ СН'!$F$6-'СЕТ СН'!$F$26</f>
        <v>2386.0806059799997</v>
      </c>
      <c r="E71" s="36">
        <f>SUMIFS(СВЦЭМ!$D$39:$D$782,СВЦЭМ!$A$39:$A$782,$A71,СВЦЭМ!$B$39:$B$782,E$47)+'СЕТ СН'!$F$14+СВЦЭМ!$D$10+'СЕТ СН'!$F$6-'СЕТ СН'!$F$26</f>
        <v>2408.62799176</v>
      </c>
      <c r="F71" s="36">
        <f>SUMIFS(СВЦЭМ!$D$39:$D$782,СВЦЭМ!$A$39:$A$782,$A71,СВЦЭМ!$B$39:$B$782,F$47)+'СЕТ СН'!$F$14+СВЦЭМ!$D$10+'СЕТ СН'!$F$6-'СЕТ СН'!$F$26</f>
        <v>2396.4186193999999</v>
      </c>
      <c r="G71" s="36">
        <f>SUMIFS(СВЦЭМ!$D$39:$D$782,СВЦЭМ!$A$39:$A$782,$A71,СВЦЭМ!$B$39:$B$782,G$47)+'СЕТ СН'!$F$14+СВЦЭМ!$D$10+'СЕТ СН'!$F$6-'СЕТ СН'!$F$26</f>
        <v>2374.6646831799999</v>
      </c>
      <c r="H71" s="36">
        <f>SUMIFS(СВЦЭМ!$D$39:$D$782,СВЦЭМ!$A$39:$A$782,$A71,СВЦЭМ!$B$39:$B$782,H$47)+'СЕТ СН'!$F$14+СВЦЭМ!$D$10+'СЕТ СН'!$F$6-'СЕТ СН'!$F$26</f>
        <v>2332.2154217499997</v>
      </c>
      <c r="I71" s="36">
        <f>SUMIFS(СВЦЭМ!$D$39:$D$782,СВЦЭМ!$A$39:$A$782,$A71,СВЦЭМ!$B$39:$B$782,I$47)+'СЕТ СН'!$F$14+СВЦЭМ!$D$10+'СЕТ СН'!$F$6-'СЕТ СН'!$F$26</f>
        <v>2289.1083490299998</v>
      </c>
      <c r="J71" s="36">
        <f>SUMIFS(СВЦЭМ!$D$39:$D$782,СВЦЭМ!$A$39:$A$782,$A71,СВЦЭМ!$B$39:$B$782,J$47)+'СЕТ СН'!$F$14+СВЦЭМ!$D$10+'СЕТ СН'!$F$6-'СЕТ СН'!$F$26</f>
        <v>2235.9488329299998</v>
      </c>
      <c r="K71" s="36">
        <f>SUMIFS(СВЦЭМ!$D$39:$D$782,СВЦЭМ!$A$39:$A$782,$A71,СВЦЭМ!$B$39:$B$782,K$47)+'СЕТ СН'!$F$14+СВЦЭМ!$D$10+'СЕТ СН'!$F$6-'СЕТ СН'!$F$26</f>
        <v>2215.4639015900002</v>
      </c>
      <c r="L71" s="36">
        <f>SUMIFS(СВЦЭМ!$D$39:$D$782,СВЦЭМ!$A$39:$A$782,$A71,СВЦЭМ!$B$39:$B$782,L$47)+'СЕТ СН'!$F$14+СВЦЭМ!$D$10+'СЕТ СН'!$F$6-'СЕТ СН'!$F$26</f>
        <v>2199.6616180599999</v>
      </c>
      <c r="M71" s="36">
        <f>SUMIFS(СВЦЭМ!$D$39:$D$782,СВЦЭМ!$A$39:$A$782,$A71,СВЦЭМ!$B$39:$B$782,M$47)+'СЕТ СН'!$F$14+СВЦЭМ!$D$10+'СЕТ СН'!$F$6-'СЕТ СН'!$F$26</f>
        <v>2235.6051874599998</v>
      </c>
      <c r="N71" s="36">
        <f>SUMIFS(СВЦЭМ!$D$39:$D$782,СВЦЭМ!$A$39:$A$782,$A71,СВЦЭМ!$B$39:$B$782,N$47)+'СЕТ СН'!$F$14+СВЦЭМ!$D$10+'СЕТ СН'!$F$6-'СЕТ СН'!$F$26</f>
        <v>2260.0146498199997</v>
      </c>
      <c r="O71" s="36">
        <f>SUMIFS(СВЦЭМ!$D$39:$D$782,СВЦЭМ!$A$39:$A$782,$A71,СВЦЭМ!$B$39:$B$782,O$47)+'СЕТ СН'!$F$14+СВЦЭМ!$D$10+'СЕТ СН'!$F$6-'СЕТ СН'!$F$26</f>
        <v>2259.5505706899999</v>
      </c>
      <c r="P71" s="36">
        <f>SUMIFS(СВЦЭМ!$D$39:$D$782,СВЦЭМ!$A$39:$A$782,$A71,СВЦЭМ!$B$39:$B$782,P$47)+'СЕТ СН'!$F$14+СВЦЭМ!$D$10+'СЕТ СН'!$F$6-'СЕТ СН'!$F$26</f>
        <v>2277.9582731299997</v>
      </c>
      <c r="Q71" s="36">
        <f>SUMIFS(СВЦЭМ!$D$39:$D$782,СВЦЭМ!$A$39:$A$782,$A71,СВЦЭМ!$B$39:$B$782,Q$47)+'СЕТ СН'!$F$14+СВЦЭМ!$D$10+'СЕТ СН'!$F$6-'СЕТ СН'!$F$26</f>
        <v>2283.3008211899996</v>
      </c>
      <c r="R71" s="36">
        <f>SUMIFS(СВЦЭМ!$D$39:$D$782,СВЦЭМ!$A$39:$A$782,$A71,СВЦЭМ!$B$39:$B$782,R$47)+'СЕТ СН'!$F$14+СВЦЭМ!$D$10+'СЕТ СН'!$F$6-'СЕТ СН'!$F$26</f>
        <v>2281.7019246699997</v>
      </c>
      <c r="S71" s="36">
        <f>SUMIFS(СВЦЭМ!$D$39:$D$782,СВЦЭМ!$A$39:$A$782,$A71,СВЦЭМ!$B$39:$B$782,S$47)+'СЕТ СН'!$F$14+СВЦЭМ!$D$10+'СЕТ СН'!$F$6-'СЕТ СН'!$F$26</f>
        <v>2257.2695544899998</v>
      </c>
      <c r="T71" s="36">
        <f>SUMIFS(СВЦЭМ!$D$39:$D$782,СВЦЭМ!$A$39:$A$782,$A71,СВЦЭМ!$B$39:$B$782,T$47)+'СЕТ СН'!$F$14+СВЦЭМ!$D$10+'СЕТ СН'!$F$6-'СЕТ СН'!$F$26</f>
        <v>2206.6093262600002</v>
      </c>
      <c r="U71" s="36">
        <f>SUMIFS(СВЦЭМ!$D$39:$D$782,СВЦЭМ!$A$39:$A$782,$A71,СВЦЭМ!$B$39:$B$782,U$47)+'СЕТ СН'!$F$14+СВЦЭМ!$D$10+'СЕТ СН'!$F$6-'СЕТ СН'!$F$26</f>
        <v>2208.1239304700002</v>
      </c>
      <c r="V71" s="36">
        <f>SUMIFS(СВЦЭМ!$D$39:$D$782,СВЦЭМ!$A$39:$A$782,$A71,СВЦЭМ!$B$39:$B$782,V$47)+'СЕТ СН'!$F$14+СВЦЭМ!$D$10+'СЕТ СН'!$F$6-'СЕТ СН'!$F$26</f>
        <v>2218.2138040499999</v>
      </c>
      <c r="W71" s="36">
        <f>SUMIFS(СВЦЭМ!$D$39:$D$782,СВЦЭМ!$A$39:$A$782,$A71,СВЦЭМ!$B$39:$B$782,W$47)+'СЕТ СН'!$F$14+СВЦЭМ!$D$10+'СЕТ СН'!$F$6-'СЕТ СН'!$F$26</f>
        <v>2242.6772049499996</v>
      </c>
      <c r="X71" s="36">
        <f>SUMIFS(СВЦЭМ!$D$39:$D$782,СВЦЭМ!$A$39:$A$782,$A71,СВЦЭМ!$B$39:$B$782,X$47)+'СЕТ СН'!$F$14+СВЦЭМ!$D$10+'СЕТ СН'!$F$6-'СЕТ СН'!$F$26</f>
        <v>2260.7992425799998</v>
      </c>
      <c r="Y71" s="36">
        <f>SUMIFS(СВЦЭМ!$D$39:$D$782,СВЦЭМ!$A$39:$A$782,$A71,СВЦЭМ!$B$39:$B$782,Y$47)+'СЕТ СН'!$F$14+СВЦЭМ!$D$10+'СЕТ СН'!$F$6-'СЕТ СН'!$F$26</f>
        <v>2284.7861009999997</v>
      </c>
    </row>
    <row r="72" spans="1:25" ht="15.75" x14ac:dyDescent="0.2">
      <c r="A72" s="35">
        <f t="shared" si="1"/>
        <v>45316</v>
      </c>
      <c r="B72" s="36">
        <f>SUMIFS(СВЦЭМ!$D$39:$D$782,СВЦЭМ!$A$39:$A$782,$A72,СВЦЭМ!$B$39:$B$782,B$47)+'СЕТ СН'!$F$14+СВЦЭМ!$D$10+'СЕТ СН'!$F$6-'СЕТ СН'!$F$26</f>
        <v>2264.5330166599997</v>
      </c>
      <c r="C72" s="36">
        <f>SUMIFS(СВЦЭМ!$D$39:$D$782,СВЦЭМ!$A$39:$A$782,$A72,СВЦЭМ!$B$39:$B$782,C$47)+'СЕТ СН'!$F$14+СВЦЭМ!$D$10+'СЕТ СН'!$F$6-'СЕТ СН'!$F$26</f>
        <v>2315.9553626499996</v>
      </c>
      <c r="D72" s="36">
        <f>SUMIFS(СВЦЭМ!$D$39:$D$782,СВЦЭМ!$A$39:$A$782,$A72,СВЦЭМ!$B$39:$B$782,D$47)+'СЕТ СН'!$F$14+СВЦЭМ!$D$10+'СЕТ СН'!$F$6-'СЕТ СН'!$F$26</f>
        <v>2357.9257517599999</v>
      </c>
      <c r="E72" s="36">
        <f>SUMIFS(СВЦЭМ!$D$39:$D$782,СВЦЭМ!$A$39:$A$782,$A72,СВЦЭМ!$B$39:$B$782,E$47)+'СЕТ СН'!$F$14+СВЦЭМ!$D$10+'СЕТ СН'!$F$6-'СЕТ СН'!$F$26</f>
        <v>2356.3638417499997</v>
      </c>
      <c r="F72" s="36">
        <f>SUMIFS(СВЦЭМ!$D$39:$D$782,СВЦЭМ!$A$39:$A$782,$A72,СВЦЭМ!$B$39:$B$782,F$47)+'СЕТ СН'!$F$14+СВЦЭМ!$D$10+'СЕТ СН'!$F$6-'СЕТ СН'!$F$26</f>
        <v>2346.3104334499999</v>
      </c>
      <c r="G72" s="36">
        <f>SUMIFS(СВЦЭМ!$D$39:$D$782,СВЦЭМ!$A$39:$A$782,$A72,СВЦЭМ!$B$39:$B$782,G$47)+'СЕТ СН'!$F$14+СВЦЭМ!$D$10+'СЕТ СН'!$F$6-'СЕТ СН'!$F$26</f>
        <v>2337.8843692699998</v>
      </c>
      <c r="H72" s="36">
        <f>SUMIFS(СВЦЭМ!$D$39:$D$782,СВЦЭМ!$A$39:$A$782,$A72,СВЦЭМ!$B$39:$B$782,H$47)+'СЕТ СН'!$F$14+СВЦЭМ!$D$10+'СЕТ СН'!$F$6-'СЕТ СН'!$F$26</f>
        <v>2242.4170407799998</v>
      </c>
      <c r="I72" s="36">
        <f>SUMIFS(СВЦЭМ!$D$39:$D$782,СВЦЭМ!$A$39:$A$782,$A72,СВЦЭМ!$B$39:$B$782,I$47)+'СЕТ СН'!$F$14+СВЦЭМ!$D$10+'СЕТ СН'!$F$6-'СЕТ СН'!$F$26</f>
        <v>2183.8960287499999</v>
      </c>
      <c r="J72" s="36">
        <f>SUMIFS(СВЦЭМ!$D$39:$D$782,СВЦЭМ!$A$39:$A$782,$A72,СВЦЭМ!$B$39:$B$782,J$47)+'СЕТ СН'!$F$14+СВЦЭМ!$D$10+'СЕТ СН'!$F$6-'СЕТ СН'!$F$26</f>
        <v>2143.39440487</v>
      </c>
      <c r="K72" s="36">
        <f>SUMIFS(СВЦЭМ!$D$39:$D$782,СВЦЭМ!$A$39:$A$782,$A72,СВЦЭМ!$B$39:$B$782,K$47)+'СЕТ СН'!$F$14+СВЦЭМ!$D$10+'СЕТ СН'!$F$6-'СЕТ СН'!$F$26</f>
        <v>2116.25369417</v>
      </c>
      <c r="L72" s="36">
        <f>SUMIFS(СВЦЭМ!$D$39:$D$782,СВЦЭМ!$A$39:$A$782,$A72,СВЦЭМ!$B$39:$B$782,L$47)+'СЕТ СН'!$F$14+СВЦЭМ!$D$10+'СЕТ СН'!$F$6-'СЕТ СН'!$F$26</f>
        <v>2103.0763717700002</v>
      </c>
      <c r="M72" s="36">
        <f>SUMIFS(СВЦЭМ!$D$39:$D$782,СВЦЭМ!$A$39:$A$782,$A72,СВЦЭМ!$B$39:$B$782,M$47)+'СЕТ СН'!$F$14+СВЦЭМ!$D$10+'СЕТ СН'!$F$6-'СЕТ СН'!$F$26</f>
        <v>2127.42339176</v>
      </c>
      <c r="N72" s="36">
        <f>SUMIFS(СВЦЭМ!$D$39:$D$782,СВЦЭМ!$A$39:$A$782,$A72,СВЦЭМ!$B$39:$B$782,N$47)+'СЕТ СН'!$F$14+СВЦЭМ!$D$10+'СЕТ СН'!$F$6-'СЕТ СН'!$F$26</f>
        <v>2151.5760167000003</v>
      </c>
      <c r="O72" s="36">
        <f>SUMIFS(СВЦЭМ!$D$39:$D$782,СВЦЭМ!$A$39:$A$782,$A72,СВЦЭМ!$B$39:$B$782,O$47)+'СЕТ СН'!$F$14+СВЦЭМ!$D$10+'СЕТ СН'!$F$6-'СЕТ СН'!$F$26</f>
        <v>2156.6767150600003</v>
      </c>
      <c r="P72" s="36">
        <f>SUMIFS(СВЦЭМ!$D$39:$D$782,СВЦЭМ!$A$39:$A$782,$A72,СВЦЭМ!$B$39:$B$782,P$47)+'СЕТ СН'!$F$14+СВЦЭМ!$D$10+'СЕТ СН'!$F$6-'СЕТ СН'!$F$26</f>
        <v>2168.3684827800002</v>
      </c>
      <c r="Q72" s="36">
        <f>SUMIFS(СВЦЭМ!$D$39:$D$782,СВЦЭМ!$A$39:$A$782,$A72,СВЦЭМ!$B$39:$B$782,Q$47)+'СЕТ СН'!$F$14+СВЦЭМ!$D$10+'СЕТ СН'!$F$6-'СЕТ СН'!$F$26</f>
        <v>2172.7763771300001</v>
      </c>
      <c r="R72" s="36">
        <f>SUMIFS(СВЦЭМ!$D$39:$D$782,СВЦЭМ!$A$39:$A$782,$A72,СВЦЭМ!$B$39:$B$782,R$47)+'СЕТ СН'!$F$14+СВЦЭМ!$D$10+'СЕТ СН'!$F$6-'СЕТ СН'!$F$26</f>
        <v>2171.1420222700003</v>
      </c>
      <c r="S72" s="36">
        <f>SUMIFS(СВЦЭМ!$D$39:$D$782,СВЦЭМ!$A$39:$A$782,$A72,СВЦЭМ!$B$39:$B$782,S$47)+'СЕТ СН'!$F$14+СВЦЭМ!$D$10+'СЕТ СН'!$F$6-'СЕТ СН'!$F$26</f>
        <v>2149.75212827</v>
      </c>
      <c r="T72" s="36">
        <f>SUMIFS(СВЦЭМ!$D$39:$D$782,СВЦЭМ!$A$39:$A$782,$A72,СВЦЭМ!$B$39:$B$782,T$47)+'СЕТ СН'!$F$14+СВЦЭМ!$D$10+'СЕТ СН'!$F$6-'СЕТ СН'!$F$26</f>
        <v>2094.7678091500002</v>
      </c>
      <c r="U72" s="36">
        <f>SUMIFS(СВЦЭМ!$D$39:$D$782,СВЦЭМ!$A$39:$A$782,$A72,СВЦЭМ!$B$39:$B$782,U$47)+'СЕТ СН'!$F$14+СВЦЭМ!$D$10+'СЕТ СН'!$F$6-'СЕТ СН'!$F$26</f>
        <v>2098.99092324</v>
      </c>
      <c r="V72" s="36">
        <f>SUMIFS(СВЦЭМ!$D$39:$D$782,СВЦЭМ!$A$39:$A$782,$A72,СВЦЭМ!$B$39:$B$782,V$47)+'СЕТ СН'!$F$14+СВЦЭМ!$D$10+'СЕТ СН'!$F$6-'СЕТ СН'!$F$26</f>
        <v>2157.4781567200002</v>
      </c>
      <c r="W72" s="36">
        <f>SUMIFS(СВЦЭМ!$D$39:$D$782,СВЦЭМ!$A$39:$A$782,$A72,СВЦЭМ!$B$39:$B$782,W$47)+'СЕТ СН'!$F$14+СВЦЭМ!$D$10+'СЕТ СН'!$F$6-'СЕТ СН'!$F$26</f>
        <v>2169.8911146999999</v>
      </c>
      <c r="X72" s="36">
        <f>SUMIFS(СВЦЭМ!$D$39:$D$782,СВЦЭМ!$A$39:$A$782,$A72,СВЦЭМ!$B$39:$B$782,X$47)+'СЕТ СН'!$F$14+СВЦЭМ!$D$10+'СЕТ СН'!$F$6-'СЕТ СН'!$F$26</f>
        <v>2200.2058850500002</v>
      </c>
      <c r="Y72" s="36">
        <f>SUMIFS(СВЦЭМ!$D$39:$D$782,СВЦЭМ!$A$39:$A$782,$A72,СВЦЭМ!$B$39:$B$782,Y$47)+'СЕТ СН'!$F$14+СВЦЭМ!$D$10+'СЕТ СН'!$F$6-'СЕТ СН'!$F$26</f>
        <v>2210.66394683</v>
      </c>
    </row>
    <row r="73" spans="1:25" ht="15.75" x14ac:dyDescent="0.2">
      <c r="A73" s="35">
        <f t="shared" si="1"/>
        <v>45317</v>
      </c>
      <c r="B73" s="36">
        <f>SUMIFS(СВЦЭМ!$D$39:$D$782,СВЦЭМ!$A$39:$A$782,$A73,СВЦЭМ!$B$39:$B$782,B$47)+'СЕТ СН'!$F$14+СВЦЭМ!$D$10+'СЕТ СН'!$F$6-'СЕТ СН'!$F$26</f>
        <v>2279.4825653099997</v>
      </c>
      <c r="C73" s="36">
        <f>SUMIFS(СВЦЭМ!$D$39:$D$782,СВЦЭМ!$A$39:$A$782,$A73,СВЦЭМ!$B$39:$B$782,C$47)+'СЕТ СН'!$F$14+СВЦЭМ!$D$10+'СЕТ СН'!$F$6-'СЕТ СН'!$F$26</f>
        <v>2329.6774819799998</v>
      </c>
      <c r="D73" s="36">
        <f>SUMIFS(СВЦЭМ!$D$39:$D$782,СВЦЭМ!$A$39:$A$782,$A73,СВЦЭМ!$B$39:$B$782,D$47)+'СЕТ СН'!$F$14+СВЦЭМ!$D$10+'СЕТ СН'!$F$6-'СЕТ СН'!$F$26</f>
        <v>2347.5084822299996</v>
      </c>
      <c r="E73" s="36">
        <f>SUMIFS(СВЦЭМ!$D$39:$D$782,СВЦЭМ!$A$39:$A$782,$A73,СВЦЭМ!$B$39:$B$782,E$47)+'СЕТ СН'!$F$14+СВЦЭМ!$D$10+'СЕТ СН'!$F$6-'СЕТ СН'!$F$26</f>
        <v>2346.8109377299998</v>
      </c>
      <c r="F73" s="36">
        <f>SUMIFS(СВЦЭМ!$D$39:$D$782,СВЦЭМ!$A$39:$A$782,$A73,СВЦЭМ!$B$39:$B$782,F$47)+'СЕТ СН'!$F$14+СВЦЭМ!$D$10+'СЕТ СН'!$F$6-'СЕТ СН'!$F$26</f>
        <v>2343.9000535799996</v>
      </c>
      <c r="G73" s="36">
        <f>SUMIFS(СВЦЭМ!$D$39:$D$782,СВЦЭМ!$A$39:$A$782,$A73,СВЦЭМ!$B$39:$B$782,G$47)+'СЕТ СН'!$F$14+СВЦЭМ!$D$10+'СЕТ СН'!$F$6-'СЕТ СН'!$F$26</f>
        <v>2330.7447100299996</v>
      </c>
      <c r="H73" s="36">
        <f>SUMIFS(СВЦЭМ!$D$39:$D$782,СВЦЭМ!$A$39:$A$782,$A73,СВЦЭМ!$B$39:$B$782,H$47)+'СЕТ СН'!$F$14+СВЦЭМ!$D$10+'СЕТ СН'!$F$6-'СЕТ СН'!$F$26</f>
        <v>2267.2722500499995</v>
      </c>
      <c r="I73" s="36">
        <f>SUMIFS(СВЦЭМ!$D$39:$D$782,СВЦЭМ!$A$39:$A$782,$A73,СВЦЭМ!$B$39:$B$782,I$47)+'СЕТ СН'!$F$14+СВЦЭМ!$D$10+'СЕТ СН'!$F$6-'СЕТ СН'!$F$26</f>
        <v>2212.9778287200002</v>
      </c>
      <c r="J73" s="36">
        <f>SUMIFS(СВЦЭМ!$D$39:$D$782,СВЦЭМ!$A$39:$A$782,$A73,СВЦЭМ!$B$39:$B$782,J$47)+'СЕТ СН'!$F$14+СВЦЭМ!$D$10+'СЕТ СН'!$F$6-'СЕТ СН'!$F$26</f>
        <v>2141.9409025700002</v>
      </c>
      <c r="K73" s="36">
        <f>SUMIFS(СВЦЭМ!$D$39:$D$782,СВЦЭМ!$A$39:$A$782,$A73,СВЦЭМ!$B$39:$B$782,K$47)+'СЕТ СН'!$F$14+СВЦЭМ!$D$10+'СЕТ СН'!$F$6-'СЕТ СН'!$F$26</f>
        <v>2142.76557688</v>
      </c>
      <c r="L73" s="36">
        <f>SUMIFS(СВЦЭМ!$D$39:$D$782,СВЦЭМ!$A$39:$A$782,$A73,СВЦЭМ!$B$39:$B$782,L$47)+'СЕТ СН'!$F$14+СВЦЭМ!$D$10+'СЕТ СН'!$F$6-'СЕТ СН'!$F$26</f>
        <v>2136.5090517900003</v>
      </c>
      <c r="M73" s="36">
        <f>SUMIFS(СВЦЭМ!$D$39:$D$782,СВЦЭМ!$A$39:$A$782,$A73,СВЦЭМ!$B$39:$B$782,M$47)+'СЕТ СН'!$F$14+СВЦЭМ!$D$10+'СЕТ СН'!$F$6-'СЕТ СН'!$F$26</f>
        <v>2148.69736259</v>
      </c>
      <c r="N73" s="36">
        <f>SUMIFS(СВЦЭМ!$D$39:$D$782,СВЦЭМ!$A$39:$A$782,$A73,СВЦЭМ!$B$39:$B$782,N$47)+'СЕТ СН'!$F$14+СВЦЭМ!$D$10+'СЕТ СН'!$F$6-'СЕТ СН'!$F$26</f>
        <v>2158.6235100100002</v>
      </c>
      <c r="O73" s="36">
        <f>SUMIFS(СВЦЭМ!$D$39:$D$782,СВЦЭМ!$A$39:$A$782,$A73,СВЦЭМ!$B$39:$B$782,O$47)+'СЕТ СН'!$F$14+СВЦЭМ!$D$10+'СЕТ СН'!$F$6-'СЕТ СН'!$F$26</f>
        <v>2154.2335058900003</v>
      </c>
      <c r="P73" s="36">
        <f>SUMIFS(СВЦЭМ!$D$39:$D$782,СВЦЭМ!$A$39:$A$782,$A73,СВЦЭМ!$B$39:$B$782,P$47)+'СЕТ СН'!$F$14+СВЦЭМ!$D$10+'СЕТ СН'!$F$6-'СЕТ СН'!$F$26</f>
        <v>2149.7663039100003</v>
      </c>
      <c r="Q73" s="36">
        <f>SUMIFS(СВЦЭМ!$D$39:$D$782,СВЦЭМ!$A$39:$A$782,$A73,СВЦЭМ!$B$39:$B$782,Q$47)+'СЕТ СН'!$F$14+СВЦЭМ!$D$10+'СЕТ СН'!$F$6-'СЕТ СН'!$F$26</f>
        <v>2174.8217904200001</v>
      </c>
      <c r="R73" s="36">
        <f>SUMIFS(СВЦЭМ!$D$39:$D$782,СВЦЭМ!$A$39:$A$782,$A73,СВЦЭМ!$B$39:$B$782,R$47)+'СЕТ СН'!$F$14+СВЦЭМ!$D$10+'СЕТ СН'!$F$6-'СЕТ СН'!$F$26</f>
        <v>2196.4682353200001</v>
      </c>
      <c r="S73" s="36">
        <f>SUMIFS(СВЦЭМ!$D$39:$D$782,СВЦЭМ!$A$39:$A$782,$A73,СВЦЭМ!$B$39:$B$782,S$47)+'СЕТ СН'!$F$14+СВЦЭМ!$D$10+'СЕТ СН'!$F$6-'СЕТ СН'!$F$26</f>
        <v>2182.0518094600002</v>
      </c>
      <c r="T73" s="36">
        <f>SUMIFS(СВЦЭМ!$D$39:$D$782,СВЦЭМ!$A$39:$A$782,$A73,СВЦЭМ!$B$39:$B$782,T$47)+'СЕТ СН'!$F$14+СВЦЭМ!$D$10+'СЕТ СН'!$F$6-'СЕТ СН'!$F$26</f>
        <v>2130.8236847900002</v>
      </c>
      <c r="U73" s="36">
        <f>SUMIFS(СВЦЭМ!$D$39:$D$782,СВЦЭМ!$A$39:$A$782,$A73,СВЦЭМ!$B$39:$B$782,U$47)+'СЕТ СН'!$F$14+СВЦЭМ!$D$10+'СЕТ СН'!$F$6-'СЕТ СН'!$F$26</f>
        <v>2105.5888835700002</v>
      </c>
      <c r="V73" s="36">
        <f>SUMIFS(СВЦЭМ!$D$39:$D$782,СВЦЭМ!$A$39:$A$782,$A73,СВЦЭМ!$B$39:$B$782,V$47)+'СЕТ СН'!$F$14+СВЦЭМ!$D$10+'СЕТ СН'!$F$6-'СЕТ СН'!$F$26</f>
        <v>2155.30487103</v>
      </c>
      <c r="W73" s="36">
        <f>SUMIFS(СВЦЭМ!$D$39:$D$782,СВЦЭМ!$A$39:$A$782,$A73,СВЦЭМ!$B$39:$B$782,W$47)+'СЕТ СН'!$F$14+СВЦЭМ!$D$10+'СЕТ СН'!$F$6-'СЕТ СН'!$F$26</f>
        <v>2151.0520260400003</v>
      </c>
      <c r="X73" s="36">
        <f>SUMIFS(СВЦЭМ!$D$39:$D$782,СВЦЭМ!$A$39:$A$782,$A73,СВЦЭМ!$B$39:$B$782,X$47)+'СЕТ СН'!$F$14+СВЦЭМ!$D$10+'СЕТ СН'!$F$6-'СЕТ СН'!$F$26</f>
        <v>2180.0683781900002</v>
      </c>
      <c r="Y73" s="36">
        <f>SUMIFS(СВЦЭМ!$D$39:$D$782,СВЦЭМ!$A$39:$A$782,$A73,СВЦЭМ!$B$39:$B$782,Y$47)+'СЕТ СН'!$F$14+СВЦЭМ!$D$10+'СЕТ СН'!$F$6-'СЕТ СН'!$F$26</f>
        <v>2294.1573240399998</v>
      </c>
    </row>
    <row r="74" spans="1:25" ht="15.75" x14ac:dyDescent="0.2">
      <c r="A74" s="35">
        <f t="shared" si="1"/>
        <v>45318</v>
      </c>
      <c r="B74" s="36">
        <f>SUMIFS(СВЦЭМ!$D$39:$D$782,СВЦЭМ!$A$39:$A$782,$A74,СВЦЭМ!$B$39:$B$782,B$47)+'СЕТ СН'!$F$14+СВЦЭМ!$D$10+'СЕТ СН'!$F$6-'СЕТ СН'!$F$26</f>
        <v>2124.3521663400002</v>
      </c>
      <c r="C74" s="36">
        <f>SUMIFS(СВЦЭМ!$D$39:$D$782,СВЦЭМ!$A$39:$A$782,$A74,СВЦЭМ!$B$39:$B$782,C$47)+'СЕТ СН'!$F$14+СВЦЭМ!$D$10+'СЕТ СН'!$F$6-'СЕТ СН'!$F$26</f>
        <v>2160.9757858000003</v>
      </c>
      <c r="D74" s="36">
        <f>SUMIFS(СВЦЭМ!$D$39:$D$782,СВЦЭМ!$A$39:$A$782,$A74,СВЦЭМ!$B$39:$B$782,D$47)+'СЕТ СН'!$F$14+СВЦЭМ!$D$10+'СЕТ СН'!$F$6-'СЕТ СН'!$F$26</f>
        <v>2186.78443754</v>
      </c>
      <c r="E74" s="36">
        <f>SUMIFS(СВЦЭМ!$D$39:$D$782,СВЦЭМ!$A$39:$A$782,$A74,СВЦЭМ!$B$39:$B$782,E$47)+'СЕТ СН'!$F$14+СВЦЭМ!$D$10+'СЕТ СН'!$F$6-'СЕТ СН'!$F$26</f>
        <v>2194.5327848300003</v>
      </c>
      <c r="F74" s="36">
        <f>SUMIFS(СВЦЭМ!$D$39:$D$782,СВЦЭМ!$A$39:$A$782,$A74,СВЦЭМ!$B$39:$B$782,F$47)+'СЕТ СН'!$F$14+СВЦЭМ!$D$10+'СЕТ СН'!$F$6-'СЕТ СН'!$F$26</f>
        <v>2189.8631385600002</v>
      </c>
      <c r="G74" s="36">
        <f>SUMIFS(СВЦЭМ!$D$39:$D$782,СВЦЭМ!$A$39:$A$782,$A74,СВЦЭМ!$B$39:$B$782,G$47)+'СЕТ СН'!$F$14+СВЦЭМ!$D$10+'СЕТ СН'!$F$6-'СЕТ СН'!$F$26</f>
        <v>2181.1722093500002</v>
      </c>
      <c r="H74" s="36">
        <f>SUMIFS(СВЦЭМ!$D$39:$D$782,СВЦЭМ!$A$39:$A$782,$A74,СВЦЭМ!$B$39:$B$782,H$47)+'СЕТ СН'!$F$14+СВЦЭМ!$D$10+'СЕТ СН'!$F$6-'СЕТ СН'!$F$26</f>
        <v>2152.3424857499999</v>
      </c>
      <c r="I74" s="36">
        <f>SUMIFS(СВЦЭМ!$D$39:$D$782,СВЦЭМ!$A$39:$A$782,$A74,СВЦЭМ!$B$39:$B$782,I$47)+'СЕТ СН'!$F$14+СВЦЭМ!$D$10+'СЕТ СН'!$F$6-'СЕТ СН'!$F$26</f>
        <v>2130.9442798600003</v>
      </c>
      <c r="J74" s="36">
        <f>SUMIFS(СВЦЭМ!$D$39:$D$782,СВЦЭМ!$A$39:$A$782,$A74,СВЦЭМ!$B$39:$B$782,J$47)+'СЕТ СН'!$F$14+СВЦЭМ!$D$10+'СЕТ СН'!$F$6-'СЕТ СН'!$F$26</f>
        <v>2046.0351153900001</v>
      </c>
      <c r="K74" s="36">
        <f>SUMIFS(СВЦЭМ!$D$39:$D$782,СВЦЭМ!$A$39:$A$782,$A74,СВЦЭМ!$B$39:$B$782,K$47)+'СЕТ СН'!$F$14+СВЦЭМ!$D$10+'СЕТ СН'!$F$6-'СЕТ СН'!$F$26</f>
        <v>1979.7851196000001</v>
      </c>
      <c r="L74" s="36">
        <f>SUMIFS(СВЦЭМ!$D$39:$D$782,СВЦЭМ!$A$39:$A$782,$A74,СВЦЭМ!$B$39:$B$782,L$47)+'СЕТ СН'!$F$14+СВЦЭМ!$D$10+'СЕТ СН'!$F$6-'СЕТ СН'!$F$26</f>
        <v>1943.9898523900001</v>
      </c>
      <c r="M74" s="36">
        <f>SUMIFS(СВЦЭМ!$D$39:$D$782,СВЦЭМ!$A$39:$A$782,$A74,СВЦЭМ!$B$39:$B$782,M$47)+'СЕТ СН'!$F$14+СВЦЭМ!$D$10+'СЕТ СН'!$F$6-'СЕТ СН'!$F$26</f>
        <v>1961.07202938</v>
      </c>
      <c r="N74" s="36">
        <f>SUMIFS(СВЦЭМ!$D$39:$D$782,СВЦЭМ!$A$39:$A$782,$A74,СВЦЭМ!$B$39:$B$782,N$47)+'СЕТ СН'!$F$14+СВЦЭМ!$D$10+'СЕТ СН'!$F$6-'СЕТ СН'!$F$26</f>
        <v>1974.3401464399999</v>
      </c>
      <c r="O74" s="36">
        <f>SUMIFS(СВЦЭМ!$D$39:$D$782,СВЦЭМ!$A$39:$A$782,$A74,СВЦЭМ!$B$39:$B$782,O$47)+'СЕТ СН'!$F$14+СВЦЭМ!$D$10+'СЕТ СН'!$F$6-'СЕТ СН'!$F$26</f>
        <v>1984.9159645200002</v>
      </c>
      <c r="P74" s="36">
        <f>SUMIFS(СВЦЭМ!$D$39:$D$782,СВЦЭМ!$A$39:$A$782,$A74,СВЦЭМ!$B$39:$B$782,P$47)+'СЕТ СН'!$F$14+СВЦЭМ!$D$10+'СЕТ СН'!$F$6-'СЕТ СН'!$F$26</f>
        <v>2000.34597854</v>
      </c>
      <c r="Q74" s="36">
        <f>SUMIFS(СВЦЭМ!$D$39:$D$782,СВЦЭМ!$A$39:$A$782,$A74,СВЦЭМ!$B$39:$B$782,Q$47)+'СЕТ СН'!$F$14+СВЦЭМ!$D$10+'СЕТ СН'!$F$6-'СЕТ СН'!$F$26</f>
        <v>2001.1169730000001</v>
      </c>
      <c r="R74" s="36">
        <f>SUMIFS(СВЦЭМ!$D$39:$D$782,СВЦЭМ!$A$39:$A$782,$A74,СВЦЭМ!$B$39:$B$782,R$47)+'СЕТ СН'!$F$14+СВЦЭМ!$D$10+'СЕТ СН'!$F$6-'СЕТ СН'!$F$26</f>
        <v>2005.5657341599999</v>
      </c>
      <c r="S74" s="36">
        <f>SUMIFS(СВЦЭМ!$D$39:$D$782,СВЦЭМ!$A$39:$A$782,$A74,СВЦЭМ!$B$39:$B$782,S$47)+'СЕТ СН'!$F$14+СВЦЭМ!$D$10+'СЕТ СН'!$F$6-'СЕТ СН'!$F$26</f>
        <v>2015.23153357</v>
      </c>
      <c r="T74" s="36">
        <f>SUMIFS(СВЦЭМ!$D$39:$D$782,СВЦЭМ!$A$39:$A$782,$A74,СВЦЭМ!$B$39:$B$782,T$47)+'СЕТ СН'!$F$14+СВЦЭМ!$D$10+'СЕТ СН'!$F$6-'СЕТ СН'!$F$26</f>
        <v>1963.0553636100003</v>
      </c>
      <c r="U74" s="36">
        <f>SUMIFS(СВЦЭМ!$D$39:$D$782,СВЦЭМ!$A$39:$A$782,$A74,СВЦЭМ!$B$39:$B$782,U$47)+'СЕТ СН'!$F$14+СВЦЭМ!$D$10+'СЕТ СН'!$F$6-'СЕТ СН'!$F$26</f>
        <v>1974.7851593200003</v>
      </c>
      <c r="V74" s="36">
        <f>SUMIFS(СВЦЭМ!$D$39:$D$782,СВЦЭМ!$A$39:$A$782,$A74,СВЦЭМ!$B$39:$B$782,V$47)+'СЕТ СН'!$F$14+СВЦЭМ!$D$10+'СЕТ СН'!$F$6-'СЕТ СН'!$F$26</f>
        <v>1989.0567937800001</v>
      </c>
      <c r="W74" s="36">
        <f>SUMIFS(СВЦЭМ!$D$39:$D$782,СВЦЭМ!$A$39:$A$782,$A74,СВЦЭМ!$B$39:$B$782,W$47)+'СЕТ СН'!$F$14+СВЦЭМ!$D$10+'СЕТ СН'!$F$6-'СЕТ СН'!$F$26</f>
        <v>2011.1931714699999</v>
      </c>
      <c r="X74" s="36">
        <f>SUMIFS(СВЦЭМ!$D$39:$D$782,СВЦЭМ!$A$39:$A$782,$A74,СВЦЭМ!$B$39:$B$782,X$47)+'СЕТ СН'!$F$14+СВЦЭМ!$D$10+'СЕТ СН'!$F$6-'СЕТ СН'!$F$26</f>
        <v>2042.52576765</v>
      </c>
      <c r="Y74" s="36">
        <f>SUMIFS(СВЦЭМ!$D$39:$D$782,СВЦЭМ!$A$39:$A$782,$A74,СВЦЭМ!$B$39:$B$782,Y$47)+'СЕТ СН'!$F$14+СВЦЭМ!$D$10+'СЕТ СН'!$F$6-'СЕТ СН'!$F$26</f>
        <v>2076.1095838700003</v>
      </c>
    </row>
    <row r="75" spans="1:25" ht="15.75" x14ac:dyDescent="0.2">
      <c r="A75" s="35">
        <f t="shared" si="1"/>
        <v>45319</v>
      </c>
      <c r="B75" s="36">
        <f>SUMIFS(СВЦЭМ!$D$39:$D$782,СВЦЭМ!$A$39:$A$782,$A75,СВЦЭМ!$B$39:$B$782,B$47)+'СЕТ СН'!$F$14+СВЦЭМ!$D$10+'СЕТ СН'!$F$6-'СЕТ СН'!$F$26</f>
        <v>2079.91402066</v>
      </c>
      <c r="C75" s="36">
        <f>SUMIFS(СВЦЭМ!$D$39:$D$782,СВЦЭМ!$A$39:$A$782,$A75,СВЦЭМ!$B$39:$B$782,C$47)+'СЕТ СН'!$F$14+СВЦЭМ!$D$10+'СЕТ СН'!$F$6-'СЕТ СН'!$F$26</f>
        <v>2121.4479953600003</v>
      </c>
      <c r="D75" s="36">
        <f>SUMIFS(СВЦЭМ!$D$39:$D$782,СВЦЭМ!$A$39:$A$782,$A75,СВЦЭМ!$B$39:$B$782,D$47)+'СЕТ СН'!$F$14+СВЦЭМ!$D$10+'СЕТ СН'!$F$6-'СЕТ СН'!$F$26</f>
        <v>2151.15270478</v>
      </c>
      <c r="E75" s="36">
        <f>SUMIFS(СВЦЭМ!$D$39:$D$782,СВЦЭМ!$A$39:$A$782,$A75,СВЦЭМ!$B$39:$B$782,E$47)+'СЕТ СН'!$F$14+СВЦЭМ!$D$10+'СЕТ СН'!$F$6-'СЕТ СН'!$F$26</f>
        <v>2164.9427200300001</v>
      </c>
      <c r="F75" s="36">
        <f>SUMIFS(СВЦЭМ!$D$39:$D$782,СВЦЭМ!$A$39:$A$782,$A75,СВЦЭМ!$B$39:$B$782,F$47)+'СЕТ СН'!$F$14+СВЦЭМ!$D$10+'СЕТ СН'!$F$6-'СЕТ СН'!$F$26</f>
        <v>2159.0491457900002</v>
      </c>
      <c r="G75" s="36">
        <f>SUMIFS(СВЦЭМ!$D$39:$D$782,СВЦЭМ!$A$39:$A$782,$A75,СВЦЭМ!$B$39:$B$782,G$47)+'СЕТ СН'!$F$14+СВЦЭМ!$D$10+'СЕТ СН'!$F$6-'СЕТ СН'!$F$26</f>
        <v>2148.19896006</v>
      </c>
      <c r="H75" s="36">
        <f>SUMIFS(СВЦЭМ!$D$39:$D$782,СВЦЭМ!$A$39:$A$782,$A75,СВЦЭМ!$B$39:$B$782,H$47)+'СЕТ СН'!$F$14+СВЦЭМ!$D$10+'СЕТ СН'!$F$6-'СЕТ СН'!$F$26</f>
        <v>2134.1568576</v>
      </c>
      <c r="I75" s="36">
        <f>SUMIFS(СВЦЭМ!$D$39:$D$782,СВЦЭМ!$A$39:$A$782,$A75,СВЦЭМ!$B$39:$B$782,I$47)+'СЕТ СН'!$F$14+СВЦЭМ!$D$10+'СЕТ СН'!$F$6-'СЕТ СН'!$F$26</f>
        <v>2123.2189336700003</v>
      </c>
      <c r="J75" s="36">
        <f>SUMIFS(СВЦЭМ!$D$39:$D$782,СВЦЭМ!$A$39:$A$782,$A75,СВЦЭМ!$B$39:$B$782,J$47)+'СЕТ СН'!$F$14+СВЦЭМ!$D$10+'СЕТ СН'!$F$6-'СЕТ СН'!$F$26</f>
        <v>2077.0267166000003</v>
      </c>
      <c r="K75" s="36">
        <f>SUMIFS(СВЦЭМ!$D$39:$D$782,СВЦЭМ!$A$39:$A$782,$A75,СВЦЭМ!$B$39:$B$782,K$47)+'СЕТ СН'!$F$14+СВЦЭМ!$D$10+'СЕТ СН'!$F$6-'СЕТ СН'!$F$26</f>
        <v>2020.5651324600003</v>
      </c>
      <c r="L75" s="36">
        <f>SUMIFS(СВЦЭМ!$D$39:$D$782,СВЦЭМ!$A$39:$A$782,$A75,СВЦЭМ!$B$39:$B$782,L$47)+'СЕТ СН'!$F$14+СВЦЭМ!$D$10+'СЕТ СН'!$F$6-'СЕТ СН'!$F$26</f>
        <v>1975.9545282200002</v>
      </c>
      <c r="M75" s="36">
        <f>SUMIFS(СВЦЭМ!$D$39:$D$782,СВЦЭМ!$A$39:$A$782,$A75,СВЦЭМ!$B$39:$B$782,M$47)+'СЕТ СН'!$F$14+СВЦЭМ!$D$10+'СЕТ СН'!$F$6-'СЕТ СН'!$F$26</f>
        <v>1972.0611872600002</v>
      </c>
      <c r="N75" s="36">
        <f>SUMIFS(СВЦЭМ!$D$39:$D$782,СВЦЭМ!$A$39:$A$782,$A75,СВЦЭМ!$B$39:$B$782,N$47)+'СЕТ СН'!$F$14+СВЦЭМ!$D$10+'СЕТ СН'!$F$6-'СЕТ СН'!$F$26</f>
        <v>1984.1742123399999</v>
      </c>
      <c r="O75" s="36">
        <f>SUMIFS(СВЦЭМ!$D$39:$D$782,СВЦЭМ!$A$39:$A$782,$A75,СВЦЭМ!$B$39:$B$782,O$47)+'СЕТ СН'!$F$14+СВЦЭМ!$D$10+'СЕТ СН'!$F$6-'СЕТ СН'!$F$26</f>
        <v>1995.4222782000002</v>
      </c>
      <c r="P75" s="36">
        <f>SUMIFS(СВЦЭМ!$D$39:$D$782,СВЦЭМ!$A$39:$A$782,$A75,СВЦЭМ!$B$39:$B$782,P$47)+'СЕТ СН'!$F$14+СВЦЭМ!$D$10+'СЕТ СН'!$F$6-'СЕТ СН'!$F$26</f>
        <v>2005.5261364100002</v>
      </c>
      <c r="Q75" s="36">
        <f>SUMIFS(СВЦЭМ!$D$39:$D$782,СВЦЭМ!$A$39:$A$782,$A75,СВЦЭМ!$B$39:$B$782,Q$47)+'СЕТ СН'!$F$14+СВЦЭМ!$D$10+'СЕТ СН'!$F$6-'СЕТ СН'!$F$26</f>
        <v>2013.2730966600002</v>
      </c>
      <c r="R75" s="36">
        <f>SUMIFS(СВЦЭМ!$D$39:$D$782,СВЦЭМ!$A$39:$A$782,$A75,СВЦЭМ!$B$39:$B$782,R$47)+'СЕТ СН'!$F$14+СВЦЭМ!$D$10+'СЕТ СН'!$F$6-'СЕТ СН'!$F$26</f>
        <v>2009.29253578</v>
      </c>
      <c r="S75" s="36">
        <f>SUMIFS(СВЦЭМ!$D$39:$D$782,СВЦЭМ!$A$39:$A$782,$A75,СВЦЭМ!$B$39:$B$782,S$47)+'СЕТ СН'!$F$14+СВЦЭМ!$D$10+'СЕТ СН'!$F$6-'СЕТ СН'!$F$26</f>
        <v>1982.6593374900003</v>
      </c>
      <c r="T75" s="36">
        <f>SUMIFS(СВЦЭМ!$D$39:$D$782,СВЦЭМ!$A$39:$A$782,$A75,СВЦЭМ!$B$39:$B$782,T$47)+'СЕТ СН'!$F$14+СВЦЭМ!$D$10+'СЕТ СН'!$F$6-'СЕТ СН'!$F$26</f>
        <v>1930.20913763</v>
      </c>
      <c r="U75" s="36">
        <f>SUMIFS(СВЦЭМ!$D$39:$D$782,СВЦЭМ!$A$39:$A$782,$A75,СВЦЭМ!$B$39:$B$782,U$47)+'СЕТ СН'!$F$14+СВЦЭМ!$D$10+'СЕТ СН'!$F$6-'СЕТ СН'!$F$26</f>
        <v>1928.6915777500003</v>
      </c>
      <c r="V75" s="36">
        <f>SUMIFS(СВЦЭМ!$D$39:$D$782,СВЦЭМ!$A$39:$A$782,$A75,СВЦЭМ!$B$39:$B$782,V$47)+'СЕТ СН'!$F$14+СВЦЭМ!$D$10+'СЕТ СН'!$F$6-'СЕТ СН'!$F$26</f>
        <v>1952.2844029800003</v>
      </c>
      <c r="W75" s="36">
        <f>SUMIFS(СВЦЭМ!$D$39:$D$782,СВЦЭМ!$A$39:$A$782,$A75,СВЦЭМ!$B$39:$B$782,W$47)+'СЕТ СН'!$F$14+СВЦЭМ!$D$10+'СЕТ СН'!$F$6-'СЕТ СН'!$F$26</f>
        <v>1973.3397597500002</v>
      </c>
      <c r="X75" s="36">
        <f>SUMIFS(СВЦЭМ!$D$39:$D$782,СВЦЭМ!$A$39:$A$782,$A75,СВЦЭМ!$B$39:$B$782,X$47)+'СЕТ СН'!$F$14+СВЦЭМ!$D$10+'СЕТ СН'!$F$6-'СЕТ СН'!$F$26</f>
        <v>2014.07791253</v>
      </c>
      <c r="Y75" s="36">
        <f>SUMIFS(СВЦЭМ!$D$39:$D$782,СВЦЭМ!$A$39:$A$782,$A75,СВЦЭМ!$B$39:$B$782,Y$47)+'СЕТ СН'!$F$14+СВЦЭМ!$D$10+'СЕТ СН'!$F$6-'СЕТ СН'!$F$26</f>
        <v>2036.9725486900002</v>
      </c>
    </row>
    <row r="76" spans="1:25" ht="15.75" x14ac:dyDescent="0.2">
      <c r="A76" s="35">
        <f t="shared" si="1"/>
        <v>45320</v>
      </c>
      <c r="B76" s="36">
        <f>SUMIFS(СВЦЭМ!$D$39:$D$782,СВЦЭМ!$A$39:$A$782,$A76,СВЦЭМ!$B$39:$B$782,B$47)+'СЕТ СН'!$F$14+СВЦЭМ!$D$10+'СЕТ СН'!$F$6-'СЕТ СН'!$F$26</f>
        <v>2065.07406416</v>
      </c>
      <c r="C76" s="36">
        <f>SUMIFS(СВЦЭМ!$D$39:$D$782,СВЦЭМ!$A$39:$A$782,$A76,СВЦЭМ!$B$39:$B$782,C$47)+'СЕТ СН'!$F$14+СВЦЭМ!$D$10+'СЕТ СН'!$F$6-'СЕТ СН'!$F$26</f>
        <v>2103.7616745700002</v>
      </c>
      <c r="D76" s="36">
        <f>SUMIFS(СВЦЭМ!$D$39:$D$782,СВЦЭМ!$A$39:$A$782,$A76,СВЦЭМ!$B$39:$B$782,D$47)+'СЕТ СН'!$F$14+СВЦЭМ!$D$10+'СЕТ СН'!$F$6-'СЕТ СН'!$F$26</f>
        <v>2116.0472776900001</v>
      </c>
      <c r="E76" s="36">
        <f>SUMIFS(СВЦЭМ!$D$39:$D$782,СВЦЭМ!$A$39:$A$782,$A76,СВЦЭМ!$B$39:$B$782,E$47)+'СЕТ СН'!$F$14+СВЦЭМ!$D$10+'СЕТ СН'!$F$6-'СЕТ СН'!$F$26</f>
        <v>2128.8145272500001</v>
      </c>
      <c r="F76" s="36">
        <f>SUMIFS(СВЦЭМ!$D$39:$D$782,СВЦЭМ!$A$39:$A$782,$A76,СВЦЭМ!$B$39:$B$782,F$47)+'СЕТ СН'!$F$14+СВЦЭМ!$D$10+'СЕТ СН'!$F$6-'СЕТ СН'!$F$26</f>
        <v>2127.37713841</v>
      </c>
      <c r="G76" s="36">
        <f>SUMIFS(СВЦЭМ!$D$39:$D$782,СВЦЭМ!$A$39:$A$782,$A76,СВЦЭМ!$B$39:$B$782,G$47)+'СЕТ СН'!$F$14+СВЦЭМ!$D$10+'СЕТ СН'!$F$6-'СЕТ СН'!$F$26</f>
        <v>2099.0131834500003</v>
      </c>
      <c r="H76" s="36">
        <f>SUMIFS(СВЦЭМ!$D$39:$D$782,СВЦЭМ!$A$39:$A$782,$A76,СВЦЭМ!$B$39:$B$782,H$47)+'СЕТ СН'!$F$14+СВЦЭМ!$D$10+'СЕТ СН'!$F$6-'СЕТ СН'!$F$26</f>
        <v>2067.9344848700002</v>
      </c>
      <c r="I76" s="36">
        <f>SUMIFS(СВЦЭМ!$D$39:$D$782,СВЦЭМ!$A$39:$A$782,$A76,СВЦЭМ!$B$39:$B$782,I$47)+'СЕТ СН'!$F$14+СВЦЭМ!$D$10+'СЕТ СН'!$F$6-'СЕТ СН'!$F$26</f>
        <v>2033.69203578</v>
      </c>
      <c r="J76" s="36">
        <f>SUMIFS(СВЦЭМ!$D$39:$D$782,СВЦЭМ!$A$39:$A$782,$A76,СВЦЭМ!$B$39:$B$782,J$47)+'СЕТ СН'!$F$14+СВЦЭМ!$D$10+'СЕТ СН'!$F$6-'СЕТ СН'!$F$26</f>
        <v>1992.25884206</v>
      </c>
      <c r="K76" s="36">
        <f>SUMIFS(СВЦЭМ!$D$39:$D$782,СВЦЭМ!$A$39:$A$782,$A76,СВЦЭМ!$B$39:$B$782,K$47)+'СЕТ СН'!$F$14+СВЦЭМ!$D$10+'СЕТ СН'!$F$6-'СЕТ СН'!$F$26</f>
        <v>1962.0638772699999</v>
      </c>
      <c r="L76" s="36">
        <f>SUMIFS(СВЦЭМ!$D$39:$D$782,СВЦЭМ!$A$39:$A$782,$A76,СВЦЭМ!$B$39:$B$782,L$47)+'СЕТ СН'!$F$14+СВЦЭМ!$D$10+'СЕТ СН'!$F$6-'СЕТ СН'!$F$26</f>
        <v>1950.8392873600001</v>
      </c>
      <c r="M76" s="36">
        <f>SUMIFS(СВЦЭМ!$D$39:$D$782,СВЦЭМ!$A$39:$A$782,$A76,СВЦЭМ!$B$39:$B$782,M$47)+'СЕТ СН'!$F$14+СВЦЭМ!$D$10+'СЕТ СН'!$F$6-'СЕТ СН'!$F$26</f>
        <v>1971.3630467600001</v>
      </c>
      <c r="N76" s="36">
        <f>SUMIFS(СВЦЭМ!$D$39:$D$782,СВЦЭМ!$A$39:$A$782,$A76,СВЦЭМ!$B$39:$B$782,N$47)+'СЕТ СН'!$F$14+СВЦЭМ!$D$10+'СЕТ СН'!$F$6-'СЕТ СН'!$F$26</f>
        <v>1999.6250719</v>
      </c>
      <c r="O76" s="36">
        <f>SUMIFS(СВЦЭМ!$D$39:$D$782,СВЦЭМ!$A$39:$A$782,$A76,СВЦЭМ!$B$39:$B$782,O$47)+'СЕТ СН'!$F$14+СВЦЭМ!$D$10+'СЕТ СН'!$F$6-'СЕТ СН'!$F$26</f>
        <v>2015.6143705500003</v>
      </c>
      <c r="P76" s="36">
        <f>SUMIFS(СВЦЭМ!$D$39:$D$782,СВЦЭМ!$A$39:$A$782,$A76,СВЦЭМ!$B$39:$B$782,P$47)+'СЕТ СН'!$F$14+СВЦЭМ!$D$10+'СЕТ СН'!$F$6-'СЕТ СН'!$F$26</f>
        <v>2026.5288017400003</v>
      </c>
      <c r="Q76" s="36">
        <f>SUMIFS(СВЦЭМ!$D$39:$D$782,СВЦЭМ!$A$39:$A$782,$A76,СВЦЭМ!$B$39:$B$782,Q$47)+'СЕТ СН'!$F$14+СВЦЭМ!$D$10+'СЕТ СН'!$F$6-'СЕТ СН'!$F$26</f>
        <v>2039.32807654</v>
      </c>
      <c r="R76" s="36">
        <f>SUMIFS(СВЦЭМ!$D$39:$D$782,СВЦЭМ!$A$39:$A$782,$A76,СВЦЭМ!$B$39:$B$782,R$47)+'СЕТ СН'!$F$14+СВЦЭМ!$D$10+'СЕТ СН'!$F$6-'СЕТ СН'!$F$26</f>
        <v>2032.5079238799999</v>
      </c>
      <c r="S76" s="36">
        <f>SUMIFS(СВЦЭМ!$D$39:$D$782,СВЦЭМ!$A$39:$A$782,$A76,СВЦЭМ!$B$39:$B$782,S$47)+'СЕТ СН'!$F$14+СВЦЭМ!$D$10+'СЕТ СН'!$F$6-'СЕТ СН'!$F$26</f>
        <v>2003.6622781200003</v>
      </c>
      <c r="T76" s="36">
        <f>SUMIFS(СВЦЭМ!$D$39:$D$782,СВЦЭМ!$A$39:$A$782,$A76,СВЦЭМ!$B$39:$B$782,T$47)+'СЕТ СН'!$F$14+СВЦЭМ!$D$10+'СЕТ СН'!$F$6-'СЕТ СН'!$F$26</f>
        <v>1958.08197513</v>
      </c>
      <c r="U76" s="36">
        <f>SUMIFS(СВЦЭМ!$D$39:$D$782,СВЦЭМ!$A$39:$A$782,$A76,СВЦЭМ!$B$39:$B$782,U$47)+'СЕТ СН'!$F$14+СВЦЭМ!$D$10+'СЕТ СН'!$F$6-'СЕТ СН'!$F$26</f>
        <v>1961.67447442</v>
      </c>
      <c r="V76" s="36">
        <f>SUMIFS(СВЦЭМ!$D$39:$D$782,СВЦЭМ!$A$39:$A$782,$A76,СВЦЭМ!$B$39:$B$782,V$47)+'СЕТ СН'!$F$14+СВЦЭМ!$D$10+'СЕТ СН'!$F$6-'СЕТ СН'!$F$26</f>
        <v>1976.4373722600003</v>
      </c>
      <c r="W76" s="36">
        <f>SUMIFS(СВЦЭМ!$D$39:$D$782,СВЦЭМ!$A$39:$A$782,$A76,СВЦЭМ!$B$39:$B$782,W$47)+'СЕТ СН'!$F$14+СВЦЭМ!$D$10+'СЕТ СН'!$F$6-'СЕТ СН'!$F$26</f>
        <v>1995.1976420800002</v>
      </c>
      <c r="X76" s="36">
        <f>SUMIFS(СВЦЭМ!$D$39:$D$782,СВЦЭМ!$A$39:$A$782,$A76,СВЦЭМ!$B$39:$B$782,X$47)+'СЕТ СН'!$F$14+СВЦЭМ!$D$10+'СЕТ СН'!$F$6-'СЕТ СН'!$F$26</f>
        <v>2025.74282988</v>
      </c>
      <c r="Y76" s="36">
        <f>SUMIFS(СВЦЭМ!$D$39:$D$782,СВЦЭМ!$A$39:$A$782,$A76,СВЦЭМ!$B$39:$B$782,Y$47)+'СЕТ СН'!$F$14+СВЦЭМ!$D$10+'СЕТ СН'!$F$6-'СЕТ СН'!$F$26</f>
        <v>2049.2066243300001</v>
      </c>
    </row>
    <row r="77" spans="1:25" ht="15.75" x14ac:dyDescent="0.2">
      <c r="A77" s="35">
        <f t="shared" si="1"/>
        <v>45321</v>
      </c>
      <c r="B77" s="36">
        <f>SUMIFS(СВЦЭМ!$D$39:$D$782,СВЦЭМ!$A$39:$A$782,$A77,СВЦЭМ!$B$39:$B$782,B$47)+'СЕТ СН'!$F$14+СВЦЭМ!$D$10+'СЕТ СН'!$F$6-'СЕТ СН'!$F$26</f>
        <v>2157.5303918300001</v>
      </c>
      <c r="C77" s="36">
        <f>SUMIFS(СВЦЭМ!$D$39:$D$782,СВЦЭМ!$A$39:$A$782,$A77,СВЦЭМ!$B$39:$B$782,C$47)+'СЕТ СН'!$F$14+СВЦЭМ!$D$10+'СЕТ СН'!$F$6-'СЕТ СН'!$F$26</f>
        <v>2179.2394284100001</v>
      </c>
      <c r="D77" s="36">
        <f>SUMIFS(СВЦЭМ!$D$39:$D$782,СВЦЭМ!$A$39:$A$782,$A77,СВЦЭМ!$B$39:$B$782,D$47)+'СЕТ СН'!$F$14+СВЦЭМ!$D$10+'СЕТ СН'!$F$6-'СЕТ СН'!$F$26</f>
        <v>2208.5250488800002</v>
      </c>
      <c r="E77" s="36">
        <f>SUMIFS(СВЦЭМ!$D$39:$D$782,СВЦЭМ!$A$39:$A$782,$A77,СВЦЭМ!$B$39:$B$782,E$47)+'СЕТ СН'!$F$14+СВЦЭМ!$D$10+'СЕТ СН'!$F$6-'СЕТ СН'!$F$26</f>
        <v>2222.2558195800002</v>
      </c>
      <c r="F77" s="36">
        <f>SUMIFS(СВЦЭМ!$D$39:$D$782,СВЦЭМ!$A$39:$A$782,$A77,СВЦЭМ!$B$39:$B$782,F$47)+'СЕТ СН'!$F$14+СВЦЭМ!$D$10+'СЕТ СН'!$F$6-'СЕТ СН'!$F$26</f>
        <v>2213.6530810100003</v>
      </c>
      <c r="G77" s="36">
        <f>SUMIFS(СВЦЭМ!$D$39:$D$782,СВЦЭМ!$A$39:$A$782,$A77,СВЦЭМ!$B$39:$B$782,G$47)+'СЕТ СН'!$F$14+СВЦЭМ!$D$10+'СЕТ СН'!$F$6-'СЕТ СН'!$F$26</f>
        <v>2185.16148595</v>
      </c>
      <c r="H77" s="36">
        <f>SUMIFS(СВЦЭМ!$D$39:$D$782,СВЦЭМ!$A$39:$A$782,$A77,СВЦЭМ!$B$39:$B$782,H$47)+'СЕТ СН'!$F$14+СВЦЭМ!$D$10+'СЕТ СН'!$F$6-'СЕТ СН'!$F$26</f>
        <v>2123.49855213</v>
      </c>
      <c r="I77" s="36">
        <f>SUMIFS(СВЦЭМ!$D$39:$D$782,СВЦЭМ!$A$39:$A$782,$A77,СВЦЭМ!$B$39:$B$782,I$47)+'СЕТ СН'!$F$14+СВЦЭМ!$D$10+'СЕТ СН'!$F$6-'СЕТ СН'!$F$26</f>
        <v>2090.5086045800003</v>
      </c>
      <c r="J77" s="36">
        <f>SUMIFS(СВЦЭМ!$D$39:$D$782,СВЦЭМ!$A$39:$A$782,$A77,СВЦЭМ!$B$39:$B$782,J$47)+'СЕТ СН'!$F$14+СВЦЭМ!$D$10+'СЕТ СН'!$F$6-'СЕТ СН'!$F$26</f>
        <v>2017.2084637400003</v>
      </c>
      <c r="K77" s="36">
        <f>SUMIFS(СВЦЭМ!$D$39:$D$782,СВЦЭМ!$A$39:$A$782,$A77,СВЦЭМ!$B$39:$B$782,K$47)+'СЕТ СН'!$F$14+СВЦЭМ!$D$10+'СЕТ СН'!$F$6-'СЕТ СН'!$F$26</f>
        <v>1999.8288338500001</v>
      </c>
      <c r="L77" s="36">
        <f>SUMIFS(СВЦЭМ!$D$39:$D$782,СВЦЭМ!$A$39:$A$782,$A77,СВЦЭМ!$B$39:$B$782,L$47)+'СЕТ СН'!$F$14+СВЦЭМ!$D$10+'СЕТ СН'!$F$6-'СЕТ СН'!$F$26</f>
        <v>2017.60132161</v>
      </c>
      <c r="M77" s="36">
        <f>SUMIFS(СВЦЭМ!$D$39:$D$782,СВЦЭМ!$A$39:$A$782,$A77,СВЦЭМ!$B$39:$B$782,M$47)+'СЕТ СН'!$F$14+СВЦЭМ!$D$10+'СЕТ СН'!$F$6-'СЕТ СН'!$F$26</f>
        <v>2105.73473504</v>
      </c>
      <c r="N77" s="36">
        <f>SUMIFS(СВЦЭМ!$D$39:$D$782,СВЦЭМ!$A$39:$A$782,$A77,СВЦЭМ!$B$39:$B$782,N$47)+'СЕТ СН'!$F$14+СВЦЭМ!$D$10+'СЕТ СН'!$F$6-'СЕТ СН'!$F$26</f>
        <v>2151.5532533600003</v>
      </c>
      <c r="O77" s="36">
        <f>SUMIFS(СВЦЭМ!$D$39:$D$782,СВЦЭМ!$A$39:$A$782,$A77,СВЦЭМ!$B$39:$B$782,O$47)+'СЕТ СН'!$F$14+СВЦЭМ!$D$10+'СЕТ СН'!$F$6-'СЕТ СН'!$F$26</f>
        <v>2171.5744174500001</v>
      </c>
      <c r="P77" s="36">
        <f>SUMIFS(СВЦЭМ!$D$39:$D$782,СВЦЭМ!$A$39:$A$782,$A77,СВЦЭМ!$B$39:$B$782,P$47)+'СЕТ СН'!$F$14+СВЦЭМ!$D$10+'СЕТ СН'!$F$6-'СЕТ СН'!$F$26</f>
        <v>2190.64670136</v>
      </c>
      <c r="Q77" s="36">
        <f>SUMIFS(СВЦЭМ!$D$39:$D$782,СВЦЭМ!$A$39:$A$782,$A77,СВЦЭМ!$B$39:$B$782,Q$47)+'СЕТ СН'!$F$14+СВЦЭМ!$D$10+'СЕТ СН'!$F$6-'СЕТ СН'!$F$26</f>
        <v>2208.1455672000002</v>
      </c>
      <c r="R77" s="36">
        <f>SUMIFS(СВЦЭМ!$D$39:$D$782,СВЦЭМ!$A$39:$A$782,$A77,СВЦЭМ!$B$39:$B$782,R$47)+'СЕТ СН'!$F$14+СВЦЭМ!$D$10+'СЕТ СН'!$F$6-'СЕТ СН'!$F$26</f>
        <v>2206.5882483300002</v>
      </c>
      <c r="S77" s="36">
        <f>SUMIFS(СВЦЭМ!$D$39:$D$782,СВЦЭМ!$A$39:$A$782,$A77,СВЦЭМ!$B$39:$B$782,S$47)+'СЕТ СН'!$F$14+СВЦЭМ!$D$10+'СЕТ СН'!$F$6-'СЕТ СН'!$F$26</f>
        <v>2183.5732971400002</v>
      </c>
      <c r="T77" s="36">
        <f>SUMIFS(СВЦЭМ!$D$39:$D$782,СВЦЭМ!$A$39:$A$782,$A77,СВЦЭМ!$B$39:$B$782,T$47)+'СЕТ СН'!$F$14+СВЦЭМ!$D$10+'СЕТ СН'!$F$6-'СЕТ СН'!$F$26</f>
        <v>2086.94589778</v>
      </c>
      <c r="U77" s="36">
        <f>SUMIFS(СВЦЭМ!$D$39:$D$782,СВЦЭМ!$A$39:$A$782,$A77,СВЦЭМ!$B$39:$B$782,U$47)+'СЕТ СН'!$F$14+СВЦЭМ!$D$10+'СЕТ СН'!$F$6-'СЕТ СН'!$F$26</f>
        <v>2052.9114854100003</v>
      </c>
      <c r="V77" s="36">
        <f>SUMIFS(СВЦЭМ!$D$39:$D$782,СВЦЭМ!$A$39:$A$782,$A77,СВЦЭМ!$B$39:$B$782,V$47)+'СЕТ СН'!$F$14+СВЦЭМ!$D$10+'СЕТ СН'!$F$6-'СЕТ СН'!$F$26</f>
        <v>2081.3218104800003</v>
      </c>
      <c r="W77" s="36">
        <f>SUMIFS(СВЦЭМ!$D$39:$D$782,СВЦЭМ!$A$39:$A$782,$A77,СВЦЭМ!$B$39:$B$782,W$47)+'СЕТ СН'!$F$14+СВЦЭМ!$D$10+'СЕТ СН'!$F$6-'СЕТ СН'!$F$26</f>
        <v>2056.5743367</v>
      </c>
      <c r="X77" s="36">
        <f>SUMIFS(СВЦЭМ!$D$39:$D$782,СВЦЭМ!$A$39:$A$782,$A77,СВЦЭМ!$B$39:$B$782,X$47)+'СЕТ СН'!$F$14+СВЦЭМ!$D$10+'СЕТ СН'!$F$6-'СЕТ СН'!$F$26</f>
        <v>2080.94190652</v>
      </c>
      <c r="Y77" s="36">
        <f>SUMIFS(СВЦЭМ!$D$39:$D$782,СВЦЭМ!$A$39:$A$782,$A77,СВЦЭМ!$B$39:$B$782,Y$47)+'СЕТ СН'!$F$14+СВЦЭМ!$D$10+'СЕТ СН'!$F$6-'СЕТ СН'!$F$26</f>
        <v>2115.7956385299999</v>
      </c>
    </row>
    <row r="78" spans="1:25" ht="15.75" x14ac:dyDescent="0.2">
      <c r="A78" s="35">
        <f t="shared" si="1"/>
        <v>45322</v>
      </c>
      <c r="B78" s="36">
        <f>SUMIFS(СВЦЭМ!$D$39:$D$782,СВЦЭМ!$A$39:$A$782,$A78,СВЦЭМ!$B$39:$B$782,B$47)+'СЕТ СН'!$F$14+СВЦЭМ!$D$10+'СЕТ СН'!$F$6-'СЕТ СН'!$F$26</f>
        <v>2169.4381468000001</v>
      </c>
      <c r="C78" s="36">
        <f>SUMIFS(СВЦЭМ!$D$39:$D$782,СВЦЭМ!$A$39:$A$782,$A78,СВЦЭМ!$B$39:$B$782,C$47)+'СЕТ СН'!$F$14+СВЦЭМ!$D$10+'СЕТ СН'!$F$6-'СЕТ СН'!$F$26</f>
        <v>2223.6469945100002</v>
      </c>
      <c r="D78" s="36">
        <f>SUMIFS(СВЦЭМ!$D$39:$D$782,СВЦЭМ!$A$39:$A$782,$A78,СВЦЭМ!$B$39:$B$782,D$47)+'СЕТ СН'!$F$14+СВЦЭМ!$D$10+'СЕТ СН'!$F$6-'СЕТ СН'!$F$26</f>
        <v>2238.3474409800001</v>
      </c>
      <c r="E78" s="36">
        <f>SUMIFS(СВЦЭМ!$D$39:$D$782,СВЦЭМ!$A$39:$A$782,$A78,СВЦЭМ!$B$39:$B$782,E$47)+'СЕТ СН'!$F$14+СВЦЭМ!$D$10+'СЕТ СН'!$F$6-'СЕТ СН'!$F$26</f>
        <v>2257.5656617199998</v>
      </c>
      <c r="F78" s="36">
        <f>SUMIFS(СВЦЭМ!$D$39:$D$782,СВЦЭМ!$A$39:$A$782,$A78,СВЦЭМ!$B$39:$B$782,F$47)+'СЕТ СН'!$F$14+СВЦЭМ!$D$10+'СЕТ СН'!$F$6-'СЕТ СН'!$F$26</f>
        <v>2248.70769372</v>
      </c>
      <c r="G78" s="36">
        <f>SUMIFS(СВЦЭМ!$D$39:$D$782,СВЦЭМ!$A$39:$A$782,$A78,СВЦЭМ!$B$39:$B$782,G$47)+'СЕТ СН'!$F$14+СВЦЭМ!$D$10+'СЕТ СН'!$F$6-'СЕТ СН'!$F$26</f>
        <v>2218.2751896899999</v>
      </c>
      <c r="H78" s="36">
        <f>SUMIFS(СВЦЭМ!$D$39:$D$782,СВЦЭМ!$A$39:$A$782,$A78,СВЦЭМ!$B$39:$B$782,H$47)+'СЕТ СН'!$F$14+СВЦЭМ!$D$10+'СЕТ СН'!$F$6-'СЕТ СН'!$F$26</f>
        <v>2155.8068476500002</v>
      </c>
      <c r="I78" s="36">
        <f>SUMIFS(СВЦЭМ!$D$39:$D$782,СВЦЭМ!$A$39:$A$782,$A78,СВЦЭМ!$B$39:$B$782,I$47)+'СЕТ СН'!$F$14+СВЦЭМ!$D$10+'СЕТ СН'!$F$6-'СЕТ СН'!$F$26</f>
        <v>2108.5662655199999</v>
      </c>
      <c r="J78" s="36">
        <f>SUMIFS(СВЦЭМ!$D$39:$D$782,СВЦЭМ!$A$39:$A$782,$A78,СВЦЭМ!$B$39:$B$782,J$47)+'СЕТ СН'!$F$14+СВЦЭМ!$D$10+'СЕТ СН'!$F$6-'СЕТ СН'!$F$26</f>
        <v>2064.0428327600002</v>
      </c>
      <c r="K78" s="36">
        <f>SUMIFS(СВЦЭМ!$D$39:$D$782,СВЦЭМ!$A$39:$A$782,$A78,СВЦЭМ!$B$39:$B$782,K$47)+'СЕТ СН'!$F$14+СВЦЭМ!$D$10+'СЕТ СН'!$F$6-'СЕТ СН'!$F$26</f>
        <v>2030.1504272500001</v>
      </c>
      <c r="L78" s="36">
        <f>SUMIFS(СВЦЭМ!$D$39:$D$782,СВЦЭМ!$A$39:$A$782,$A78,СВЦЭМ!$B$39:$B$782,L$47)+'СЕТ СН'!$F$14+СВЦЭМ!$D$10+'СЕТ СН'!$F$6-'СЕТ СН'!$F$26</f>
        <v>2030.2954799100003</v>
      </c>
      <c r="M78" s="36">
        <f>SUMIFS(СВЦЭМ!$D$39:$D$782,СВЦЭМ!$A$39:$A$782,$A78,СВЦЭМ!$B$39:$B$782,M$47)+'СЕТ СН'!$F$14+СВЦЭМ!$D$10+'СЕТ СН'!$F$6-'СЕТ СН'!$F$26</f>
        <v>2176.49398772</v>
      </c>
      <c r="N78" s="36">
        <f>SUMIFS(СВЦЭМ!$D$39:$D$782,СВЦЭМ!$A$39:$A$782,$A78,СВЦЭМ!$B$39:$B$782,N$47)+'СЕТ СН'!$F$14+СВЦЭМ!$D$10+'СЕТ СН'!$F$6-'СЕТ СН'!$F$26</f>
        <v>2209.1867430900002</v>
      </c>
      <c r="O78" s="36">
        <f>SUMIFS(СВЦЭМ!$D$39:$D$782,СВЦЭМ!$A$39:$A$782,$A78,СВЦЭМ!$B$39:$B$782,O$47)+'СЕТ СН'!$F$14+СВЦЭМ!$D$10+'СЕТ СН'!$F$6-'СЕТ СН'!$F$26</f>
        <v>2228.1077516099999</v>
      </c>
      <c r="P78" s="36">
        <f>SUMIFS(СВЦЭМ!$D$39:$D$782,СВЦЭМ!$A$39:$A$782,$A78,СВЦЭМ!$B$39:$B$782,P$47)+'СЕТ СН'!$F$14+СВЦЭМ!$D$10+'СЕТ СН'!$F$6-'СЕТ СН'!$F$26</f>
        <v>2247.5601807699995</v>
      </c>
      <c r="Q78" s="36">
        <f>SUMIFS(СВЦЭМ!$D$39:$D$782,СВЦЭМ!$A$39:$A$782,$A78,СВЦЭМ!$B$39:$B$782,Q$47)+'СЕТ СН'!$F$14+СВЦЭМ!$D$10+'СЕТ СН'!$F$6-'СЕТ СН'!$F$26</f>
        <v>2270.3310112599997</v>
      </c>
      <c r="R78" s="36">
        <f>SUMIFS(СВЦЭМ!$D$39:$D$782,СВЦЭМ!$A$39:$A$782,$A78,СВЦЭМ!$B$39:$B$782,R$47)+'СЕТ СН'!$F$14+СВЦЭМ!$D$10+'СЕТ СН'!$F$6-'СЕТ СН'!$F$26</f>
        <v>2268.1073984899995</v>
      </c>
      <c r="S78" s="36">
        <f>SUMIFS(СВЦЭМ!$D$39:$D$782,СВЦЭМ!$A$39:$A$782,$A78,СВЦЭМ!$B$39:$B$782,S$47)+'СЕТ СН'!$F$14+СВЦЭМ!$D$10+'СЕТ СН'!$F$6-'СЕТ СН'!$F$26</f>
        <v>2227.0779263200002</v>
      </c>
      <c r="T78" s="36">
        <f>SUMIFS(СВЦЭМ!$D$39:$D$782,СВЦЭМ!$A$39:$A$782,$A78,СВЦЭМ!$B$39:$B$782,T$47)+'СЕТ СН'!$F$14+СВЦЭМ!$D$10+'СЕТ СН'!$F$6-'СЕТ СН'!$F$26</f>
        <v>2141.7435651200003</v>
      </c>
      <c r="U78" s="36">
        <f>SUMIFS(СВЦЭМ!$D$39:$D$782,СВЦЭМ!$A$39:$A$782,$A78,СВЦЭМ!$B$39:$B$782,U$47)+'СЕТ СН'!$F$14+СВЦЭМ!$D$10+'СЕТ СН'!$F$6-'СЕТ СН'!$F$26</f>
        <v>2122.91152315</v>
      </c>
      <c r="V78" s="36">
        <f>SUMIFS(СВЦЭМ!$D$39:$D$782,СВЦЭМ!$A$39:$A$782,$A78,СВЦЭМ!$B$39:$B$782,V$47)+'СЕТ СН'!$F$14+СВЦЭМ!$D$10+'СЕТ СН'!$F$6-'СЕТ СН'!$F$26</f>
        <v>2086.1772347400001</v>
      </c>
      <c r="W78" s="36">
        <f>SUMIFS(СВЦЭМ!$D$39:$D$782,СВЦЭМ!$A$39:$A$782,$A78,СВЦЭМ!$B$39:$B$782,W$47)+'СЕТ СН'!$F$14+СВЦЭМ!$D$10+'СЕТ СН'!$F$6-'СЕТ СН'!$F$26</f>
        <v>2065.5838489600001</v>
      </c>
      <c r="X78" s="36">
        <f>SUMIFS(СВЦЭМ!$D$39:$D$782,СВЦЭМ!$A$39:$A$782,$A78,СВЦЭМ!$B$39:$B$782,X$47)+'СЕТ СН'!$F$14+СВЦЭМ!$D$10+'СЕТ СН'!$F$6-'СЕТ СН'!$F$26</f>
        <v>2086.2788533800003</v>
      </c>
      <c r="Y78" s="36">
        <f>SUMIFS(СВЦЭМ!$D$39:$D$782,СВЦЭМ!$A$39:$A$782,$A78,СВЦЭМ!$B$39:$B$782,Y$47)+'СЕТ СН'!$F$14+СВЦЭМ!$D$10+'СЕТ СН'!$F$6-'СЕТ СН'!$F$26</f>
        <v>2122.2036029200003</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01.01.2024</v>
      </c>
      <c r="B84" s="36">
        <f>SUMIFS(СВЦЭМ!$D$39:$D$782,СВЦЭМ!$A$39:$A$782,$A84,СВЦЭМ!$B$39:$B$782,B$83)+'СЕТ СН'!$G$14+СВЦЭМ!$D$10+'СЕТ СН'!$G$6-'СЕТ СН'!$G$26</f>
        <v>2510.3189068000001</v>
      </c>
      <c r="C84" s="36">
        <f>SUMIFS(СВЦЭМ!$D$39:$D$782,СВЦЭМ!$A$39:$A$782,$A84,СВЦЭМ!$B$39:$B$782,C$83)+'СЕТ СН'!$G$14+СВЦЭМ!$D$10+'СЕТ СН'!$G$6-'СЕТ СН'!$G$26</f>
        <v>2541.5751823599999</v>
      </c>
      <c r="D84" s="36">
        <f>SUMIFS(СВЦЭМ!$D$39:$D$782,СВЦЭМ!$A$39:$A$782,$A84,СВЦЭМ!$B$39:$B$782,D$83)+'СЕТ СН'!$G$14+СВЦЭМ!$D$10+'СЕТ СН'!$G$6-'СЕТ СН'!$G$26</f>
        <v>2553.4132774300001</v>
      </c>
      <c r="E84" s="36">
        <f>SUMIFS(СВЦЭМ!$D$39:$D$782,СВЦЭМ!$A$39:$A$782,$A84,СВЦЭМ!$B$39:$B$782,E$83)+'СЕТ СН'!$G$14+СВЦЭМ!$D$10+'СЕТ СН'!$G$6-'СЕТ СН'!$G$26</f>
        <v>2584.4945870299998</v>
      </c>
      <c r="F84" s="36">
        <f>SUMIFS(СВЦЭМ!$D$39:$D$782,СВЦЭМ!$A$39:$A$782,$A84,СВЦЭМ!$B$39:$B$782,F$83)+'СЕТ СН'!$G$14+СВЦЭМ!$D$10+'СЕТ СН'!$G$6-'СЕТ СН'!$G$26</f>
        <v>2600.1748328200001</v>
      </c>
      <c r="G84" s="36">
        <f>SUMIFS(СВЦЭМ!$D$39:$D$782,СВЦЭМ!$A$39:$A$782,$A84,СВЦЭМ!$B$39:$B$782,G$83)+'СЕТ СН'!$G$14+СВЦЭМ!$D$10+'СЕТ СН'!$G$6-'СЕТ СН'!$G$26</f>
        <v>2587.39032284</v>
      </c>
      <c r="H84" s="36">
        <f>SUMIFS(СВЦЭМ!$D$39:$D$782,СВЦЭМ!$A$39:$A$782,$A84,СВЦЭМ!$B$39:$B$782,H$83)+'СЕТ СН'!$G$14+СВЦЭМ!$D$10+'СЕТ СН'!$G$6-'СЕТ СН'!$G$26</f>
        <v>2586.0442957599998</v>
      </c>
      <c r="I84" s="36">
        <f>SUMIFS(СВЦЭМ!$D$39:$D$782,СВЦЭМ!$A$39:$A$782,$A84,СВЦЭМ!$B$39:$B$782,I$83)+'СЕТ СН'!$G$14+СВЦЭМ!$D$10+'СЕТ СН'!$G$6-'СЕТ СН'!$G$26</f>
        <v>2590.08449578</v>
      </c>
      <c r="J84" s="36">
        <f>SUMIFS(СВЦЭМ!$D$39:$D$782,СВЦЭМ!$A$39:$A$782,$A84,СВЦЭМ!$B$39:$B$782,J$83)+'СЕТ СН'!$G$14+СВЦЭМ!$D$10+'СЕТ СН'!$G$6-'СЕТ СН'!$G$26</f>
        <v>2586.9368912999998</v>
      </c>
      <c r="K84" s="36">
        <f>SUMIFS(СВЦЭМ!$D$39:$D$782,СВЦЭМ!$A$39:$A$782,$A84,СВЦЭМ!$B$39:$B$782,K$83)+'СЕТ СН'!$G$14+СВЦЭМ!$D$10+'СЕТ СН'!$G$6-'СЕТ СН'!$G$26</f>
        <v>2516.9202636199998</v>
      </c>
      <c r="L84" s="36">
        <f>SUMIFS(СВЦЭМ!$D$39:$D$782,СВЦЭМ!$A$39:$A$782,$A84,СВЦЭМ!$B$39:$B$782,L$83)+'СЕТ СН'!$G$14+СВЦЭМ!$D$10+'СЕТ СН'!$G$6-'СЕТ СН'!$G$26</f>
        <v>2506.3121531000002</v>
      </c>
      <c r="M84" s="36">
        <f>SUMIFS(СВЦЭМ!$D$39:$D$782,СВЦЭМ!$A$39:$A$782,$A84,СВЦЭМ!$B$39:$B$782,M$83)+'СЕТ СН'!$G$14+СВЦЭМ!$D$10+'СЕТ СН'!$G$6-'СЕТ СН'!$G$26</f>
        <v>2510.3204201499998</v>
      </c>
      <c r="N84" s="36">
        <f>SUMIFS(СВЦЭМ!$D$39:$D$782,СВЦЭМ!$A$39:$A$782,$A84,СВЦЭМ!$B$39:$B$782,N$83)+'СЕТ СН'!$G$14+СВЦЭМ!$D$10+'СЕТ СН'!$G$6-'СЕТ СН'!$G$26</f>
        <v>2502.4166367500002</v>
      </c>
      <c r="O84" s="36">
        <f>SUMIFS(СВЦЭМ!$D$39:$D$782,СВЦЭМ!$A$39:$A$782,$A84,СВЦЭМ!$B$39:$B$782,O$83)+'СЕТ СН'!$G$14+СВЦЭМ!$D$10+'СЕТ СН'!$G$6-'СЕТ СН'!$G$26</f>
        <v>2515.1747285400002</v>
      </c>
      <c r="P84" s="36">
        <f>SUMIFS(СВЦЭМ!$D$39:$D$782,СВЦЭМ!$A$39:$A$782,$A84,СВЦЭМ!$B$39:$B$782,P$83)+'СЕТ СН'!$G$14+СВЦЭМ!$D$10+'СЕТ СН'!$G$6-'СЕТ СН'!$G$26</f>
        <v>2544.3143702699999</v>
      </c>
      <c r="Q84" s="36">
        <f>SUMIFS(СВЦЭМ!$D$39:$D$782,СВЦЭМ!$A$39:$A$782,$A84,СВЦЭМ!$B$39:$B$782,Q$83)+'СЕТ СН'!$G$14+СВЦЭМ!$D$10+'СЕТ СН'!$G$6-'СЕТ СН'!$G$26</f>
        <v>2542.6630225999997</v>
      </c>
      <c r="R84" s="36">
        <f>SUMIFS(СВЦЭМ!$D$39:$D$782,СВЦЭМ!$A$39:$A$782,$A84,СВЦЭМ!$B$39:$B$782,R$83)+'СЕТ СН'!$G$14+СВЦЭМ!$D$10+'СЕТ СН'!$G$6-'СЕТ СН'!$G$26</f>
        <v>2543.6424767200001</v>
      </c>
      <c r="S84" s="36">
        <f>SUMIFS(СВЦЭМ!$D$39:$D$782,СВЦЭМ!$A$39:$A$782,$A84,СВЦЭМ!$B$39:$B$782,S$83)+'СЕТ СН'!$G$14+СВЦЭМ!$D$10+'СЕТ СН'!$G$6-'СЕТ СН'!$G$26</f>
        <v>2518.96529801</v>
      </c>
      <c r="T84" s="36">
        <f>SUMIFS(СВЦЭМ!$D$39:$D$782,СВЦЭМ!$A$39:$A$782,$A84,СВЦЭМ!$B$39:$B$782,T$83)+'СЕТ СН'!$G$14+СВЦЭМ!$D$10+'СЕТ СН'!$G$6-'СЕТ СН'!$G$26</f>
        <v>2469.3888698800001</v>
      </c>
      <c r="U84" s="36">
        <f>SUMIFS(СВЦЭМ!$D$39:$D$782,СВЦЭМ!$A$39:$A$782,$A84,СВЦЭМ!$B$39:$B$782,U$83)+'СЕТ СН'!$G$14+СВЦЭМ!$D$10+'СЕТ СН'!$G$6-'СЕТ СН'!$G$26</f>
        <v>2464.3272693399999</v>
      </c>
      <c r="V84" s="36">
        <f>SUMIFS(СВЦЭМ!$D$39:$D$782,СВЦЭМ!$A$39:$A$782,$A84,СВЦЭМ!$B$39:$B$782,V$83)+'СЕТ СН'!$G$14+СВЦЭМ!$D$10+'СЕТ СН'!$G$6-'СЕТ СН'!$G$26</f>
        <v>2475.58137201</v>
      </c>
      <c r="W84" s="36">
        <f>SUMIFS(СВЦЭМ!$D$39:$D$782,СВЦЭМ!$A$39:$A$782,$A84,СВЦЭМ!$B$39:$B$782,W$83)+'СЕТ СН'!$G$14+СВЦЭМ!$D$10+'СЕТ СН'!$G$6-'СЕТ СН'!$G$26</f>
        <v>2449.7893542100001</v>
      </c>
      <c r="X84" s="36">
        <f>SUMIFS(СВЦЭМ!$D$39:$D$782,СВЦЭМ!$A$39:$A$782,$A84,СВЦЭМ!$B$39:$B$782,X$83)+'СЕТ СН'!$G$14+СВЦЭМ!$D$10+'СЕТ СН'!$G$6-'СЕТ СН'!$G$26</f>
        <v>2472.4579278400001</v>
      </c>
      <c r="Y84" s="36">
        <f>SUMIFS(СВЦЭМ!$D$39:$D$782,СВЦЭМ!$A$39:$A$782,$A84,СВЦЭМ!$B$39:$B$782,Y$83)+'СЕТ СН'!$G$14+СВЦЭМ!$D$10+'СЕТ СН'!$G$6-'СЕТ СН'!$G$26</f>
        <v>2459.0654252099998</v>
      </c>
      <c r="AA84" s="45"/>
    </row>
    <row r="85" spans="1:27" ht="15.75" x14ac:dyDescent="0.2">
      <c r="A85" s="35">
        <f>A84+1</f>
        <v>45293</v>
      </c>
      <c r="B85" s="36">
        <f>SUMIFS(СВЦЭМ!$D$39:$D$782,СВЦЭМ!$A$39:$A$782,$A85,СВЦЭМ!$B$39:$B$782,B$83)+'СЕТ СН'!$G$14+СВЦЭМ!$D$10+'СЕТ СН'!$G$6-'СЕТ СН'!$G$26</f>
        <v>2373.5849325500003</v>
      </c>
      <c r="C85" s="36">
        <f>SUMIFS(СВЦЭМ!$D$39:$D$782,СВЦЭМ!$A$39:$A$782,$A85,СВЦЭМ!$B$39:$B$782,C$83)+'СЕТ СН'!$G$14+СВЦЭМ!$D$10+'СЕТ СН'!$G$6-'СЕТ СН'!$G$26</f>
        <v>2409.2337159200001</v>
      </c>
      <c r="D85" s="36">
        <f>SUMIFS(СВЦЭМ!$D$39:$D$782,СВЦЭМ!$A$39:$A$782,$A85,СВЦЭМ!$B$39:$B$782,D$83)+'СЕТ СН'!$G$14+СВЦЭМ!$D$10+'СЕТ СН'!$G$6-'СЕТ СН'!$G$26</f>
        <v>2430.1593318700002</v>
      </c>
      <c r="E85" s="36">
        <f>SUMIFS(СВЦЭМ!$D$39:$D$782,СВЦЭМ!$A$39:$A$782,$A85,СВЦЭМ!$B$39:$B$782,E$83)+'СЕТ СН'!$G$14+СВЦЭМ!$D$10+'СЕТ СН'!$G$6-'СЕТ СН'!$G$26</f>
        <v>2439.8597453900002</v>
      </c>
      <c r="F85" s="36">
        <f>SUMIFS(СВЦЭМ!$D$39:$D$782,СВЦЭМ!$A$39:$A$782,$A85,СВЦЭМ!$B$39:$B$782,F$83)+'СЕТ СН'!$G$14+СВЦЭМ!$D$10+'СЕТ СН'!$G$6-'СЕТ СН'!$G$26</f>
        <v>2440.5408730999998</v>
      </c>
      <c r="G85" s="36">
        <f>SUMIFS(СВЦЭМ!$D$39:$D$782,СВЦЭМ!$A$39:$A$782,$A85,СВЦЭМ!$B$39:$B$782,G$83)+'СЕТ СН'!$G$14+СВЦЭМ!$D$10+'СЕТ СН'!$G$6-'СЕТ СН'!$G$26</f>
        <v>2431.67970053</v>
      </c>
      <c r="H85" s="36">
        <f>SUMIFS(СВЦЭМ!$D$39:$D$782,СВЦЭМ!$A$39:$A$782,$A85,СВЦЭМ!$B$39:$B$782,H$83)+'СЕТ СН'!$G$14+СВЦЭМ!$D$10+'СЕТ СН'!$G$6-'СЕТ СН'!$G$26</f>
        <v>2430.3621000200001</v>
      </c>
      <c r="I85" s="36">
        <f>SUMIFS(СВЦЭМ!$D$39:$D$782,СВЦЭМ!$A$39:$A$782,$A85,СВЦЭМ!$B$39:$B$782,I$83)+'СЕТ СН'!$G$14+СВЦЭМ!$D$10+'СЕТ СН'!$G$6-'СЕТ СН'!$G$26</f>
        <v>2433.2662755400002</v>
      </c>
      <c r="J85" s="36">
        <f>SUMIFS(СВЦЭМ!$D$39:$D$782,СВЦЭМ!$A$39:$A$782,$A85,СВЦЭМ!$B$39:$B$782,J$83)+'СЕТ СН'!$G$14+СВЦЭМ!$D$10+'СЕТ СН'!$G$6-'СЕТ СН'!$G$26</f>
        <v>2411.5277840700001</v>
      </c>
      <c r="K85" s="36">
        <f>SUMIFS(СВЦЭМ!$D$39:$D$782,СВЦЭМ!$A$39:$A$782,$A85,СВЦЭМ!$B$39:$B$782,K$83)+'СЕТ СН'!$G$14+СВЦЭМ!$D$10+'СЕТ СН'!$G$6-'СЕТ СН'!$G$26</f>
        <v>2372.3553840100003</v>
      </c>
      <c r="L85" s="36">
        <f>SUMIFS(СВЦЭМ!$D$39:$D$782,СВЦЭМ!$A$39:$A$782,$A85,СВЦЭМ!$B$39:$B$782,L$83)+'СЕТ СН'!$G$14+СВЦЭМ!$D$10+'СЕТ СН'!$G$6-'СЕТ СН'!$G$26</f>
        <v>2328.06327741</v>
      </c>
      <c r="M85" s="36">
        <f>SUMIFS(СВЦЭМ!$D$39:$D$782,СВЦЭМ!$A$39:$A$782,$A85,СВЦЭМ!$B$39:$B$782,M$83)+'СЕТ СН'!$G$14+СВЦЭМ!$D$10+'СЕТ СН'!$G$6-'СЕТ СН'!$G$26</f>
        <v>2317.54106753</v>
      </c>
      <c r="N85" s="36">
        <f>SUMIFS(СВЦЭМ!$D$39:$D$782,СВЦЭМ!$A$39:$A$782,$A85,СВЦЭМ!$B$39:$B$782,N$83)+'СЕТ СН'!$G$14+СВЦЭМ!$D$10+'СЕТ СН'!$G$6-'СЕТ СН'!$G$26</f>
        <v>2316.5755443100002</v>
      </c>
      <c r="O85" s="36">
        <f>SUMIFS(СВЦЭМ!$D$39:$D$782,СВЦЭМ!$A$39:$A$782,$A85,СВЦЭМ!$B$39:$B$782,O$83)+'СЕТ СН'!$G$14+СВЦЭМ!$D$10+'СЕТ СН'!$G$6-'СЕТ СН'!$G$26</f>
        <v>2341.6363405800003</v>
      </c>
      <c r="P85" s="36">
        <f>SUMIFS(СВЦЭМ!$D$39:$D$782,СВЦЭМ!$A$39:$A$782,$A85,СВЦЭМ!$B$39:$B$782,P$83)+'СЕТ СН'!$G$14+СВЦЭМ!$D$10+'СЕТ СН'!$G$6-'СЕТ СН'!$G$26</f>
        <v>2356.0512109900001</v>
      </c>
      <c r="Q85" s="36">
        <f>SUMIFS(СВЦЭМ!$D$39:$D$782,СВЦЭМ!$A$39:$A$782,$A85,СВЦЭМ!$B$39:$B$782,Q$83)+'СЕТ СН'!$G$14+СВЦЭМ!$D$10+'СЕТ СН'!$G$6-'СЕТ СН'!$G$26</f>
        <v>2391.7432254</v>
      </c>
      <c r="R85" s="36">
        <f>SUMIFS(СВЦЭМ!$D$39:$D$782,СВЦЭМ!$A$39:$A$782,$A85,СВЦЭМ!$B$39:$B$782,R$83)+'СЕТ СН'!$G$14+СВЦЭМ!$D$10+'СЕТ СН'!$G$6-'СЕТ СН'!$G$26</f>
        <v>2389.06472635</v>
      </c>
      <c r="S85" s="36">
        <f>SUMIFS(СВЦЭМ!$D$39:$D$782,СВЦЭМ!$A$39:$A$782,$A85,СВЦЭМ!$B$39:$B$782,S$83)+'СЕТ СН'!$G$14+СВЦЭМ!$D$10+'СЕТ СН'!$G$6-'СЕТ СН'!$G$26</f>
        <v>2345.8892466500001</v>
      </c>
      <c r="T85" s="36">
        <f>SUMIFS(СВЦЭМ!$D$39:$D$782,СВЦЭМ!$A$39:$A$782,$A85,СВЦЭМ!$B$39:$B$782,T$83)+'СЕТ СН'!$G$14+СВЦЭМ!$D$10+'СЕТ СН'!$G$6-'СЕТ СН'!$G$26</f>
        <v>2293.94605189</v>
      </c>
      <c r="U85" s="36">
        <f>SUMIFS(СВЦЭМ!$D$39:$D$782,СВЦЭМ!$A$39:$A$782,$A85,СВЦЭМ!$B$39:$B$782,U$83)+'СЕТ СН'!$G$14+СВЦЭМ!$D$10+'СЕТ СН'!$G$6-'СЕТ СН'!$G$26</f>
        <v>2302.7569620500003</v>
      </c>
      <c r="V85" s="36">
        <f>SUMIFS(СВЦЭМ!$D$39:$D$782,СВЦЭМ!$A$39:$A$782,$A85,СВЦЭМ!$B$39:$B$782,V$83)+'СЕТ СН'!$G$14+СВЦЭМ!$D$10+'СЕТ СН'!$G$6-'СЕТ СН'!$G$26</f>
        <v>2320.70593998</v>
      </c>
      <c r="W85" s="36">
        <f>SUMIFS(СВЦЭМ!$D$39:$D$782,СВЦЭМ!$A$39:$A$782,$A85,СВЦЭМ!$B$39:$B$782,W$83)+'СЕТ СН'!$G$14+СВЦЭМ!$D$10+'СЕТ СН'!$G$6-'СЕТ СН'!$G$26</f>
        <v>2332.7597929200001</v>
      </c>
      <c r="X85" s="36">
        <f>SUMIFS(СВЦЭМ!$D$39:$D$782,СВЦЭМ!$A$39:$A$782,$A85,СВЦЭМ!$B$39:$B$782,X$83)+'СЕТ СН'!$G$14+СВЦЭМ!$D$10+'СЕТ СН'!$G$6-'СЕТ СН'!$G$26</f>
        <v>2337.6328638499999</v>
      </c>
      <c r="Y85" s="36">
        <f>SUMIFS(СВЦЭМ!$D$39:$D$782,СВЦЭМ!$A$39:$A$782,$A85,СВЦЭМ!$B$39:$B$782,Y$83)+'СЕТ СН'!$G$14+СВЦЭМ!$D$10+'СЕТ СН'!$G$6-'СЕТ СН'!$G$26</f>
        <v>2357.9099728700003</v>
      </c>
    </row>
    <row r="86" spans="1:27" ht="15.75" x14ac:dyDescent="0.2">
      <c r="A86" s="35">
        <f t="shared" ref="A86:A114" si="2">A85+1</f>
        <v>45294</v>
      </c>
      <c r="B86" s="36">
        <f>SUMIFS(СВЦЭМ!$D$39:$D$782,СВЦЭМ!$A$39:$A$782,$A86,СВЦЭМ!$B$39:$B$782,B$83)+'СЕТ СН'!$G$14+СВЦЭМ!$D$10+'СЕТ СН'!$G$6-'СЕТ СН'!$G$26</f>
        <v>2271.9090157599999</v>
      </c>
      <c r="C86" s="36">
        <f>SUMIFS(СВЦЭМ!$D$39:$D$782,СВЦЭМ!$A$39:$A$782,$A86,СВЦЭМ!$B$39:$B$782,C$83)+'СЕТ СН'!$G$14+СВЦЭМ!$D$10+'СЕТ СН'!$G$6-'СЕТ СН'!$G$26</f>
        <v>2237.5290423800002</v>
      </c>
      <c r="D86" s="36">
        <f>SUMIFS(СВЦЭМ!$D$39:$D$782,СВЦЭМ!$A$39:$A$782,$A86,СВЦЭМ!$B$39:$B$782,D$83)+'СЕТ СН'!$G$14+СВЦЭМ!$D$10+'СЕТ СН'!$G$6-'СЕТ СН'!$G$26</f>
        <v>2309.45383786</v>
      </c>
      <c r="E86" s="36">
        <f>SUMIFS(СВЦЭМ!$D$39:$D$782,СВЦЭМ!$A$39:$A$782,$A86,СВЦЭМ!$B$39:$B$782,E$83)+'СЕТ СН'!$G$14+СВЦЭМ!$D$10+'СЕТ СН'!$G$6-'СЕТ СН'!$G$26</f>
        <v>2296.6155111500002</v>
      </c>
      <c r="F86" s="36">
        <f>SUMIFS(СВЦЭМ!$D$39:$D$782,СВЦЭМ!$A$39:$A$782,$A86,СВЦЭМ!$B$39:$B$782,F$83)+'СЕТ СН'!$G$14+СВЦЭМ!$D$10+'СЕТ СН'!$G$6-'СЕТ СН'!$G$26</f>
        <v>2298.9393972900002</v>
      </c>
      <c r="G86" s="36">
        <f>SUMIFS(СВЦЭМ!$D$39:$D$782,СВЦЭМ!$A$39:$A$782,$A86,СВЦЭМ!$B$39:$B$782,G$83)+'СЕТ СН'!$G$14+СВЦЭМ!$D$10+'СЕТ СН'!$G$6-'СЕТ СН'!$G$26</f>
        <v>2307.6614669000001</v>
      </c>
      <c r="H86" s="36">
        <f>SUMIFS(СВЦЭМ!$D$39:$D$782,СВЦЭМ!$A$39:$A$782,$A86,СВЦЭМ!$B$39:$B$782,H$83)+'СЕТ СН'!$G$14+СВЦЭМ!$D$10+'СЕТ СН'!$G$6-'СЕТ СН'!$G$26</f>
        <v>2304.2609577000003</v>
      </c>
      <c r="I86" s="36">
        <f>SUMIFS(СВЦЭМ!$D$39:$D$782,СВЦЭМ!$A$39:$A$782,$A86,СВЦЭМ!$B$39:$B$782,I$83)+'СЕТ СН'!$G$14+СВЦЭМ!$D$10+'СЕТ СН'!$G$6-'СЕТ СН'!$G$26</f>
        <v>2291.9788587400003</v>
      </c>
      <c r="J86" s="36">
        <f>SUMIFS(СВЦЭМ!$D$39:$D$782,СВЦЭМ!$A$39:$A$782,$A86,СВЦЭМ!$B$39:$B$782,J$83)+'СЕТ СН'!$G$14+СВЦЭМ!$D$10+'СЕТ СН'!$G$6-'СЕТ СН'!$G$26</f>
        <v>2255.0649361800001</v>
      </c>
      <c r="K86" s="36">
        <f>SUMIFS(СВЦЭМ!$D$39:$D$782,СВЦЭМ!$A$39:$A$782,$A86,СВЦЭМ!$B$39:$B$782,K$83)+'СЕТ СН'!$G$14+СВЦЭМ!$D$10+'СЕТ СН'!$G$6-'СЕТ СН'!$G$26</f>
        <v>2216.1277676700001</v>
      </c>
      <c r="L86" s="36">
        <f>SUMIFS(СВЦЭМ!$D$39:$D$782,СВЦЭМ!$A$39:$A$782,$A86,СВЦЭМ!$B$39:$B$782,L$83)+'СЕТ СН'!$G$14+СВЦЭМ!$D$10+'СЕТ СН'!$G$6-'СЕТ СН'!$G$26</f>
        <v>2185.1646827499999</v>
      </c>
      <c r="M86" s="36">
        <f>SUMIFS(СВЦЭМ!$D$39:$D$782,СВЦЭМ!$A$39:$A$782,$A86,СВЦЭМ!$B$39:$B$782,M$83)+'СЕТ СН'!$G$14+СВЦЭМ!$D$10+'СЕТ СН'!$G$6-'СЕТ СН'!$G$26</f>
        <v>2198.8535363700003</v>
      </c>
      <c r="N86" s="36">
        <f>SUMIFS(СВЦЭМ!$D$39:$D$782,СВЦЭМ!$A$39:$A$782,$A86,СВЦЭМ!$B$39:$B$782,N$83)+'СЕТ СН'!$G$14+СВЦЭМ!$D$10+'СЕТ СН'!$G$6-'СЕТ СН'!$G$26</f>
        <v>2213.9664623100002</v>
      </c>
      <c r="O86" s="36">
        <f>SUMIFS(СВЦЭМ!$D$39:$D$782,СВЦЭМ!$A$39:$A$782,$A86,СВЦЭМ!$B$39:$B$782,O$83)+'СЕТ СН'!$G$14+СВЦЭМ!$D$10+'СЕТ СН'!$G$6-'СЕТ СН'!$G$26</f>
        <v>2232.6871481100002</v>
      </c>
      <c r="P86" s="36">
        <f>SUMIFS(СВЦЭМ!$D$39:$D$782,СВЦЭМ!$A$39:$A$782,$A86,СВЦЭМ!$B$39:$B$782,P$83)+'СЕТ СН'!$G$14+СВЦЭМ!$D$10+'СЕТ СН'!$G$6-'СЕТ СН'!$G$26</f>
        <v>2246.35586423</v>
      </c>
      <c r="Q86" s="36">
        <f>SUMIFS(СВЦЭМ!$D$39:$D$782,СВЦЭМ!$A$39:$A$782,$A86,СВЦЭМ!$B$39:$B$782,Q$83)+'СЕТ СН'!$G$14+СВЦЭМ!$D$10+'СЕТ СН'!$G$6-'СЕТ СН'!$G$26</f>
        <v>2262.2272474300003</v>
      </c>
      <c r="R86" s="36">
        <f>SUMIFS(СВЦЭМ!$D$39:$D$782,СВЦЭМ!$A$39:$A$782,$A86,СВЦЭМ!$B$39:$B$782,R$83)+'СЕТ СН'!$G$14+СВЦЭМ!$D$10+'СЕТ СН'!$G$6-'СЕТ СН'!$G$26</f>
        <v>2264.2807451900003</v>
      </c>
      <c r="S86" s="36">
        <f>SUMIFS(СВЦЭМ!$D$39:$D$782,СВЦЭМ!$A$39:$A$782,$A86,СВЦЭМ!$B$39:$B$782,S$83)+'СЕТ СН'!$G$14+СВЦЭМ!$D$10+'СЕТ СН'!$G$6-'СЕТ СН'!$G$26</f>
        <v>2226.11138312</v>
      </c>
      <c r="T86" s="36">
        <f>SUMIFS(СВЦЭМ!$D$39:$D$782,СВЦЭМ!$A$39:$A$782,$A86,СВЦЭМ!$B$39:$B$782,T$83)+'СЕТ СН'!$G$14+СВЦЭМ!$D$10+'СЕТ СН'!$G$6-'СЕТ СН'!$G$26</f>
        <v>2170.3533074800002</v>
      </c>
      <c r="U86" s="36">
        <f>SUMIFS(СВЦЭМ!$D$39:$D$782,СВЦЭМ!$A$39:$A$782,$A86,СВЦЭМ!$B$39:$B$782,U$83)+'СЕТ СН'!$G$14+СВЦЭМ!$D$10+'СЕТ СН'!$G$6-'СЕТ СН'!$G$26</f>
        <v>2182.5346713500003</v>
      </c>
      <c r="V86" s="36">
        <f>SUMIFS(СВЦЭМ!$D$39:$D$782,СВЦЭМ!$A$39:$A$782,$A86,СВЦЭМ!$B$39:$B$782,V$83)+'СЕТ СН'!$G$14+СВЦЭМ!$D$10+'СЕТ СН'!$G$6-'СЕТ СН'!$G$26</f>
        <v>2199.51323873</v>
      </c>
      <c r="W86" s="36">
        <f>SUMIFS(СВЦЭМ!$D$39:$D$782,СВЦЭМ!$A$39:$A$782,$A86,СВЦЭМ!$B$39:$B$782,W$83)+'СЕТ СН'!$G$14+СВЦЭМ!$D$10+'СЕТ СН'!$G$6-'СЕТ СН'!$G$26</f>
        <v>2206.12588762</v>
      </c>
      <c r="X86" s="36">
        <f>SUMIFS(СВЦЭМ!$D$39:$D$782,СВЦЭМ!$A$39:$A$782,$A86,СВЦЭМ!$B$39:$B$782,X$83)+'СЕТ СН'!$G$14+СВЦЭМ!$D$10+'СЕТ СН'!$G$6-'СЕТ СН'!$G$26</f>
        <v>2229.3976134499999</v>
      </c>
      <c r="Y86" s="36">
        <f>SUMIFS(СВЦЭМ!$D$39:$D$782,СВЦЭМ!$A$39:$A$782,$A86,СВЦЭМ!$B$39:$B$782,Y$83)+'СЕТ СН'!$G$14+СВЦЭМ!$D$10+'СЕТ СН'!$G$6-'СЕТ СН'!$G$26</f>
        <v>2254.2644787100003</v>
      </c>
    </row>
    <row r="87" spans="1:27" ht="15.75" x14ac:dyDescent="0.2">
      <c r="A87" s="35">
        <f t="shared" si="2"/>
        <v>45295</v>
      </c>
      <c r="B87" s="36">
        <f>SUMIFS(СВЦЭМ!$D$39:$D$782,СВЦЭМ!$A$39:$A$782,$A87,СВЦЭМ!$B$39:$B$782,B$83)+'СЕТ СН'!$G$14+СВЦЭМ!$D$10+'СЕТ СН'!$G$6-'СЕТ СН'!$G$26</f>
        <v>2172.11024017</v>
      </c>
      <c r="C87" s="36">
        <f>SUMIFS(СВЦЭМ!$D$39:$D$782,СВЦЭМ!$A$39:$A$782,$A87,СВЦЭМ!$B$39:$B$782,C$83)+'СЕТ СН'!$G$14+СВЦЭМ!$D$10+'СЕТ СН'!$G$6-'СЕТ СН'!$G$26</f>
        <v>2207.1626605400002</v>
      </c>
      <c r="D87" s="36">
        <f>SUMIFS(СВЦЭМ!$D$39:$D$782,СВЦЭМ!$A$39:$A$782,$A87,СВЦЭМ!$B$39:$B$782,D$83)+'СЕТ СН'!$G$14+СВЦЭМ!$D$10+'СЕТ СН'!$G$6-'СЕТ СН'!$G$26</f>
        <v>2210.1317686299999</v>
      </c>
      <c r="E87" s="36">
        <f>SUMIFS(СВЦЭМ!$D$39:$D$782,СВЦЭМ!$A$39:$A$782,$A87,СВЦЭМ!$B$39:$B$782,E$83)+'СЕТ СН'!$G$14+СВЦЭМ!$D$10+'СЕТ СН'!$G$6-'СЕТ СН'!$G$26</f>
        <v>2227.1338933100001</v>
      </c>
      <c r="F87" s="36">
        <f>SUMIFS(СВЦЭМ!$D$39:$D$782,СВЦЭМ!$A$39:$A$782,$A87,СВЦЭМ!$B$39:$B$782,F$83)+'СЕТ СН'!$G$14+СВЦЭМ!$D$10+'СЕТ СН'!$G$6-'СЕТ СН'!$G$26</f>
        <v>2228.6358490699999</v>
      </c>
      <c r="G87" s="36">
        <f>SUMIFS(СВЦЭМ!$D$39:$D$782,СВЦЭМ!$A$39:$A$782,$A87,СВЦЭМ!$B$39:$B$782,G$83)+'СЕТ СН'!$G$14+СВЦЭМ!$D$10+'СЕТ СН'!$G$6-'СЕТ СН'!$G$26</f>
        <v>2216.729096</v>
      </c>
      <c r="H87" s="36">
        <f>SUMIFS(СВЦЭМ!$D$39:$D$782,СВЦЭМ!$A$39:$A$782,$A87,СВЦЭМ!$B$39:$B$782,H$83)+'СЕТ СН'!$G$14+СВЦЭМ!$D$10+'СЕТ СН'!$G$6-'СЕТ СН'!$G$26</f>
        <v>2206.5444922699999</v>
      </c>
      <c r="I87" s="36">
        <f>SUMIFS(СВЦЭМ!$D$39:$D$782,СВЦЭМ!$A$39:$A$782,$A87,СВЦЭМ!$B$39:$B$782,I$83)+'СЕТ СН'!$G$14+СВЦЭМ!$D$10+'СЕТ СН'!$G$6-'СЕТ СН'!$G$26</f>
        <v>2190.5935608700001</v>
      </c>
      <c r="J87" s="36">
        <f>SUMIFS(СВЦЭМ!$D$39:$D$782,СВЦЭМ!$A$39:$A$782,$A87,СВЦЭМ!$B$39:$B$782,J$83)+'СЕТ СН'!$G$14+СВЦЭМ!$D$10+'СЕТ СН'!$G$6-'СЕТ СН'!$G$26</f>
        <v>2188.3195455300001</v>
      </c>
      <c r="K87" s="36">
        <f>SUMIFS(СВЦЭМ!$D$39:$D$782,СВЦЭМ!$A$39:$A$782,$A87,СВЦЭМ!$B$39:$B$782,K$83)+'СЕТ СН'!$G$14+СВЦЭМ!$D$10+'СЕТ СН'!$G$6-'СЕТ СН'!$G$26</f>
        <v>2142.1919188100001</v>
      </c>
      <c r="L87" s="36">
        <f>SUMIFS(СВЦЭМ!$D$39:$D$782,СВЦЭМ!$A$39:$A$782,$A87,СВЦЭМ!$B$39:$B$782,L$83)+'СЕТ СН'!$G$14+СВЦЭМ!$D$10+'СЕТ СН'!$G$6-'СЕТ СН'!$G$26</f>
        <v>2113.11667605</v>
      </c>
      <c r="M87" s="36">
        <f>SUMIFS(СВЦЭМ!$D$39:$D$782,СВЦЭМ!$A$39:$A$782,$A87,СВЦЭМ!$B$39:$B$782,M$83)+'СЕТ СН'!$G$14+СВЦЭМ!$D$10+'СЕТ СН'!$G$6-'СЕТ СН'!$G$26</f>
        <v>2114.5679430200003</v>
      </c>
      <c r="N87" s="36">
        <f>SUMIFS(СВЦЭМ!$D$39:$D$782,СВЦЭМ!$A$39:$A$782,$A87,СВЦЭМ!$B$39:$B$782,N$83)+'СЕТ СН'!$G$14+СВЦЭМ!$D$10+'СЕТ СН'!$G$6-'СЕТ СН'!$G$26</f>
        <v>2129.5824146600003</v>
      </c>
      <c r="O87" s="36">
        <f>SUMIFS(СВЦЭМ!$D$39:$D$782,СВЦЭМ!$A$39:$A$782,$A87,СВЦЭМ!$B$39:$B$782,O$83)+'СЕТ СН'!$G$14+СВЦЭМ!$D$10+'СЕТ СН'!$G$6-'СЕТ СН'!$G$26</f>
        <v>2141.2796405100003</v>
      </c>
      <c r="P87" s="36">
        <f>SUMIFS(СВЦЭМ!$D$39:$D$782,СВЦЭМ!$A$39:$A$782,$A87,СВЦЭМ!$B$39:$B$782,P$83)+'СЕТ СН'!$G$14+СВЦЭМ!$D$10+'СЕТ СН'!$G$6-'СЕТ СН'!$G$26</f>
        <v>2158.5780126200002</v>
      </c>
      <c r="Q87" s="36">
        <f>SUMIFS(СВЦЭМ!$D$39:$D$782,СВЦЭМ!$A$39:$A$782,$A87,СВЦЭМ!$B$39:$B$782,Q$83)+'СЕТ СН'!$G$14+СВЦЭМ!$D$10+'СЕТ СН'!$G$6-'СЕТ СН'!$G$26</f>
        <v>2175.8268592300001</v>
      </c>
      <c r="R87" s="36">
        <f>SUMIFS(СВЦЭМ!$D$39:$D$782,СВЦЭМ!$A$39:$A$782,$A87,СВЦЭМ!$B$39:$B$782,R$83)+'СЕТ СН'!$G$14+СВЦЭМ!$D$10+'СЕТ СН'!$G$6-'СЕТ СН'!$G$26</f>
        <v>2181.9689689400002</v>
      </c>
      <c r="S87" s="36">
        <f>SUMIFS(СВЦЭМ!$D$39:$D$782,СВЦЭМ!$A$39:$A$782,$A87,СВЦЭМ!$B$39:$B$782,S$83)+'СЕТ СН'!$G$14+СВЦЭМ!$D$10+'СЕТ СН'!$G$6-'СЕТ СН'!$G$26</f>
        <v>2134.8101395600002</v>
      </c>
      <c r="T87" s="36">
        <f>SUMIFS(СВЦЭМ!$D$39:$D$782,СВЦЭМ!$A$39:$A$782,$A87,СВЦЭМ!$B$39:$B$782,T$83)+'СЕТ СН'!$G$14+СВЦЭМ!$D$10+'СЕТ СН'!$G$6-'СЕТ СН'!$G$26</f>
        <v>2089.5412268700002</v>
      </c>
      <c r="U87" s="36">
        <f>SUMIFS(СВЦЭМ!$D$39:$D$782,СВЦЭМ!$A$39:$A$782,$A87,СВЦЭМ!$B$39:$B$782,U$83)+'СЕТ СН'!$G$14+СВЦЭМ!$D$10+'СЕТ СН'!$G$6-'СЕТ СН'!$G$26</f>
        <v>2098.8001422500001</v>
      </c>
      <c r="V87" s="36">
        <f>SUMIFS(СВЦЭМ!$D$39:$D$782,СВЦЭМ!$A$39:$A$782,$A87,СВЦЭМ!$B$39:$B$782,V$83)+'СЕТ СН'!$G$14+СВЦЭМ!$D$10+'СЕТ СН'!$G$6-'СЕТ СН'!$G$26</f>
        <v>2125.3236970299999</v>
      </c>
      <c r="W87" s="36">
        <f>SUMIFS(СВЦЭМ!$D$39:$D$782,СВЦЭМ!$A$39:$A$782,$A87,СВЦЭМ!$B$39:$B$782,W$83)+'СЕТ СН'!$G$14+СВЦЭМ!$D$10+'СЕТ СН'!$G$6-'СЕТ СН'!$G$26</f>
        <v>2136.2231240300002</v>
      </c>
      <c r="X87" s="36">
        <f>SUMIFS(СВЦЭМ!$D$39:$D$782,СВЦЭМ!$A$39:$A$782,$A87,СВЦЭМ!$B$39:$B$782,X$83)+'СЕТ СН'!$G$14+СВЦЭМ!$D$10+'СЕТ СН'!$G$6-'СЕТ СН'!$G$26</f>
        <v>2156.7835641400002</v>
      </c>
      <c r="Y87" s="36">
        <f>SUMIFS(СВЦЭМ!$D$39:$D$782,СВЦЭМ!$A$39:$A$782,$A87,СВЦЭМ!$B$39:$B$782,Y$83)+'СЕТ СН'!$G$14+СВЦЭМ!$D$10+'СЕТ СН'!$G$6-'СЕТ СН'!$G$26</f>
        <v>2175.4250724399999</v>
      </c>
    </row>
    <row r="88" spans="1:27" ht="15.75" x14ac:dyDescent="0.2">
      <c r="A88" s="35">
        <f t="shared" si="2"/>
        <v>45296</v>
      </c>
      <c r="B88" s="36">
        <f>SUMIFS(СВЦЭМ!$D$39:$D$782,СВЦЭМ!$A$39:$A$782,$A88,СВЦЭМ!$B$39:$B$782,B$83)+'СЕТ СН'!$G$14+СВЦЭМ!$D$10+'СЕТ СН'!$G$6-'СЕТ СН'!$G$26</f>
        <v>2227.1532261299999</v>
      </c>
      <c r="C88" s="36">
        <f>SUMIFS(СВЦЭМ!$D$39:$D$782,СВЦЭМ!$A$39:$A$782,$A88,СВЦЭМ!$B$39:$B$782,C$83)+'СЕТ СН'!$G$14+СВЦЭМ!$D$10+'СЕТ СН'!$G$6-'СЕТ СН'!$G$26</f>
        <v>2264.4511017099999</v>
      </c>
      <c r="D88" s="36">
        <f>SUMIFS(СВЦЭМ!$D$39:$D$782,СВЦЭМ!$A$39:$A$782,$A88,СВЦЭМ!$B$39:$B$782,D$83)+'СЕТ СН'!$G$14+СВЦЭМ!$D$10+'СЕТ СН'!$G$6-'СЕТ СН'!$G$26</f>
        <v>2285.0531998000001</v>
      </c>
      <c r="E88" s="36">
        <f>SUMIFS(СВЦЭМ!$D$39:$D$782,СВЦЭМ!$A$39:$A$782,$A88,СВЦЭМ!$B$39:$B$782,E$83)+'СЕТ СН'!$G$14+СВЦЭМ!$D$10+'СЕТ СН'!$G$6-'СЕТ СН'!$G$26</f>
        <v>2293.67486538</v>
      </c>
      <c r="F88" s="36">
        <f>SUMIFS(СВЦЭМ!$D$39:$D$782,СВЦЭМ!$A$39:$A$782,$A88,СВЦЭМ!$B$39:$B$782,F$83)+'СЕТ СН'!$G$14+СВЦЭМ!$D$10+'СЕТ СН'!$G$6-'СЕТ СН'!$G$26</f>
        <v>2299.0030183399999</v>
      </c>
      <c r="G88" s="36">
        <f>SUMIFS(СВЦЭМ!$D$39:$D$782,СВЦЭМ!$A$39:$A$782,$A88,СВЦЭМ!$B$39:$B$782,G$83)+'СЕТ СН'!$G$14+СВЦЭМ!$D$10+'СЕТ СН'!$G$6-'СЕТ СН'!$G$26</f>
        <v>2288.02303553</v>
      </c>
      <c r="H88" s="36">
        <f>SUMIFS(СВЦЭМ!$D$39:$D$782,СВЦЭМ!$A$39:$A$782,$A88,СВЦЭМ!$B$39:$B$782,H$83)+'СЕТ СН'!$G$14+СВЦЭМ!$D$10+'СЕТ СН'!$G$6-'СЕТ СН'!$G$26</f>
        <v>2269.51438736</v>
      </c>
      <c r="I88" s="36">
        <f>SUMIFS(СВЦЭМ!$D$39:$D$782,СВЦЭМ!$A$39:$A$782,$A88,СВЦЭМ!$B$39:$B$782,I$83)+'СЕТ СН'!$G$14+СВЦЭМ!$D$10+'СЕТ СН'!$G$6-'СЕТ СН'!$G$26</f>
        <v>2250.7521348800001</v>
      </c>
      <c r="J88" s="36">
        <f>SUMIFS(СВЦЭМ!$D$39:$D$782,СВЦЭМ!$A$39:$A$782,$A88,СВЦЭМ!$B$39:$B$782,J$83)+'СЕТ СН'!$G$14+СВЦЭМ!$D$10+'СЕТ СН'!$G$6-'СЕТ СН'!$G$26</f>
        <v>2207.4290388100003</v>
      </c>
      <c r="K88" s="36">
        <f>SUMIFS(СВЦЭМ!$D$39:$D$782,СВЦЭМ!$A$39:$A$782,$A88,СВЦЭМ!$B$39:$B$782,K$83)+'СЕТ СН'!$G$14+СВЦЭМ!$D$10+'СЕТ СН'!$G$6-'СЕТ СН'!$G$26</f>
        <v>2156.6242874300001</v>
      </c>
      <c r="L88" s="36">
        <f>SUMIFS(СВЦЭМ!$D$39:$D$782,СВЦЭМ!$A$39:$A$782,$A88,СВЦЭМ!$B$39:$B$782,L$83)+'СЕТ СН'!$G$14+СВЦЭМ!$D$10+'СЕТ СН'!$G$6-'СЕТ СН'!$G$26</f>
        <v>2109.8188893800002</v>
      </c>
      <c r="M88" s="36">
        <f>SUMIFS(СВЦЭМ!$D$39:$D$782,СВЦЭМ!$A$39:$A$782,$A88,СВЦЭМ!$B$39:$B$782,M$83)+'СЕТ СН'!$G$14+СВЦЭМ!$D$10+'СЕТ СН'!$G$6-'СЕТ СН'!$G$26</f>
        <v>2101.4192959299999</v>
      </c>
      <c r="N88" s="36">
        <f>SUMIFS(СВЦЭМ!$D$39:$D$782,СВЦЭМ!$A$39:$A$782,$A88,СВЦЭМ!$B$39:$B$782,N$83)+'СЕТ СН'!$G$14+СВЦЭМ!$D$10+'СЕТ СН'!$G$6-'СЕТ СН'!$G$26</f>
        <v>2118.0352382700003</v>
      </c>
      <c r="O88" s="36">
        <f>SUMIFS(СВЦЭМ!$D$39:$D$782,СВЦЭМ!$A$39:$A$782,$A88,СВЦЭМ!$B$39:$B$782,O$83)+'СЕТ СН'!$G$14+СВЦЭМ!$D$10+'СЕТ СН'!$G$6-'СЕТ СН'!$G$26</f>
        <v>2146.1679379299999</v>
      </c>
      <c r="P88" s="36">
        <f>SUMIFS(СВЦЭМ!$D$39:$D$782,СВЦЭМ!$A$39:$A$782,$A88,СВЦЭМ!$B$39:$B$782,P$83)+'СЕТ СН'!$G$14+СВЦЭМ!$D$10+'СЕТ СН'!$G$6-'СЕТ СН'!$G$26</f>
        <v>2162.07209117</v>
      </c>
      <c r="Q88" s="36">
        <f>SUMIFS(СВЦЭМ!$D$39:$D$782,СВЦЭМ!$A$39:$A$782,$A88,СВЦЭМ!$B$39:$B$782,Q$83)+'СЕТ СН'!$G$14+СВЦЭМ!$D$10+'СЕТ СН'!$G$6-'СЕТ СН'!$G$26</f>
        <v>2179.7689811800001</v>
      </c>
      <c r="R88" s="36">
        <f>SUMIFS(СВЦЭМ!$D$39:$D$782,СВЦЭМ!$A$39:$A$782,$A88,СВЦЭМ!$B$39:$B$782,R$83)+'СЕТ СН'!$G$14+СВЦЭМ!$D$10+'СЕТ СН'!$G$6-'СЕТ СН'!$G$26</f>
        <v>2162.7439330100001</v>
      </c>
      <c r="S88" s="36">
        <f>SUMIFS(СВЦЭМ!$D$39:$D$782,СВЦЭМ!$A$39:$A$782,$A88,СВЦЭМ!$B$39:$B$782,S$83)+'СЕТ СН'!$G$14+СВЦЭМ!$D$10+'СЕТ СН'!$G$6-'СЕТ СН'!$G$26</f>
        <v>2112.4705168999999</v>
      </c>
      <c r="T88" s="36">
        <f>SUMIFS(СВЦЭМ!$D$39:$D$782,СВЦЭМ!$A$39:$A$782,$A88,СВЦЭМ!$B$39:$B$782,T$83)+'СЕТ СН'!$G$14+СВЦЭМ!$D$10+'СЕТ СН'!$G$6-'СЕТ СН'!$G$26</f>
        <v>2092.5822117100001</v>
      </c>
      <c r="U88" s="36">
        <f>SUMIFS(СВЦЭМ!$D$39:$D$782,СВЦЭМ!$A$39:$A$782,$A88,СВЦЭМ!$B$39:$B$782,U$83)+'СЕТ СН'!$G$14+СВЦЭМ!$D$10+'СЕТ СН'!$G$6-'СЕТ СН'!$G$26</f>
        <v>2103.3825391400001</v>
      </c>
      <c r="V88" s="36">
        <f>SUMIFS(СВЦЭМ!$D$39:$D$782,СВЦЭМ!$A$39:$A$782,$A88,СВЦЭМ!$B$39:$B$782,V$83)+'СЕТ СН'!$G$14+СВЦЭМ!$D$10+'СЕТ СН'!$G$6-'СЕТ СН'!$G$26</f>
        <v>2124.6109892100003</v>
      </c>
      <c r="W88" s="36">
        <f>SUMIFS(СВЦЭМ!$D$39:$D$782,СВЦЭМ!$A$39:$A$782,$A88,СВЦЭМ!$B$39:$B$782,W$83)+'СЕТ СН'!$G$14+СВЦЭМ!$D$10+'СЕТ СН'!$G$6-'СЕТ СН'!$G$26</f>
        <v>2129.4502261900002</v>
      </c>
      <c r="X88" s="36">
        <f>SUMIFS(СВЦЭМ!$D$39:$D$782,СВЦЭМ!$A$39:$A$782,$A88,СВЦЭМ!$B$39:$B$782,X$83)+'СЕТ СН'!$G$14+СВЦЭМ!$D$10+'СЕТ СН'!$G$6-'СЕТ СН'!$G$26</f>
        <v>2140.8237296400002</v>
      </c>
      <c r="Y88" s="36">
        <f>SUMIFS(СВЦЭМ!$D$39:$D$782,СВЦЭМ!$A$39:$A$782,$A88,СВЦЭМ!$B$39:$B$782,Y$83)+'СЕТ СН'!$G$14+СВЦЭМ!$D$10+'СЕТ СН'!$G$6-'СЕТ СН'!$G$26</f>
        <v>2156.2367755700002</v>
      </c>
    </row>
    <row r="89" spans="1:27" ht="15.75" x14ac:dyDescent="0.2">
      <c r="A89" s="35">
        <f t="shared" si="2"/>
        <v>45297</v>
      </c>
      <c r="B89" s="36">
        <f>SUMIFS(СВЦЭМ!$D$39:$D$782,СВЦЭМ!$A$39:$A$782,$A89,СВЦЭМ!$B$39:$B$782,B$83)+'СЕТ СН'!$G$14+СВЦЭМ!$D$10+'СЕТ СН'!$G$6-'СЕТ СН'!$G$26</f>
        <v>2336.10547851</v>
      </c>
      <c r="C89" s="36">
        <f>SUMIFS(СВЦЭМ!$D$39:$D$782,СВЦЭМ!$A$39:$A$782,$A89,СВЦЭМ!$B$39:$B$782,C$83)+'СЕТ СН'!$G$14+СВЦЭМ!$D$10+'СЕТ СН'!$G$6-'СЕТ СН'!$G$26</f>
        <v>2315.4276527699999</v>
      </c>
      <c r="D89" s="36">
        <f>SUMIFS(СВЦЭМ!$D$39:$D$782,СВЦЭМ!$A$39:$A$782,$A89,СВЦЭМ!$B$39:$B$782,D$83)+'СЕТ СН'!$G$14+СВЦЭМ!$D$10+'СЕТ СН'!$G$6-'СЕТ СН'!$G$26</f>
        <v>2330.6077034499999</v>
      </c>
      <c r="E89" s="36">
        <f>SUMIFS(СВЦЭМ!$D$39:$D$782,СВЦЭМ!$A$39:$A$782,$A89,СВЦЭМ!$B$39:$B$782,E$83)+'СЕТ СН'!$G$14+СВЦЭМ!$D$10+'СЕТ СН'!$G$6-'СЕТ СН'!$G$26</f>
        <v>2348.1083019900002</v>
      </c>
      <c r="F89" s="36">
        <f>SUMIFS(СВЦЭМ!$D$39:$D$782,СВЦЭМ!$A$39:$A$782,$A89,СВЦЭМ!$B$39:$B$782,F$83)+'СЕТ СН'!$G$14+СВЦЭМ!$D$10+'СЕТ СН'!$G$6-'СЕТ СН'!$G$26</f>
        <v>2345.67423211</v>
      </c>
      <c r="G89" s="36">
        <f>SUMIFS(СВЦЭМ!$D$39:$D$782,СВЦЭМ!$A$39:$A$782,$A89,СВЦЭМ!$B$39:$B$782,G$83)+'СЕТ СН'!$G$14+СВЦЭМ!$D$10+'СЕТ СН'!$G$6-'СЕТ СН'!$G$26</f>
        <v>2334.6605467300001</v>
      </c>
      <c r="H89" s="36">
        <f>SUMIFS(СВЦЭМ!$D$39:$D$782,СВЦЭМ!$A$39:$A$782,$A89,СВЦЭМ!$B$39:$B$782,H$83)+'СЕТ СН'!$G$14+СВЦЭМ!$D$10+'СЕТ СН'!$G$6-'СЕТ СН'!$G$26</f>
        <v>2317.8054023700001</v>
      </c>
      <c r="I89" s="36">
        <f>SUMIFS(СВЦЭМ!$D$39:$D$782,СВЦЭМ!$A$39:$A$782,$A89,СВЦЭМ!$B$39:$B$782,I$83)+'СЕТ СН'!$G$14+СВЦЭМ!$D$10+'СЕТ СН'!$G$6-'СЕТ СН'!$G$26</f>
        <v>2272.003694</v>
      </c>
      <c r="J89" s="36">
        <f>SUMIFS(СВЦЭМ!$D$39:$D$782,СВЦЭМ!$A$39:$A$782,$A89,СВЦЭМ!$B$39:$B$782,J$83)+'СЕТ СН'!$G$14+СВЦЭМ!$D$10+'СЕТ СН'!$G$6-'СЕТ СН'!$G$26</f>
        <v>2262.5850357499999</v>
      </c>
      <c r="K89" s="36">
        <f>SUMIFS(СВЦЭМ!$D$39:$D$782,СВЦЭМ!$A$39:$A$782,$A89,СВЦЭМ!$B$39:$B$782,K$83)+'СЕТ СН'!$G$14+СВЦЭМ!$D$10+'СЕТ СН'!$G$6-'СЕТ СН'!$G$26</f>
        <v>2220.0030854800002</v>
      </c>
      <c r="L89" s="36">
        <f>SUMIFS(СВЦЭМ!$D$39:$D$782,СВЦЭМ!$A$39:$A$782,$A89,СВЦЭМ!$B$39:$B$782,L$83)+'СЕТ СН'!$G$14+СВЦЭМ!$D$10+'СЕТ СН'!$G$6-'СЕТ СН'!$G$26</f>
        <v>2174.3851525200002</v>
      </c>
      <c r="M89" s="36">
        <f>SUMIFS(СВЦЭМ!$D$39:$D$782,СВЦЭМ!$A$39:$A$782,$A89,СВЦЭМ!$B$39:$B$782,M$83)+'СЕТ СН'!$G$14+СВЦЭМ!$D$10+'СЕТ СН'!$G$6-'СЕТ СН'!$G$26</f>
        <v>2169.0112908300002</v>
      </c>
      <c r="N89" s="36">
        <f>SUMIFS(СВЦЭМ!$D$39:$D$782,СВЦЭМ!$A$39:$A$782,$A89,СВЦЭМ!$B$39:$B$782,N$83)+'СЕТ СН'!$G$14+СВЦЭМ!$D$10+'СЕТ СН'!$G$6-'СЕТ СН'!$G$26</f>
        <v>2177.82870198</v>
      </c>
      <c r="O89" s="36">
        <f>SUMIFS(СВЦЭМ!$D$39:$D$782,СВЦЭМ!$A$39:$A$782,$A89,СВЦЭМ!$B$39:$B$782,O$83)+'СЕТ СН'!$G$14+СВЦЭМ!$D$10+'СЕТ СН'!$G$6-'СЕТ СН'!$G$26</f>
        <v>2191.5765999499999</v>
      </c>
      <c r="P89" s="36">
        <f>SUMIFS(СВЦЭМ!$D$39:$D$782,СВЦЭМ!$A$39:$A$782,$A89,СВЦЭМ!$B$39:$B$782,P$83)+'СЕТ СН'!$G$14+СВЦЭМ!$D$10+'СЕТ СН'!$G$6-'СЕТ СН'!$G$26</f>
        <v>2205.6425457999999</v>
      </c>
      <c r="Q89" s="36">
        <f>SUMIFS(СВЦЭМ!$D$39:$D$782,СВЦЭМ!$A$39:$A$782,$A89,СВЦЭМ!$B$39:$B$782,Q$83)+'СЕТ СН'!$G$14+СВЦЭМ!$D$10+'СЕТ СН'!$G$6-'СЕТ СН'!$G$26</f>
        <v>2218.8154570900001</v>
      </c>
      <c r="R89" s="36">
        <f>SUMIFS(СВЦЭМ!$D$39:$D$782,СВЦЭМ!$A$39:$A$782,$A89,СВЦЭМ!$B$39:$B$782,R$83)+'СЕТ СН'!$G$14+СВЦЭМ!$D$10+'СЕТ СН'!$G$6-'СЕТ СН'!$G$26</f>
        <v>2238.2770833899999</v>
      </c>
      <c r="S89" s="36">
        <f>SUMIFS(СВЦЭМ!$D$39:$D$782,СВЦЭМ!$A$39:$A$782,$A89,СВЦЭМ!$B$39:$B$782,S$83)+'СЕТ СН'!$G$14+СВЦЭМ!$D$10+'СЕТ СН'!$G$6-'СЕТ СН'!$G$26</f>
        <v>2176.5084772600003</v>
      </c>
      <c r="T89" s="36">
        <f>SUMIFS(СВЦЭМ!$D$39:$D$782,СВЦЭМ!$A$39:$A$782,$A89,СВЦЭМ!$B$39:$B$782,T$83)+'СЕТ СН'!$G$14+СВЦЭМ!$D$10+'СЕТ СН'!$G$6-'СЕТ СН'!$G$26</f>
        <v>2135.30874167</v>
      </c>
      <c r="U89" s="36">
        <f>SUMIFS(СВЦЭМ!$D$39:$D$782,СВЦЭМ!$A$39:$A$782,$A89,СВЦЭМ!$B$39:$B$782,U$83)+'СЕТ СН'!$G$14+СВЦЭМ!$D$10+'СЕТ СН'!$G$6-'СЕТ СН'!$G$26</f>
        <v>2146.1652928200001</v>
      </c>
      <c r="V89" s="36">
        <f>SUMIFS(СВЦЭМ!$D$39:$D$782,СВЦЭМ!$A$39:$A$782,$A89,СВЦЭМ!$B$39:$B$782,V$83)+'СЕТ СН'!$G$14+СВЦЭМ!$D$10+'СЕТ СН'!$G$6-'СЕТ СН'!$G$26</f>
        <v>2170.0557011800001</v>
      </c>
      <c r="W89" s="36">
        <f>SUMIFS(СВЦЭМ!$D$39:$D$782,СВЦЭМ!$A$39:$A$782,$A89,СВЦЭМ!$B$39:$B$782,W$83)+'СЕТ СН'!$G$14+СВЦЭМ!$D$10+'СЕТ СН'!$G$6-'СЕТ СН'!$G$26</f>
        <v>2177.61907643</v>
      </c>
      <c r="X89" s="36">
        <f>SUMIFS(СВЦЭМ!$D$39:$D$782,СВЦЭМ!$A$39:$A$782,$A89,СВЦЭМ!$B$39:$B$782,X$83)+'СЕТ СН'!$G$14+СВЦЭМ!$D$10+'СЕТ СН'!$G$6-'СЕТ СН'!$G$26</f>
        <v>2193.3857915500002</v>
      </c>
      <c r="Y89" s="36">
        <f>SUMIFS(СВЦЭМ!$D$39:$D$782,СВЦЭМ!$A$39:$A$782,$A89,СВЦЭМ!$B$39:$B$782,Y$83)+'СЕТ СН'!$G$14+СВЦЭМ!$D$10+'СЕТ СН'!$G$6-'СЕТ СН'!$G$26</f>
        <v>2211.3507479899999</v>
      </c>
    </row>
    <row r="90" spans="1:27" ht="15.75" x14ac:dyDescent="0.2">
      <c r="A90" s="35">
        <f t="shared" si="2"/>
        <v>45298</v>
      </c>
      <c r="B90" s="36">
        <f>SUMIFS(СВЦЭМ!$D$39:$D$782,СВЦЭМ!$A$39:$A$782,$A90,СВЦЭМ!$B$39:$B$782,B$83)+'СЕТ СН'!$G$14+СВЦЭМ!$D$10+'СЕТ СН'!$G$6-'СЕТ СН'!$G$26</f>
        <v>2248.28442769</v>
      </c>
      <c r="C90" s="36">
        <f>SUMIFS(СВЦЭМ!$D$39:$D$782,СВЦЭМ!$A$39:$A$782,$A90,СВЦЭМ!$B$39:$B$782,C$83)+'СЕТ СН'!$G$14+СВЦЭМ!$D$10+'СЕТ СН'!$G$6-'СЕТ СН'!$G$26</f>
        <v>2339.8206043</v>
      </c>
      <c r="D90" s="36">
        <f>SUMIFS(СВЦЭМ!$D$39:$D$782,СВЦЭМ!$A$39:$A$782,$A90,СВЦЭМ!$B$39:$B$782,D$83)+'СЕТ СН'!$G$14+СВЦЭМ!$D$10+'СЕТ СН'!$G$6-'СЕТ СН'!$G$26</f>
        <v>2364.5838292600001</v>
      </c>
      <c r="E90" s="36">
        <f>SUMIFS(СВЦЭМ!$D$39:$D$782,СВЦЭМ!$A$39:$A$782,$A90,СВЦЭМ!$B$39:$B$782,E$83)+'СЕТ СН'!$G$14+СВЦЭМ!$D$10+'СЕТ СН'!$G$6-'СЕТ СН'!$G$26</f>
        <v>2376.9175929000003</v>
      </c>
      <c r="F90" s="36">
        <f>SUMIFS(СВЦЭМ!$D$39:$D$782,СВЦЭМ!$A$39:$A$782,$A90,СВЦЭМ!$B$39:$B$782,F$83)+'СЕТ СН'!$G$14+СВЦЭМ!$D$10+'СЕТ СН'!$G$6-'СЕТ СН'!$G$26</f>
        <v>2376.1605825400002</v>
      </c>
      <c r="G90" s="36">
        <f>SUMIFS(СВЦЭМ!$D$39:$D$782,СВЦЭМ!$A$39:$A$782,$A90,СВЦЭМ!$B$39:$B$782,G$83)+'СЕТ СН'!$G$14+СВЦЭМ!$D$10+'СЕТ СН'!$G$6-'СЕТ СН'!$G$26</f>
        <v>2364.87191936</v>
      </c>
      <c r="H90" s="36">
        <f>SUMIFS(СВЦЭМ!$D$39:$D$782,СВЦЭМ!$A$39:$A$782,$A90,СВЦЭМ!$B$39:$B$782,H$83)+'СЕТ СН'!$G$14+СВЦЭМ!$D$10+'СЕТ СН'!$G$6-'СЕТ СН'!$G$26</f>
        <v>2351.5664420400003</v>
      </c>
      <c r="I90" s="36">
        <f>SUMIFS(СВЦЭМ!$D$39:$D$782,СВЦЭМ!$A$39:$A$782,$A90,СВЦЭМ!$B$39:$B$782,I$83)+'СЕТ СН'!$G$14+СВЦЭМ!$D$10+'СЕТ СН'!$G$6-'СЕТ СН'!$G$26</f>
        <v>2352.8266323600001</v>
      </c>
      <c r="J90" s="36">
        <f>SUMIFS(СВЦЭМ!$D$39:$D$782,СВЦЭМ!$A$39:$A$782,$A90,СВЦЭМ!$B$39:$B$782,J$83)+'СЕТ СН'!$G$14+СВЦЭМ!$D$10+'СЕТ СН'!$G$6-'СЕТ СН'!$G$26</f>
        <v>2316.0630995500001</v>
      </c>
      <c r="K90" s="36">
        <f>SUMIFS(СВЦЭМ!$D$39:$D$782,СВЦЭМ!$A$39:$A$782,$A90,СВЦЭМ!$B$39:$B$782,K$83)+'СЕТ СН'!$G$14+СВЦЭМ!$D$10+'СЕТ СН'!$G$6-'СЕТ СН'!$G$26</f>
        <v>2272.7541604100002</v>
      </c>
      <c r="L90" s="36">
        <f>SUMIFS(СВЦЭМ!$D$39:$D$782,СВЦЭМ!$A$39:$A$782,$A90,СВЦЭМ!$B$39:$B$782,L$83)+'СЕТ СН'!$G$14+СВЦЭМ!$D$10+'СЕТ СН'!$G$6-'СЕТ СН'!$G$26</f>
        <v>2236.8829815200002</v>
      </c>
      <c r="M90" s="36">
        <f>SUMIFS(СВЦЭМ!$D$39:$D$782,СВЦЭМ!$A$39:$A$782,$A90,СВЦЭМ!$B$39:$B$782,M$83)+'СЕТ СН'!$G$14+СВЦЭМ!$D$10+'СЕТ СН'!$G$6-'СЕТ СН'!$G$26</f>
        <v>2217.3359152400003</v>
      </c>
      <c r="N90" s="36">
        <f>SUMIFS(СВЦЭМ!$D$39:$D$782,СВЦЭМ!$A$39:$A$782,$A90,СВЦЭМ!$B$39:$B$782,N$83)+'СЕТ СН'!$G$14+СВЦЭМ!$D$10+'СЕТ СН'!$G$6-'СЕТ СН'!$G$26</f>
        <v>2230.7338261</v>
      </c>
      <c r="O90" s="36">
        <f>SUMIFS(СВЦЭМ!$D$39:$D$782,СВЦЭМ!$A$39:$A$782,$A90,СВЦЭМ!$B$39:$B$782,O$83)+'СЕТ СН'!$G$14+СВЦЭМ!$D$10+'СЕТ СН'!$G$6-'СЕТ СН'!$G$26</f>
        <v>2240.3372970400001</v>
      </c>
      <c r="P90" s="36">
        <f>SUMIFS(СВЦЭМ!$D$39:$D$782,СВЦЭМ!$A$39:$A$782,$A90,СВЦЭМ!$B$39:$B$782,P$83)+'СЕТ СН'!$G$14+СВЦЭМ!$D$10+'СЕТ СН'!$G$6-'СЕТ СН'!$G$26</f>
        <v>2263.0654510200002</v>
      </c>
      <c r="Q90" s="36">
        <f>SUMIFS(СВЦЭМ!$D$39:$D$782,СВЦЭМ!$A$39:$A$782,$A90,СВЦЭМ!$B$39:$B$782,Q$83)+'СЕТ СН'!$G$14+СВЦЭМ!$D$10+'СЕТ СН'!$G$6-'СЕТ СН'!$G$26</f>
        <v>2262.1181359500001</v>
      </c>
      <c r="R90" s="36">
        <f>SUMIFS(СВЦЭМ!$D$39:$D$782,СВЦЭМ!$A$39:$A$782,$A90,СВЦЭМ!$B$39:$B$782,R$83)+'СЕТ СН'!$G$14+СВЦЭМ!$D$10+'СЕТ СН'!$G$6-'СЕТ СН'!$G$26</f>
        <v>2252.1827519200001</v>
      </c>
      <c r="S90" s="36">
        <f>SUMIFS(СВЦЭМ!$D$39:$D$782,СВЦЭМ!$A$39:$A$782,$A90,СВЦЭМ!$B$39:$B$782,S$83)+'СЕТ СН'!$G$14+СВЦЭМ!$D$10+'СЕТ СН'!$G$6-'СЕТ СН'!$G$26</f>
        <v>2224.4215721200003</v>
      </c>
      <c r="T90" s="36">
        <f>SUMIFS(СВЦЭМ!$D$39:$D$782,СВЦЭМ!$A$39:$A$782,$A90,СВЦЭМ!$B$39:$B$782,T$83)+'СЕТ СН'!$G$14+СВЦЭМ!$D$10+'СЕТ СН'!$G$6-'СЕТ СН'!$G$26</f>
        <v>2209.0312133900002</v>
      </c>
      <c r="U90" s="36">
        <f>SUMIFS(СВЦЭМ!$D$39:$D$782,СВЦЭМ!$A$39:$A$782,$A90,СВЦЭМ!$B$39:$B$782,U$83)+'СЕТ СН'!$G$14+СВЦЭМ!$D$10+'СЕТ СН'!$G$6-'СЕТ СН'!$G$26</f>
        <v>2232.1754756099999</v>
      </c>
      <c r="V90" s="36">
        <f>SUMIFS(СВЦЭМ!$D$39:$D$782,СВЦЭМ!$A$39:$A$782,$A90,СВЦЭМ!$B$39:$B$782,V$83)+'СЕТ СН'!$G$14+СВЦЭМ!$D$10+'СЕТ СН'!$G$6-'СЕТ СН'!$G$26</f>
        <v>2242.2968081399999</v>
      </c>
      <c r="W90" s="36">
        <f>SUMIFS(СВЦЭМ!$D$39:$D$782,СВЦЭМ!$A$39:$A$782,$A90,СВЦЭМ!$B$39:$B$782,W$83)+'СЕТ СН'!$G$14+СВЦЭМ!$D$10+'СЕТ СН'!$G$6-'СЕТ СН'!$G$26</f>
        <v>2250.5262037100001</v>
      </c>
      <c r="X90" s="36">
        <f>SUMIFS(СВЦЭМ!$D$39:$D$782,СВЦЭМ!$A$39:$A$782,$A90,СВЦЭМ!$B$39:$B$782,X$83)+'СЕТ СН'!$G$14+СВЦЭМ!$D$10+'СЕТ СН'!$G$6-'СЕТ СН'!$G$26</f>
        <v>2269.8949207400001</v>
      </c>
      <c r="Y90" s="36">
        <f>SUMIFS(СВЦЭМ!$D$39:$D$782,СВЦЭМ!$A$39:$A$782,$A90,СВЦЭМ!$B$39:$B$782,Y$83)+'СЕТ СН'!$G$14+СВЦЭМ!$D$10+'СЕТ СН'!$G$6-'СЕТ СН'!$G$26</f>
        <v>2286.8998644000003</v>
      </c>
    </row>
    <row r="91" spans="1:27" ht="15.75" x14ac:dyDescent="0.2">
      <c r="A91" s="35">
        <f t="shared" si="2"/>
        <v>45299</v>
      </c>
      <c r="B91" s="36">
        <f>SUMIFS(СВЦЭМ!$D$39:$D$782,СВЦЭМ!$A$39:$A$782,$A91,СВЦЭМ!$B$39:$B$782,B$83)+'СЕТ СН'!$G$14+СВЦЭМ!$D$10+'СЕТ СН'!$G$6-'СЕТ СН'!$G$26</f>
        <v>2122.9929856700001</v>
      </c>
      <c r="C91" s="36">
        <f>SUMIFS(СВЦЭМ!$D$39:$D$782,СВЦЭМ!$A$39:$A$782,$A91,СВЦЭМ!$B$39:$B$782,C$83)+'СЕТ СН'!$G$14+СВЦЭМ!$D$10+'СЕТ СН'!$G$6-'СЕТ СН'!$G$26</f>
        <v>2148.0223005100002</v>
      </c>
      <c r="D91" s="36">
        <f>SUMIFS(СВЦЭМ!$D$39:$D$782,СВЦЭМ!$A$39:$A$782,$A91,СВЦЭМ!$B$39:$B$782,D$83)+'СЕТ СН'!$G$14+СВЦЭМ!$D$10+'СЕТ СН'!$G$6-'СЕТ СН'!$G$26</f>
        <v>2174.4007919800001</v>
      </c>
      <c r="E91" s="36">
        <f>SUMIFS(СВЦЭМ!$D$39:$D$782,СВЦЭМ!$A$39:$A$782,$A91,СВЦЭМ!$B$39:$B$782,E$83)+'СЕТ СН'!$G$14+СВЦЭМ!$D$10+'СЕТ СН'!$G$6-'СЕТ СН'!$G$26</f>
        <v>2187.1827200500002</v>
      </c>
      <c r="F91" s="36">
        <f>SUMIFS(СВЦЭМ!$D$39:$D$782,СВЦЭМ!$A$39:$A$782,$A91,СВЦЭМ!$B$39:$B$782,F$83)+'СЕТ СН'!$G$14+СВЦЭМ!$D$10+'СЕТ СН'!$G$6-'СЕТ СН'!$G$26</f>
        <v>2198.2422455599999</v>
      </c>
      <c r="G91" s="36">
        <f>SUMIFS(СВЦЭМ!$D$39:$D$782,СВЦЭМ!$A$39:$A$782,$A91,СВЦЭМ!$B$39:$B$782,G$83)+'СЕТ СН'!$G$14+СВЦЭМ!$D$10+'СЕТ СН'!$G$6-'СЕТ СН'!$G$26</f>
        <v>2187.8753501599999</v>
      </c>
      <c r="H91" s="36">
        <f>SUMIFS(СВЦЭМ!$D$39:$D$782,СВЦЭМ!$A$39:$A$782,$A91,СВЦЭМ!$B$39:$B$782,H$83)+'СЕТ СН'!$G$14+СВЦЭМ!$D$10+'СЕТ СН'!$G$6-'СЕТ СН'!$G$26</f>
        <v>2171.86862135</v>
      </c>
      <c r="I91" s="36">
        <f>SUMIFS(СВЦЭМ!$D$39:$D$782,СВЦЭМ!$A$39:$A$782,$A91,СВЦЭМ!$B$39:$B$782,I$83)+'СЕТ СН'!$G$14+СВЦЭМ!$D$10+'СЕТ СН'!$G$6-'СЕТ СН'!$G$26</f>
        <v>2160.11643766</v>
      </c>
      <c r="J91" s="36">
        <f>SUMIFS(СВЦЭМ!$D$39:$D$782,СВЦЭМ!$A$39:$A$782,$A91,СВЦЭМ!$B$39:$B$782,J$83)+'СЕТ СН'!$G$14+СВЦЭМ!$D$10+'СЕТ СН'!$G$6-'СЕТ СН'!$G$26</f>
        <v>2126.4175973199999</v>
      </c>
      <c r="K91" s="36">
        <f>SUMIFS(СВЦЭМ!$D$39:$D$782,СВЦЭМ!$A$39:$A$782,$A91,СВЦЭМ!$B$39:$B$782,K$83)+'СЕТ СН'!$G$14+СВЦЭМ!$D$10+'СЕТ СН'!$G$6-'СЕТ СН'!$G$26</f>
        <v>2114.2419159999999</v>
      </c>
      <c r="L91" s="36">
        <f>SUMIFS(СВЦЭМ!$D$39:$D$782,СВЦЭМ!$A$39:$A$782,$A91,СВЦЭМ!$B$39:$B$782,L$83)+'СЕТ СН'!$G$14+СВЦЭМ!$D$10+'СЕТ СН'!$G$6-'СЕТ СН'!$G$26</f>
        <v>2189.61835789</v>
      </c>
      <c r="M91" s="36">
        <f>SUMIFS(СВЦЭМ!$D$39:$D$782,СВЦЭМ!$A$39:$A$782,$A91,СВЦЭМ!$B$39:$B$782,M$83)+'СЕТ СН'!$G$14+СВЦЭМ!$D$10+'СЕТ СН'!$G$6-'СЕТ СН'!$G$26</f>
        <v>2176.5567584099999</v>
      </c>
      <c r="N91" s="36">
        <f>SUMIFS(СВЦЭМ!$D$39:$D$782,СВЦЭМ!$A$39:$A$782,$A91,СВЦЭМ!$B$39:$B$782,N$83)+'СЕТ СН'!$G$14+СВЦЭМ!$D$10+'СЕТ СН'!$G$6-'СЕТ СН'!$G$26</f>
        <v>2185.0827059600001</v>
      </c>
      <c r="O91" s="36">
        <f>SUMIFS(СВЦЭМ!$D$39:$D$782,СВЦЭМ!$A$39:$A$782,$A91,СВЦЭМ!$B$39:$B$782,O$83)+'СЕТ СН'!$G$14+СВЦЭМ!$D$10+'СЕТ СН'!$G$6-'СЕТ СН'!$G$26</f>
        <v>2201.3242041600001</v>
      </c>
      <c r="P91" s="36">
        <f>SUMIFS(СВЦЭМ!$D$39:$D$782,СВЦЭМ!$A$39:$A$782,$A91,СВЦЭМ!$B$39:$B$782,P$83)+'СЕТ СН'!$G$14+СВЦЭМ!$D$10+'СЕТ СН'!$G$6-'СЕТ СН'!$G$26</f>
        <v>2223.5463810000001</v>
      </c>
      <c r="Q91" s="36">
        <f>SUMIFS(СВЦЭМ!$D$39:$D$782,СВЦЭМ!$A$39:$A$782,$A91,СВЦЭМ!$B$39:$B$782,Q$83)+'СЕТ СН'!$G$14+СВЦЭМ!$D$10+'СЕТ СН'!$G$6-'СЕТ СН'!$G$26</f>
        <v>2227.9076564500001</v>
      </c>
      <c r="R91" s="36">
        <f>SUMIFS(СВЦЭМ!$D$39:$D$782,СВЦЭМ!$A$39:$A$782,$A91,СВЦЭМ!$B$39:$B$782,R$83)+'СЕТ СН'!$G$14+СВЦЭМ!$D$10+'СЕТ СН'!$G$6-'СЕТ СН'!$G$26</f>
        <v>2218.8278366100003</v>
      </c>
      <c r="S91" s="36">
        <f>SUMIFS(СВЦЭМ!$D$39:$D$782,СВЦЭМ!$A$39:$A$782,$A91,СВЦЭМ!$B$39:$B$782,S$83)+'СЕТ СН'!$G$14+СВЦЭМ!$D$10+'СЕТ СН'!$G$6-'СЕТ СН'!$G$26</f>
        <v>2189.62906746</v>
      </c>
      <c r="T91" s="36">
        <f>SUMIFS(СВЦЭМ!$D$39:$D$782,СВЦЭМ!$A$39:$A$782,$A91,СВЦЭМ!$B$39:$B$782,T$83)+'СЕТ СН'!$G$14+СВЦЭМ!$D$10+'СЕТ СН'!$G$6-'СЕТ СН'!$G$26</f>
        <v>2152.40500385</v>
      </c>
      <c r="U91" s="36">
        <f>SUMIFS(СВЦЭМ!$D$39:$D$782,СВЦЭМ!$A$39:$A$782,$A91,СВЦЭМ!$B$39:$B$782,U$83)+'СЕТ СН'!$G$14+СВЦЭМ!$D$10+'СЕТ СН'!$G$6-'СЕТ СН'!$G$26</f>
        <v>2165.3941581200002</v>
      </c>
      <c r="V91" s="36">
        <f>SUMIFS(СВЦЭМ!$D$39:$D$782,СВЦЭМ!$A$39:$A$782,$A91,СВЦЭМ!$B$39:$B$782,V$83)+'СЕТ СН'!$G$14+СВЦЭМ!$D$10+'СЕТ СН'!$G$6-'СЕТ СН'!$G$26</f>
        <v>2186.7059120399999</v>
      </c>
      <c r="W91" s="36">
        <f>SUMIFS(СВЦЭМ!$D$39:$D$782,СВЦЭМ!$A$39:$A$782,$A91,СВЦЭМ!$B$39:$B$782,W$83)+'СЕТ СН'!$G$14+СВЦЭМ!$D$10+'СЕТ СН'!$G$6-'СЕТ СН'!$G$26</f>
        <v>2183.4061962700002</v>
      </c>
      <c r="X91" s="36">
        <f>SUMIFS(СВЦЭМ!$D$39:$D$782,СВЦЭМ!$A$39:$A$782,$A91,СВЦЭМ!$B$39:$B$782,X$83)+'СЕТ СН'!$G$14+СВЦЭМ!$D$10+'СЕТ СН'!$G$6-'СЕТ СН'!$G$26</f>
        <v>2197.3364399500001</v>
      </c>
      <c r="Y91" s="36">
        <f>SUMIFS(СВЦЭМ!$D$39:$D$782,СВЦЭМ!$A$39:$A$782,$A91,СВЦЭМ!$B$39:$B$782,Y$83)+'СЕТ СН'!$G$14+СВЦЭМ!$D$10+'СЕТ СН'!$G$6-'СЕТ СН'!$G$26</f>
        <v>2207.9514220800002</v>
      </c>
    </row>
    <row r="92" spans="1:27" ht="15.75" x14ac:dyDescent="0.2">
      <c r="A92" s="35">
        <f t="shared" si="2"/>
        <v>45300</v>
      </c>
      <c r="B92" s="36">
        <f>SUMIFS(СВЦЭМ!$D$39:$D$782,СВЦЭМ!$A$39:$A$782,$A92,СВЦЭМ!$B$39:$B$782,B$83)+'СЕТ СН'!$G$14+СВЦЭМ!$D$10+'СЕТ СН'!$G$6-'СЕТ СН'!$G$26</f>
        <v>2215.8909373400002</v>
      </c>
      <c r="C92" s="36">
        <f>SUMIFS(СВЦЭМ!$D$39:$D$782,СВЦЭМ!$A$39:$A$782,$A92,СВЦЭМ!$B$39:$B$782,C$83)+'СЕТ СН'!$G$14+СВЦЭМ!$D$10+'СЕТ СН'!$G$6-'СЕТ СН'!$G$26</f>
        <v>2311.4131880700002</v>
      </c>
      <c r="D92" s="36">
        <f>SUMIFS(СВЦЭМ!$D$39:$D$782,СВЦЭМ!$A$39:$A$782,$A92,СВЦЭМ!$B$39:$B$782,D$83)+'СЕТ СН'!$G$14+СВЦЭМ!$D$10+'СЕТ СН'!$G$6-'СЕТ СН'!$G$26</f>
        <v>2380.9569971199999</v>
      </c>
      <c r="E92" s="36">
        <f>SUMIFS(СВЦЭМ!$D$39:$D$782,СВЦЭМ!$A$39:$A$782,$A92,СВЦЭМ!$B$39:$B$782,E$83)+'СЕТ СН'!$G$14+СВЦЭМ!$D$10+'СЕТ СН'!$G$6-'СЕТ СН'!$G$26</f>
        <v>2403.4526301700002</v>
      </c>
      <c r="F92" s="36">
        <f>SUMIFS(СВЦЭМ!$D$39:$D$782,СВЦЭМ!$A$39:$A$782,$A92,СВЦЭМ!$B$39:$B$782,F$83)+'СЕТ СН'!$G$14+СВЦЭМ!$D$10+'СЕТ СН'!$G$6-'СЕТ СН'!$G$26</f>
        <v>2401.10849336</v>
      </c>
      <c r="G92" s="36">
        <f>SUMIFS(СВЦЭМ!$D$39:$D$782,СВЦЭМ!$A$39:$A$782,$A92,СВЦЭМ!$B$39:$B$782,G$83)+'СЕТ СН'!$G$14+СВЦЭМ!$D$10+'СЕТ СН'!$G$6-'СЕТ СН'!$G$26</f>
        <v>2385.7489346899997</v>
      </c>
      <c r="H92" s="36">
        <f>SUMIFS(СВЦЭМ!$D$39:$D$782,СВЦЭМ!$A$39:$A$782,$A92,СВЦЭМ!$B$39:$B$782,H$83)+'СЕТ СН'!$G$14+СВЦЭМ!$D$10+'СЕТ СН'!$G$6-'СЕТ СН'!$G$26</f>
        <v>2319.9454285100001</v>
      </c>
      <c r="I92" s="36">
        <f>SUMIFS(СВЦЭМ!$D$39:$D$782,СВЦЭМ!$A$39:$A$782,$A92,СВЦЭМ!$B$39:$B$782,I$83)+'СЕТ СН'!$G$14+СВЦЭМ!$D$10+'СЕТ СН'!$G$6-'СЕТ СН'!$G$26</f>
        <v>2281.1682837900003</v>
      </c>
      <c r="J92" s="36">
        <f>SUMIFS(СВЦЭМ!$D$39:$D$782,СВЦЭМ!$A$39:$A$782,$A92,СВЦЭМ!$B$39:$B$782,J$83)+'СЕТ СН'!$G$14+СВЦЭМ!$D$10+'СЕТ СН'!$G$6-'СЕТ СН'!$G$26</f>
        <v>2266.7210832000001</v>
      </c>
      <c r="K92" s="36">
        <f>SUMIFS(СВЦЭМ!$D$39:$D$782,СВЦЭМ!$A$39:$A$782,$A92,СВЦЭМ!$B$39:$B$782,K$83)+'СЕТ СН'!$G$14+СВЦЭМ!$D$10+'СЕТ СН'!$G$6-'СЕТ СН'!$G$26</f>
        <v>2246.9874406500003</v>
      </c>
      <c r="L92" s="36">
        <f>SUMIFS(СВЦЭМ!$D$39:$D$782,СВЦЭМ!$A$39:$A$782,$A92,СВЦЭМ!$B$39:$B$782,L$83)+'СЕТ СН'!$G$14+СВЦЭМ!$D$10+'СЕТ СН'!$G$6-'СЕТ СН'!$G$26</f>
        <v>2231.444317</v>
      </c>
      <c r="M92" s="36">
        <f>SUMIFS(СВЦЭМ!$D$39:$D$782,СВЦЭМ!$A$39:$A$782,$A92,СВЦЭМ!$B$39:$B$782,M$83)+'СЕТ СН'!$G$14+СВЦЭМ!$D$10+'СЕТ СН'!$G$6-'СЕТ СН'!$G$26</f>
        <v>2246.28560406</v>
      </c>
      <c r="N92" s="36">
        <f>SUMIFS(СВЦЭМ!$D$39:$D$782,СВЦЭМ!$A$39:$A$782,$A92,СВЦЭМ!$B$39:$B$782,N$83)+'СЕТ СН'!$G$14+СВЦЭМ!$D$10+'СЕТ СН'!$G$6-'СЕТ СН'!$G$26</f>
        <v>2261.99463943</v>
      </c>
      <c r="O92" s="36">
        <f>SUMIFS(СВЦЭМ!$D$39:$D$782,СВЦЭМ!$A$39:$A$782,$A92,СВЦЭМ!$B$39:$B$782,O$83)+'СЕТ СН'!$G$14+СВЦЭМ!$D$10+'СЕТ СН'!$G$6-'СЕТ СН'!$G$26</f>
        <v>2260.3162781000001</v>
      </c>
      <c r="P92" s="36">
        <f>SUMIFS(СВЦЭМ!$D$39:$D$782,СВЦЭМ!$A$39:$A$782,$A92,СВЦЭМ!$B$39:$B$782,P$83)+'СЕТ СН'!$G$14+СВЦЭМ!$D$10+'СЕТ СН'!$G$6-'СЕТ СН'!$G$26</f>
        <v>2281.4531648699999</v>
      </c>
      <c r="Q92" s="36">
        <f>SUMIFS(СВЦЭМ!$D$39:$D$782,СВЦЭМ!$A$39:$A$782,$A92,СВЦЭМ!$B$39:$B$782,Q$83)+'СЕТ СН'!$G$14+СВЦЭМ!$D$10+'СЕТ СН'!$G$6-'СЕТ СН'!$G$26</f>
        <v>2285.5843211700003</v>
      </c>
      <c r="R92" s="36">
        <f>SUMIFS(СВЦЭМ!$D$39:$D$782,СВЦЭМ!$A$39:$A$782,$A92,СВЦЭМ!$B$39:$B$782,R$83)+'СЕТ СН'!$G$14+СВЦЭМ!$D$10+'СЕТ СН'!$G$6-'СЕТ СН'!$G$26</f>
        <v>2275.43411522</v>
      </c>
      <c r="S92" s="36">
        <f>SUMIFS(СВЦЭМ!$D$39:$D$782,СВЦЭМ!$A$39:$A$782,$A92,СВЦЭМ!$B$39:$B$782,S$83)+'СЕТ СН'!$G$14+СВЦЭМ!$D$10+'СЕТ СН'!$G$6-'СЕТ СН'!$G$26</f>
        <v>2255.7822893699999</v>
      </c>
      <c r="T92" s="36">
        <f>SUMIFS(СВЦЭМ!$D$39:$D$782,СВЦЭМ!$A$39:$A$782,$A92,СВЦЭМ!$B$39:$B$782,T$83)+'СЕТ СН'!$G$14+СВЦЭМ!$D$10+'СЕТ СН'!$G$6-'СЕТ СН'!$G$26</f>
        <v>2223.4016455199999</v>
      </c>
      <c r="U92" s="36">
        <f>SUMIFS(СВЦЭМ!$D$39:$D$782,СВЦЭМ!$A$39:$A$782,$A92,СВЦЭМ!$B$39:$B$782,U$83)+'СЕТ СН'!$G$14+СВЦЭМ!$D$10+'СЕТ СН'!$G$6-'СЕТ СН'!$G$26</f>
        <v>2236.5615914099999</v>
      </c>
      <c r="V92" s="36">
        <f>SUMIFS(СВЦЭМ!$D$39:$D$782,СВЦЭМ!$A$39:$A$782,$A92,СВЦЭМ!$B$39:$B$782,V$83)+'СЕТ СН'!$G$14+СВЦЭМ!$D$10+'СЕТ СН'!$G$6-'СЕТ СН'!$G$26</f>
        <v>2249.8790962900002</v>
      </c>
      <c r="W92" s="36">
        <f>SUMIFS(СВЦЭМ!$D$39:$D$782,СВЦЭМ!$A$39:$A$782,$A92,СВЦЭМ!$B$39:$B$782,W$83)+'СЕТ СН'!$G$14+СВЦЭМ!$D$10+'СЕТ СН'!$G$6-'СЕТ СН'!$G$26</f>
        <v>2258.6749558700003</v>
      </c>
      <c r="X92" s="36">
        <f>SUMIFS(СВЦЭМ!$D$39:$D$782,СВЦЭМ!$A$39:$A$782,$A92,СВЦЭМ!$B$39:$B$782,X$83)+'СЕТ СН'!$G$14+СВЦЭМ!$D$10+'СЕТ СН'!$G$6-'СЕТ СН'!$G$26</f>
        <v>2275.2946311400001</v>
      </c>
      <c r="Y92" s="36">
        <f>SUMIFS(СВЦЭМ!$D$39:$D$782,СВЦЭМ!$A$39:$A$782,$A92,СВЦЭМ!$B$39:$B$782,Y$83)+'СЕТ СН'!$G$14+СВЦЭМ!$D$10+'СЕТ СН'!$G$6-'СЕТ СН'!$G$26</f>
        <v>2296.7597450000003</v>
      </c>
    </row>
    <row r="93" spans="1:27" ht="15.75" x14ac:dyDescent="0.2">
      <c r="A93" s="35">
        <f t="shared" si="2"/>
        <v>45301</v>
      </c>
      <c r="B93" s="36">
        <f>SUMIFS(СВЦЭМ!$D$39:$D$782,СВЦЭМ!$A$39:$A$782,$A93,СВЦЭМ!$B$39:$B$782,B$83)+'СЕТ СН'!$G$14+СВЦЭМ!$D$10+'СЕТ СН'!$G$6-'СЕТ СН'!$G$26</f>
        <v>2291.6728158000001</v>
      </c>
      <c r="C93" s="36">
        <f>SUMIFS(СВЦЭМ!$D$39:$D$782,СВЦЭМ!$A$39:$A$782,$A93,СВЦЭМ!$B$39:$B$782,C$83)+'СЕТ СН'!$G$14+СВЦЭМ!$D$10+'СЕТ СН'!$G$6-'СЕТ СН'!$G$26</f>
        <v>2335.6542710200001</v>
      </c>
      <c r="D93" s="36">
        <f>SUMIFS(СВЦЭМ!$D$39:$D$782,СВЦЭМ!$A$39:$A$782,$A93,СВЦЭМ!$B$39:$B$782,D$83)+'СЕТ СН'!$G$14+СВЦЭМ!$D$10+'СЕТ СН'!$G$6-'СЕТ СН'!$G$26</f>
        <v>2369.3996119100002</v>
      </c>
      <c r="E93" s="36">
        <f>SUMIFS(СВЦЭМ!$D$39:$D$782,СВЦЭМ!$A$39:$A$782,$A93,СВЦЭМ!$B$39:$B$782,E$83)+'СЕТ СН'!$G$14+СВЦЭМ!$D$10+'СЕТ СН'!$G$6-'СЕТ СН'!$G$26</f>
        <v>2386.4316750399998</v>
      </c>
      <c r="F93" s="36">
        <f>SUMIFS(СВЦЭМ!$D$39:$D$782,СВЦЭМ!$A$39:$A$782,$A93,СВЦЭМ!$B$39:$B$782,F$83)+'СЕТ СН'!$G$14+СВЦЭМ!$D$10+'СЕТ СН'!$G$6-'СЕТ СН'!$G$26</f>
        <v>2380.0342946599999</v>
      </c>
      <c r="G93" s="36">
        <f>SUMIFS(СВЦЭМ!$D$39:$D$782,СВЦЭМ!$A$39:$A$782,$A93,СВЦЭМ!$B$39:$B$782,G$83)+'СЕТ СН'!$G$14+СВЦЭМ!$D$10+'СЕТ СН'!$G$6-'СЕТ СН'!$G$26</f>
        <v>2358.0062644899999</v>
      </c>
      <c r="H93" s="36">
        <f>SUMIFS(СВЦЭМ!$D$39:$D$782,СВЦЭМ!$A$39:$A$782,$A93,СВЦЭМ!$B$39:$B$782,H$83)+'СЕТ СН'!$G$14+СВЦЭМ!$D$10+'СЕТ СН'!$G$6-'СЕТ СН'!$G$26</f>
        <v>2295.1004155800001</v>
      </c>
      <c r="I93" s="36">
        <f>SUMIFS(СВЦЭМ!$D$39:$D$782,СВЦЭМ!$A$39:$A$782,$A93,СВЦЭМ!$B$39:$B$782,I$83)+'СЕТ СН'!$G$14+СВЦЭМ!$D$10+'СЕТ СН'!$G$6-'СЕТ СН'!$G$26</f>
        <v>2251.3682224600002</v>
      </c>
      <c r="J93" s="36">
        <f>SUMIFS(СВЦЭМ!$D$39:$D$782,СВЦЭМ!$A$39:$A$782,$A93,СВЦЭМ!$B$39:$B$782,J$83)+'СЕТ СН'!$G$14+СВЦЭМ!$D$10+'СЕТ СН'!$G$6-'СЕТ СН'!$G$26</f>
        <v>2263.47269087</v>
      </c>
      <c r="K93" s="36">
        <f>SUMIFS(СВЦЭМ!$D$39:$D$782,СВЦЭМ!$A$39:$A$782,$A93,СВЦЭМ!$B$39:$B$782,K$83)+'СЕТ СН'!$G$14+СВЦЭМ!$D$10+'СЕТ СН'!$G$6-'СЕТ СН'!$G$26</f>
        <v>2242.3708283599999</v>
      </c>
      <c r="L93" s="36">
        <f>SUMIFS(СВЦЭМ!$D$39:$D$782,СВЦЭМ!$A$39:$A$782,$A93,СВЦЭМ!$B$39:$B$782,L$83)+'СЕТ СН'!$G$14+СВЦЭМ!$D$10+'СЕТ СН'!$G$6-'СЕТ СН'!$G$26</f>
        <v>2227.1746463899999</v>
      </c>
      <c r="M93" s="36">
        <f>SUMIFS(СВЦЭМ!$D$39:$D$782,СВЦЭМ!$A$39:$A$782,$A93,СВЦЭМ!$B$39:$B$782,M$83)+'СЕТ СН'!$G$14+СВЦЭМ!$D$10+'СЕТ СН'!$G$6-'СЕТ СН'!$G$26</f>
        <v>2230.7392618700001</v>
      </c>
      <c r="N93" s="36">
        <f>SUMIFS(СВЦЭМ!$D$39:$D$782,СВЦЭМ!$A$39:$A$782,$A93,СВЦЭМ!$B$39:$B$782,N$83)+'СЕТ СН'!$G$14+СВЦЭМ!$D$10+'СЕТ СН'!$G$6-'СЕТ СН'!$G$26</f>
        <v>2218.4206196300001</v>
      </c>
      <c r="O93" s="36">
        <f>SUMIFS(СВЦЭМ!$D$39:$D$782,СВЦЭМ!$A$39:$A$782,$A93,СВЦЭМ!$B$39:$B$782,O$83)+'СЕТ СН'!$G$14+СВЦЭМ!$D$10+'СЕТ СН'!$G$6-'СЕТ СН'!$G$26</f>
        <v>2224.8436111000001</v>
      </c>
      <c r="P93" s="36">
        <f>SUMIFS(СВЦЭМ!$D$39:$D$782,СВЦЭМ!$A$39:$A$782,$A93,СВЦЭМ!$B$39:$B$782,P$83)+'СЕТ СН'!$G$14+СВЦЭМ!$D$10+'СЕТ СН'!$G$6-'СЕТ СН'!$G$26</f>
        <v>2239.3325288000001</v>
      </c>
      <c r="Q93" s="36">
        <f>SUMIFS(СВЦЭМ!$D$39:$D$782,СВЦЭМ!$A$39:$A$782,$A93,СВЦЭМ!$B$39:$B$782,Q$83)+'СЕТ СН'!$G$14+СВЦЭМ!$D$10+'СЕТ СН'!$G$6-'СЕТ СН'!$G$26</f>
        <v>2230.33660538</v>
      </c>
      <c r="R93" s="36">
        <f>SUMIFS(СВЦЭМ!$D$39:$D$782,СВЦЭМ!$A$39:$A$782,$A93,СВЦЭМ!$B$39:$B$782,R$83)+'СЕТ СН'!$G$14+СВЦЭМ!$D$10+'СЕТ СН'!$G$6-'СЕТ СН'!$G$26</f>
        <v>2236.3039666499999</v>
      </c>
      <c r="S93" s="36">
        <f>SUMIFS(СВЦЭМ!$D$39:$D$782,СВЦЭМ!$A$39:$A$782,$A93,СВЦЭМ!$B$39:$B$782,S$83)+'СЕТ СН'!$G$14+СВЦЭМ!$D$10+'СЕТ СН'!$G$6-'СЕТ СН'!$G$26</f>
        <v>2215.3550413500002</v>
      </c>
      <c r="T93" s="36">
        <f>SUMIFS(СВЦЭМ!$D$39:$D$782,СВЦЭМ!$A$39:$A$782,$A93,СВЦЭМ!$B$39:$B$782,T$83)+'СЕТ СН'!$G$14+СВЦЭМ!$D$10+'СЕТ СН'!$G$6-'СЕТ СН'!$G$26</f>
        <v>2194.0165290800001</v>
      </c>
      <c r="U93" s="36">
        <f>SUMIFS(СВЦЭМ!$D$39:$D$782,СВЦЭМ!$A$39:$A$782,$A93,СВЦЭМ!$B$39:$B$782,U$83)+'СЕТ СН'!$G$14+СВЦЭМ!$D$10+'СЕТ СН'!$G$6-'СЕТ СН'!$G$26</f>
        <v>2211.0563952299999</v>
      </c>
      <c r="V93" s="36">
        <f>SUMIFS(СВЦЭМ!$D$39:$D$782,СВЦЭМ!$A$39:$A$782,$A93,СВЦЭМ!$B$39:$B$782,V$83)+'СЕТ СН'!$G$14+СВЦЭМ!$D$10+'СЕТ СН'!$G$6-'СЕТ СН'!$G$26</f>
        <v>2230.2757913800001</v>
      </c>
      <c r="W93" s="36">
        <f>SUMIFS(СВЦЭМ!$D$39:$D$782,СВЦЭМ!$A$39:$A$782,$A93,СВЦЭМ!$B$39:$B$782,W$83)+'СЕТ СН'!$G$14+СВЦЭМ!$D$10+'СЕТ СН'!$G$6-'СЕТ СН'!$G$26</f>
        <v>2228.13910416</v>
      </c>
      <c r="X93" s="36">
        <f>SUMIFS(СВЦЭМ!$D$39:$D$782,СВЦЭМ!$A$39:$A$782,$A93,СВЦЭМ!$B$39:$B$782,X$83)+'СЕТ СН'!$G$14+СВЦЭМ!$D$10+'СЕТ СН'!$G$6-'СЕТ СН'!$G$26</f>
        <v>2250.9031586900001</v>
      </c>
      <c r="Y93" s="36">
        <f>SUMIFS(СВЦЭМ!$D$39:$D$782,СВЦЭМ!$A$39:$A$782,$A93,СВЦЭМ!$B$39:$B$782,Y$83)+'СЕТ СН'!$G$14+СВЦЭМ!$D$10+'СЕТ СН'!$G$6-'СЕТ СН'!$G$26</f>
        <v>2277.5874636200001</v>
      </c>
    </row>
    <row r="94" spans="1:27" ht="15.75" x14ac:dyDescent="0.2">
      <c r="A94" s="35">
        <f t="shared" si="2"/>
        <v>45302</v>
      </c>
      <c r="B94" s="36">
        <f>SUMIFS(СВЦЭМ!$D$39:$D$782,СВЦЭМ!$A$39:$A$782,$A94,СВЦЭМ!$B$39:$B$782,B$83)+'СЕТ СН'!$G$14+СВЦЭМ!$D$10+'СЕТ СН'!$G$6-'СЕТ СН'!$G$26</f>
        <v>2309.4587886700001</v>
      </c>
      <c r="C94" s="36">
        <f>SUMIFS(СВЦЭМ!$D$39:$D$782,СВЦЭМ!$A$39:$A$782,$A94,СВЦЭМ!$B$39:$B$782,C$83)+'СЕТ СН'!$G$14+СВЦЭМ!$D$10+'СЕТ СН'!$G$6-'СЕТ СН'!$G$26</f>
        <v>2353.8815434600001</v>
      </c>
      <c r="D94" s="36">
        <f>SUMIFS(СВЦЭМ!$D$39:$D$782,СВЦЭМ!$A$39:$A$782,$A94,СВЦЭМ!$B$39:$B$782,D$83)+'СЕТ СН'!$G$14+СВЦЭМ!$D$10+'СЕТ СН'!$G$6-'СЕТ СН'!$G$26</f>
        <v>2374.4365114699999</v>
      </c>
      <c r="E94" s="36">
        <f>SUMIFS(СВЦЭМ!$D$39:$D$782,СВЦЭМ!$A$39:$A$782,$A94,СВЦЭМ!$B$39:$B$782,E$83)+'СЕТ СН'!$G$14+СВЦЭМ!$D$10+'СЕТ СН'!$G$6-'СЕТ СН'!$G$26</f>
        <v>2399.0295564499997</v>
      </c>
      <c r="F94" s="36">
        <f>SUMIFS(СВЦЭМ!$D$39:$D$782,СВЦЭМ!$A$39:$A$782,$A94,СВЦЭМ!$B$39:$B$782,F$83)+'СЕТ СН'!$G$14+СВЦЭМ!$D$10+'СЕТ СН'!$G$6-'СЕТ СН'!$G$26</f>
        <v>2394.9437326800003</v>
      </c>
      <c r="G94" s="36">
        <f>SUMIFS(СВЦЭМ!$D$39:$D$782,СВЦЭМ!$A$39:$A$782,$A94,СВЦЭМ!$B$39:$B$782,G$83)+'СЕТ СН'!$G$14+СВЦЭМ!$D$10+'СЕТ СН'!$G$6-'СЕТ СН'!$G$26</f>
        <v>2375.4693348000001</v>
      </c>
      <c r="H94" s="36">
        <f>SUMIFS(СВЦЭМ!$D$39:$D$782,СВЦЭМ!$A$39:$A$782,$A94,СВЦЭМ!$B$39:$B$782,H$83)+'СЕТ СН'!$G$14+СВЦЭМ!$D$10+'СЕТ СН'!$G$6-'СЕТ СН'!$G$26</f>
        <v>2316.07831012</v>
      </c>
      <c r="I94" s="36">
        <f>SUMIFS(СВЦЭМ!$D$39:$D$782,СВЦЭМ!$A$39:$A$782,$A94,СВЦЭМ!$B$39:$B$782,I$83)+'СЕТ СН'!$G$14+СВЦЭМ!$D$10+'СЕТ СН'!$G$6-'СЕТ СН'!$G$26</f>
        <v>2271.7944090300002</v>
      </c>
      <c r="J94" s="36">
        <f>SUMIFS(СВЦЭМ!$D$39:$D$782,СВЦЭМ!$A$39:$A$782,$A94,СВЦЭМ!$B$39:$B$782,J$83)+'СЕТ СН'!$G$14+СВЦЭМ!$D$10+'СЕТ СН'!$G$6-'СЕТ СН'!$G$26</f>
        <v>2257.0250304900001</v>
      </c>
      <c r="K94" s="36">
        <f>SUMIFS(СВЦЭМ!$D$39:$D$782,СВЦЭМ!$A$39:$A$782,$A94,СВЦЭМ!$B$39:$B$782,K$83)+'СЕТ СН'!$G$14+СВЦЭМ!$D$10+'СЕТ СН'!$G$6-'СЕТ СН'!$G$26</f>
        <v>2242.3899420000002</v>
      </c>
      <c r="L94" s="36">
        <f>SUMIFS(СВЦЭМ!$D$39:$D$782,СВЦЭМ!$A$39:$A$782,$A94,СВЦЭМ!$B$39:$B$782,L$83)+'СЕТ СН'!$G$14+СВЦЭМ!$D$10+'СЕТ СН'!$G$6-'СЕТ СН'!$G$26</f>
        <v>2225.2158388400003</v>
      </c>
      <c r="M94" s="36">
        <f>SUMIFS(СВЦЭМ!$D$39:$D$782,СВЦЭМ!$A$39:$A$782,$A94,СВЦЭМ!$B$39:$B$782,M$83)+'СЕТ СН'!$G$14+СВЦЭМ!$D$10+'СЕТ СН'!$G$6-'СЕТ СН'!$G$26</f>
        <v>2233.6547592000002</v>
      </c>
      <c r="N94" s="36">
        <f>SUMIFS(СВЦЭМ!$D$39:$D$782,СВЦЭМ!$A$39:$A$782,$A94,СВЦЭМ!$B$39:$B$782,N$83)+'СЕТ СН'!$G$14+СВЦЭМ!$D$10+'СЕТ СН'!$G$6-'СЕТ СН'!$G$26</f>
        <v>2233.753146</v>
      </c>
      <c r="O94" s="36">
        <f>SUMIFS(СВЦЭМ!$D$39:$D$782,СВЦЭМ!$A$39:$A$782,$A94,СВЦЭМ!$B$39:$B$782,O$83)+'СЕТ СН'!$G$14+СВЦЭМ!$D$10+'СЕТ СН'!$G$6-'СЕТ СН'!$G$26</f>
        <v>2250.68083905</v>
      </c>
      <c r="P94" s="36">
        <f>SUMIFS(СВЦЭМ!$D$39:$D$782,СВЦЭМ!$A$39:$A$782,$A94,СВЦЭМ!$B$39:$B$782,P$83)+'СЕТ СН'!$G$14+СВЦЭМ!$D$10+'СЕТ СН'!$G$6-'СЕТ СН'!$G$26</f>
        <v>2253.8793223500002</v>
      </c>
      <c r="Q94" s="36">
        <f>SUMIFS(СВЦЭМ!$D$39:$D$782,СВЦЭМ!$A$39:$A$782,$A94,СВЦЭМ!$B$39:$B$782,Q$83)+'СЕТ СН'!$G$14+СВЦЭМ!$D$10+'СЕТ СН'!$G$6-'СЕТ СН'!$G$26</f>
        <v>2267.5676044900001</v>
      </c>
      <c r="R94" s="36">
        <f>SUMIFS(СВЦЭМ!$D$39:$D$782,СВЦЭМ!$A$39:$A$782,$A94,СВЦЭМ!$B$39:$B$782,R$83)+'СЕТ СН'!$G$14+СВЦЭМ!$D$10+'СЕТ СН'!$G$6-'СЕТ СН'!$G$26</f>
        <v>2255.6897698400003</v>
      </c>
      <c r="S94" s="36">
        <f>SUMIFS(СВЦЭМ!$D$39:$D$782,СВЦЭМ!$A$39:$A$782,$A94,СВЦЭМ!$B$39:$B$782,S$83)+'СЕТ СН'!$G$14+СВЦЭМ!$D$10+'СЕТ СН'!$G$6-'СЕТ СН'!$G$26</f>
        <v>2224.1983235500002</v>
      </c>
      <c r="T94" s="36">
        <f>SUMIFS(СВЦЭМ!$D$39:$D$782,СВЦЭМ!$A$39:$A$782,$A94,СВЦЭМ!$B$39:$B$782,T$83)+'СЕТ СН'!$G$14+СВЦЭМ!$D$10+'СЕТ СН'!$G$6-'СЕТ СН'!$G$26</f>
        <v>2204.9223429500003</v>
      </c>
      <c r="U94" s="36">
        <f>SUMIFS(СВЦЭМ!$D$39:$D$782,СВЦЭМ!$A$39:$A$782,$A94,СВЦЭМ!$B$39:$B$782,U$83)+'СЕТ СН'!$G$14+СВЦЭМ!$D$10+'СЕТ СН'!$G$6-'СЕТ СН'!$G$26</f>
        <v>2230.6980634700003</v>
      </c>
      <c r="V94" s="36">
        <f>SUMIFS(СВЦЭМ!$D$39:$D$782,СВЦЭМ!$A$39:$A$782,$A94,СВЦЭМ!$B$39:$B$782,V$83)+'СЕТ СН'!$G$14+СВЦЭМ!$D$10+'СЕТ СН'!$G$6-'СЕТ СН'!$G$26</f>
        <v>2257.2413787200003</v>
      </c>
      <c r="W94" s="36">
        <f>SUMIFS(СВЦЭМ!$D$39:$D$782,СВЦЭМ!$A$39:$A$782,$A94,СВЦЭМ!$B$39:$B$782,W$83)+'СЕТ СН'!$G$14+СВЦЭМ!$D$10+'СЕТ СН'!$G$6-'СЕТ СН'!$G$26</f>
        <v>2261.1106579800003</v>
      </c>
      <c r="X94" s="36">
        <f>SUMIFS(СВЦЭМ!$D$39:$D$782,СВЦЭМ!$A$39:$A$782,$A94,СВЦЭМ!$B$39:$B$782,X$83)+'СЕТ СН'!$G$14+СВЦЭМ!$D$10+'СЕТ СН'!$G$6-'СЕТ СН'!$G$26</f>
        <v>2289.4433246399999</v>
      </c>
      <c r="Y94" s="36">
        <f>SUMIFS(СВЦЭМ!$D$39:$D$782,СВЦЭМ!$A$39:$A$782,$A94,СВЦЭМ!$B$39:$B$782,Y$83)+'СЕТ СН'!$G$14+СВЦЭМ!$D$10+'СЕТ СН'!$G$6-'СЕТ СН'!$G$26</f>
        <v>2324.18057503</v>
      </c>
    </row>
    <row r="95" spans="1:27" ht="15.75" x14ac:dyDescent="0.2">
      <c r="A95" s="35">
        <f t="shared" si="2"/>
        <v>45303</v>
      </c>
      <c r="B95" s="36">
        <f>SUMIFS(СВЦЭМ!$D$39:$D$782,СВЦЭМ!$A$39:$A$782,$A95,СВЦЭМ!$B$39:$B$782,B$83)+'СЕТ СН'!$G$14+СВЦЭМ!$D$10+'СЕТ СН'!$G$6-'СЕТ СН'!$G$26</f>
        <v>2358.25211124</v>
      </c>
      <c r="C95" s="36">
        <f>SUMIFS(СВЦЭМ!$D$39:$D$782,СВЦЭМ!$A$39:$A$782,$A95,СВЦЭМ!$B$39:$B$782,C$83)+'СЕТ СН'!$G$14+СВЦЭМ!$D$10+'СЕТ СН'!$G$6-'СЕТ СН'!$G$26</f>
        <v>2400.5498352299996</v>
      </c>
      <c r="D95" s="36">
        <f>SUMIFS(СВЦЭМ!$D$39:$D$782,СВЦЭМ!$A$39:$A$782,$A95,СВЦЭМ!$B$39:$B$782,D$83)+'СЕТ СН'!$G$14+СВЦЭМ!$D$10+'СЕТ СН'!$G$6-'СЕТ СН'!$G$26</f>
        <v>2416.5238266000001</v>
      </c>
      <c r="E95" s="36">
        <f>SUMIFS(СВЦЭМ!$D$39:$D$782,СВЦЭМ!$A$39:$A$782,$A95,СВЦЭМ!$B$39:$B$782,E$83)+'СЕТ СН'!$G$14+СВЦЭМ!$D$10+'СЕТ СН'!$G$6-'СЕТ СН'!$G$26</f>
        <v>2431.00502026</v>
      </c>
      <c r="F95" s="36">
        <f>SUMIFS(СВЦЭМ!$D$39:$D$782,СВЦЭМ!$A$39:$A$782,$A95,СВЦЭМ!$B$39:$B$782,F$83)+'СЕТ СН'!$G$14+СВЦЭМ!$D$10+'СЕТ СН'!$G$6-'СЕТ СН'!$G$26</f>
        <v>2430.1635295999999</v>
      </c>
      <c r="G95" s="36">
        <f>SUMIFS(СВЦЭМ!$D$39:$D$782,СВЦЭМ!$A$39:$A$782,$A95,СВЦЭМ!$B$39:$B$782,G$83)+'СЕТ СН'!$G$14+СВЦЭМ!$D$10+'СЕТ СН'!$G$6-'СЕТ СН'!$G$26</f>
        <v>2401.3109817</v>
      </c>
      <c r="H95" s="36">
        <f>SUMIFS(СВЦЭМ!$D$39:$D$782,СВЦЭМ!$A$39:$A$782,$A95,СВЦЭМ!$B$39:$B$782,H$83)+'СЕТ СН'!$G$14+СВЦЭМ!$D$10+'СЕТ СН'!$G$6-'СЕТ СН'!$G$26</f>
        <v>2345.9040974100003</v>
      </c>
      <c r="I95" s="36">
        <f>SUMIFS(СВЦЭМ!$D$39:$D$782,СВЦЭМ!$A$39:$A$782,$A95,СВЦЭМ!$B$39:$B$782,I$83)+'СЕТ СН'!$G$14+СВЦЭМ!$D$10+'СЕТ СН'!$G$6-'СЕТ СН'!$G$26</f>
        <v>2324.88817973</v>
      </c>
      <c r="J95" s="36">
        <f>SUMIFS(СВЦЭМ!$D$39:$D$782,СВЦЭМ!$A$39:$A$782,$A95,СВЦЭМ!$B$39:$B$782,J$83)+'СЕТ СН'!$G$14+СВЦЭМ!$D$10+'СЕТ СН'!$G$6-'СЕТ СН'!$G$26</f>
        <v>2289.3655910500001</v>
      </c>
      <c r="K95" s="36">
        <f>SUMIFS(СВЦЭМ!$D$39:$D$782,СВЦЭМ!$A$39:$A$782,$A95,СВЦЭМ!$B$39:$B$782,K$83)+'СЕТ СН'!$G$14+СВЦЭМ!$D$10+'СЕТ СН'!$G$6-'СЕТ СН'!$G$26</f>
        <v>2266.6223116400001</v>
      </c>
      <c r="L95" s="36">
        <f>SUMIFS(СВЦЭМ!$D$39:$D$782,СВЦЭМ!$A$39:$A$782,$A95,СВЦЭМ!$B$39:$B$782,L$83)+'СЕТ СН'!$G$14+СВЦЭМ!$D$10+'СЕТ СН'!$G$6-'СЕТ СН'!$G$26</f>
        <v>2245.3893820200001</v>
      </c>
      <c r="M95" s="36">
        <f>SUMIFS(СВЦЭМ!$D$39:$D$782,СВЦЭМ!$A$39:$A$782,$A95,СВЦЭМ!$B$39:$B$782,M$83)+'СЕТ СН'!$G$14+СВЦЭМ!$D$10+'СЕТ СН'!$G$6-'СЕТ СН'!$G$26</f>
        <v>2265.5083210600001</v>
      </c>
      <c r="N95" s="36">
        <f>SUMIFS(СВЦЭМ!$D$39:$D$782,СВЦЭМ!$A$39:$A$782,$A95,СВЦЭМ!$B$39:$B$782,N$83)+'СЕТ СН'!$G$14+СВЦЭМ!$D$10+'СЕТ СН'!$G$6-'СЕТ СН'!$G$26</f>
        <v>2292.3407835200001</v>
      </c>
      <c r="O95" s="36">
        <f>SUMIFS(СВЦЭМ!$D$39:$D$782,СВЦЭМ!$A$39:$A$782,$A95,СВЦЭМ!$B$39:$B$782,O$83)+'СЕТ СН'!$G$14+СВЦЭМ!$D$10+'СЕТ СН'!$G$6-'СЕТ СН'!$G$26</f>
        <v>2304.9057033500003</v>
      </c>
      <c r="P95" s="36">
        <f>SUMIFS(СВЦЭМ!$D$39:$D$782,СВЦЭМ!$A$39:$A$782,$A95,СВЦЭМ!$B$39:$B$782,P$83)+'СЕТ СН'!$G$14+СВЦЭМ!$D$10+'СЕТ СН'!$G$6-'СЕТ СН'!$G$26</f>
        <v>2308.9880423600002</v>
      </c>
      <c r="Q95" s="36">
        <f>SUMIFS(СВЦЭМ!$D$39:$D$782,СВЦЭМ!$A$39:$A$782,$A95,СВЦЭМ!$B$39:$B$782,Q$83)+'СЕТ СН'!$G$14+СВЦЭМ!$D$10+'СЕТ СН'!$G$6-'СЕТ СН'!$G$26</f>
        <v>2319.4785458800002</v>
      </c>
      <c r="R95" s="36">
        <f>SUMIFS(СВЦЭМ!$D$39:$D$782,СВЦЭМ!$A$39:$A$782,$A95,СВЦЭМ!$B$39:$B$782,R$83)+'СЕТ СН'!$G$14+СВЦЭМ!$D$10+'СЕТ СН'!$G$6-'СЕТ СН'!$G$26</f>
        <v>2323.2232484599999</v>
      </c>
      <c r="S95" s="36">
        <f>SUMIFS(СВЦЭМ!$D$39:$D$782,СВЦЭМ!$A$39:$A$782,$A95,СВЦЭМ!$B$39:$B$782,S$83)+'СЕТ СН'!$G$14+СВЦЭМ!$D$10+'СЕТ СН'!$G$6-'СЕТ СН'!$G$26</f>
        <v>2283.2785276300001</v>
      </c>
      <c r="T95" s="36">
        <f>SUMIFS(СВЦЭМ!$D$39:$D$782,СВЦЭМ!$A$39:$A$782,$A95,СВЦЭМ!$B$39:$B$782,T$83)+'СЕТ СН'!$G$14+СВЦЭМ!$D$10+'СЕТ СН'!$G$6-'СЕТ СН'!$G$26</f>
        <v>2234.6459793899999</v>
      </c>
      <c r="U95" s="36">
        <f>SUMIFS(СВЦЭМ!$D$39:$D$782,СВЦЭМ!$A$39:$A$782,$A95,СВЦЭМ!$B$39:$B$782,U$83)+'СЕТ СН'!$G$14+СВЦЭМ!$D$10+'СЕТ СН'!$G$6-'СЕТ СН'!$G$26</f>
        <v>2247.8472296800001</v>
      </c>
      <c r="V95" s="36">
        <f>SUMIFS(СВЦЭМ!$D$39:$D$782,СВЦЭМ!$A$39:$A$782,$A95,СВЦЭМ!$B$39:$B$782,V$83)+'СЕТ СН'!$G$14+СВЦЭМ!$D$10+'СЕТ СН'!$G$6-'СЕТ СН'!$G$26</f>
        <v>2268.7371001500001</v>
      </c>
      <c r="W95" s="36">
        <f>SUMIFS(СВЦЭМ!$D$39:$D$782,СВЦЭМ!$A$39:$A$782,$A95,СВЦЭМ!$B$39:$B$782,W$83)+'СЕТ СН'!$G$14+СВЦЭМ!$D$10+'СЕТ СН'!$G$6-'СЕТ СН'!$G$26</f>
        <v>2284.1607594800003</v>
      </c>
      <c r="X95" s="36">
        <f>SUMIFS(СВЦЭМ!$D$39:$D$782,СВЦЭМ!$A$39:$A$782,$A95,СВЦЭМ!$B$39:$B$782,X$83)+'СЕТ СН'!$G$14+СВЦЭМ!$D$10+'СЕТ СН'!$G$6-'СЕТ СН'!$G$26</f>
        <v>2312.97347481</v>
      </c>
      <c r="Y95" s="36">
        <f>SUMIFS(СВЦЭМ!$D$39:$D$782,СВЦЭМ!$A$39:$A$782,$A95,СВЦЭМ!$B$39:$B$782,Y$83)+'СЕТ СН'!$G$14+СВЦЭМ!$D$10+'СЕТ СН'!$G$6-'СЕТ СН'!$G$26</f>
        <v>2320.6068579000003</v>
      </c>
    </row>
    <row r="96" spans="1:27" ht="15.75" x14ac:dyDescent="0.2">
      <c r="A96" s="35">
        <f t="shared" si="2"/>
        <v>45304</v>
      </c>
      <c r="B96" s="36">
        <f>SUMIFS(СВЦЭМ!$D$39:$D$782,СВЦЭМ!$A$39:$A$782,$A96,СВЦЭМ!$B$39:$B$782,B$83)+'СЕТ СН'!$G$14+СВЦЭМ!$D$10+'СЕТ СН'!$G$6-'СЕТ СН'!$G$26</f>
        <v>2172.6358983999999</v>
      </c>
      <c r="C96" s="36">
        <f>SUMIFS(СВЦЭМ!$D$39:$D$782,СВЦЭМ!$A$39:$A$782,$A96,СВЦЭМ!$B$39:$B$782,C$83)+'СЕТ СН'!$G$14+СВЦЭМ!$D$10+'СЕТ СН'!$G$6-'СЕТ СН'!$G$26</f>
        <v>2139.3475534200002</v>
      </c>
      <c r="D96" s="36">
        <f>SUMIFS(СВЦЭМ!$D$39:$D$782,СВЦЭМ!$A$39:$A$782,$A96,СВЦЭМ!$B$39:$B$782,D$83)+'СЕТ СН'!$G$14+СВЦЭМ!$D$10+'СЕТ СН'!$G$6-'СЕТ СН'!$G$26</f>
        <v>2165.4067757500002</v>
      </c>
      <c r="E96" s="36">
        <f>SUMIFS(СВЦЭМ!$D$39:$D$782,СВЦЭМ!$A$39:$A$782,$A96,СВЦЭМ!$B$39:$B$782,E$83)+'СЕТ СН'!$G$14+СВЦЭМ!$D$10+'СЕТ СН'!$G$6-'СЕТ СН'!$G$26</f>
        <v>2178.3885205800002</v>
      </c>
      <c r="F96" s="36">
        <f>SUMIFS(СВЦЭМ!$D$39:$D$782,СВЦЭМ!$A$39:$A$782,$A96,СВЦЭМ!$B$39:$B$782,F$83)+'СЕТ СН'!$G$14+СВЦЭМ!$D$10+'СЕТ СН'!$G$6-'СЕТ СН'!$G$26</f>
        <v>2185.3814403300003</v>
      </c>
      <c r="G96" s="36">
        <f>SUMIFS(СВЦЭМ!$D$39:$D$782,СВЦЭМ!$A$39:$A$782,$A96,СВЦЭМ!$B$39:$B$782,G$83)+'СЕТ СН'!$G$14+СВЦЭМ!$D$10+'СЕТ СН'!$G$6-'СЕТ СН'!$G$26</f>
        <v>2174.77384377</v>
      </c>
      <c r="H96" s="36">
        <f>SUMIFS(СВЦЭМ!$D$39:$D$782,СВЦЭМ!$A$39:$A$782,$A96,СВЦЭМ!$B$39:$B$782,H$83)+'СЕТ СН'!$G$14+СВЦЭМ!$D$10+'СЕТ СН'!$G$6-'СЕТ СН'!$G$26</f>
        <v>2163.1019344000001</v>
      </c>
      <c r="I96" s="36">
        <f>SUMIFS(СВЦЭМ!$D$39:$D$782,СВЦЭМ!$A$39:$A$782,$A96,СВЦЭМ!$B$39:$B$782,I$83)+'СЕТ СН'!$G$14+СВЦЭМ!$D$10+'СЕТ СН'!$G$6-'СЕТ СН'!$G$26</f>
        <v>2174.6559877300001</v>
      </c>
      <c r="J96" s="36">
        <f>SUMIFS(СВЦЭМ!$D$39:$D$782,СВЦЭМ!$A$39:$A$782,$A96,СВЦЭМ!$B$39:$B$782,J$83)+'СЕТ СН'!$G$14+СВЦЭМ!$D$10+'СЕТ СН'!$G$6-'СЕТ СН'!$G$26</f>
        <v>2130.7614214800001</v>
      </c>
      <c r="K96" s="36">
        <f>SUMIFS(СВЦЭМ!$D$39:$D$782,СВЦЭМ!$A$39:$A$782,$A96,СВЦЭМ!$B$39:$B$782,K$83)+'СЕТ СН'!$G$14+СВЦЭМ!$D$10+'СЕТ СН'!$G$6-'СЕТ СН'!$G$26</f>
        <v>2101.6701004000001</v>
      </c>
      <c r="L96" s="36">
        <f>SUMIFS(СВЦЭМ!$D$39:$D$782,СВЦЭМ!$A$39:$A$782,$A96,СВЦЭМ!$B$39:$B$782,L$83)+'СЕТ СН'!$G$14+СВЦЭМ!$D$10+'СЕТ СН'!$G$6-'СЕТ СН'!$G$26</f>
        <v>2041.0117937600003</v>
      </c>
      <c r="M96" s="36">
        <f>SUMIFS(СВЦЭМ!$D$39:$D$782,СВЦЭМ!$A$39:$A$782,$A96,СВЦЭМ!$B$39:$B$782,M$83)+'СЕТ СН'!$G$14+СВЦЭМ!$D$10+'СЕТ СН'!$G$6-'СЕТ СН'!$G$26</f>
        <v>2028.3704458100001</v>
      </c>
      <c r="N96" s="36">
        <f>SUMIFS(СВЦЭМ!$D$39:$D$782,СВЦЭМ!$A$39:$A$782,$A96,СВЦЭМ!$B$39:$B$782,N$83)+'СЕТ СН'!$G$14+СВЦЭМ!$D$10+'СЕТ СН'!$G$6-'СЕТ СН'!$G$26</f>
        <v>2036.8641469500003</v>
      </c>
      <c r="O96" s="36">
        <f>SUMIFS(СВЦЭМ!$D$39:$D$782,СВЦЭМ!$A$39:$A$782,$A96,СВЦЭМ!$B$39:$B$782,O$83)+'СЕТ СН'!$G$14+СВЦЭМ!$D$10+'СЕТ СН'!$G$6-'СЕТ СН'!$G$26</f>
        <v>2053.5573777499999</v>
      </c>
      <c r="P96" s="36">
        <f>SUMIFS(СВЦЭМ!$D$39:$D$782,СВЦЭМ!$A$39:$A$782,$A96,СВЦЭМ!$B$39:$B$782,P$83)+'СЕТ СН'!$G$14+СВЦЭМ!$D$10+'СЕТ СН'!$G$6-'СЕТ СН'!$G$26</f>
        <v>2073.90707849</v>
      </c>
      <c r="Q96" s="36">
        <f>SUMIFS(СВЦЭМ!$D$39:$D$782,СВЦЭМ!$A$39:$A$782,$A96,СВЦЭМ!$B$39:$B$782,Q$83)+'СЕТ СН'!$G$14+СВЦЭМ!$D$10+'СЕТ СН'!$G$6-'СЕТ СН'!$G$26</f>
        <v>2086.7619441900001</v>
      </c>
      <c r="R96" s="36">
        <f>SUMIFS(СВЦЭМ!$D$39:$D$782,СВЦЭМ!$A$39:$A$782,$A96,СВЦЭМ!$B$39:$B$782,R$83)+'СЕТ СН'!$G$14+СВЦЭМ!$D$10+'СЕТ СН'!$G$6-'СЕТ СН'!$G$26</f>
        <v>2069.0469887500003</v>
      </c>
      <c r="S96" s="36">
        <f>SUMIFS(СВЦЭМ!$D$39:$D$782,СВЦЭМ!$A$39:$A$782,$A96,СВЦЭМ!$B$39:$B$782,S$83)+'СЕТ СН'!$G$14+СВЦЭМ!$D$10+'СЕТ СН'!$G$6-'СЕТ СН'!$G$26</f>
        <v>2045.4717598900002</v>
      </c>
      <c r="T96" s="36">
        <f>SUMIFS(СВЦЭМ!$D$39:$D$782,СВЦЭМ!$A$39:$A$782,$A96,СВЦЭМ!$B$39:$B$782,T$83)+'СЕТ СН'!$G$14+СВЦЭМ!$D$10+'СЕТ СН'!$G$6-'СЕТ СН'!$G$26</f>
        <v>2003.10056691</v>
      </c>
      <c r="U96" s="36">
        <f>SUMIFS(СВЦЭМ!$D$39:$D$782,СВЦЭМ!$A$39:$A$782,$A96,СВЦЭМ!$B$39:$B$782,U$83)+'СЕТ СН'!$G$14+СВЦЭМ!$D$10+'СЕТ СН'!$G$6-'СЕТ СН'!$G$26</f>
        <v>2002.6084547300002</v>
      </c>
      <c r="V96" s="36">
        <f>SUMIFS(СВЦЭМ!$D$39:$D$782,СВЦЭМ!$A$39:$A$782,$A96,СВЦЭМ!$B$39:$B$782,V$83)+'СЕТ СН'!$G$14+СВЦЭМ!$D$10+'СЕТ СН'!$G$6-'СЕТ СН'!$G$26</f>
        <v>2028.56219414</v>
      </c>
      <c r="W96" s="36">
        <f>SUMIFS(СВЦЭМ!$D$39:$D$782,СВЦЭМ!$A$39:$A$782,$A96,СВЦЭМ!$B$39:$B$782,W$83)+'СЕТ СН'!$G$14+СВЦЭМ!$D$10+'СЕТ СН'!$G$6-'СЕТ СН'!$G$26</f>
        <v>2038.7065079899999</v>
      </c>
      <c r="X96" s="36">
        <f>SUMIFS(СВЦЭМ!$D$39:$D$782,СВЦЭМ!$A$39:$A$782,$A96,СВЦЭМ!$B$39:$B$782,X$83)+'СЕТ СН'!$G$14+СВЦЭМ!$D$10+'СЕТ СН'!$G$6-'СЕТ СН'!$G$26</f>
        <v>2064.7412256699999</v>
      </c>
      <c r="Y96" s="36">
        <f>SUMIFS(СВЦЭМ!$D$39:$D$782,СВЦЭМ!$A$39:$A$782,$A96,СВЦЭМ!$B$39:$B$782,Y$83)+'СЕТ СН'!$G$14+СВЦЭМ!$D$10+'СЕТ СН'!$G$6-'СЕТ СН'!$G$26</f>
        <v>2095.9567631800001</v>
      </c>
    </row>
    <row r="97" spans="1:25" ht="15.75" x14ac:dyDescent="0.2">
      <c r="A97" s="35">
        <f t="shared" si="2"/>
        <v>45305</v>
      </c>
      <c r="B97" s="36">
        <f>SUMIFS(СВЦЭМ!$D$39:$D$782,СВЦЭМ!$A$39:$A$782,$A97,СВЦЭМ!$B$39:$B$782,B$83)+'СЕТ СН'!$G$14+СВЦЭМ!$D$10+'СЕТ СН'!$G$6-'СЕТ СН'!$G$26</f>
        <v>2249.2866605300001</v>
      </c>
      <c r="C97" s="36">
        <f>SUMIFS(СВЦЭМ!$D$39:$D$782,СВЦЭМ!$A$39:$A$782,$A97,СВЦЭМ!$B$39:$B$782,C$83)+'СЕТ СН'!$G$14+СВЦЭМ!$D$10+'СЕТ СН'!$G$6-'СЕТ СН'!$G$26</f>
        <v>2271.3040196000002</v>
      </c>
      <c r="D97" s="36">
        <f>SUMIFS(СВЦЭМ!$D$39:$D$782,СВЦЭМ!$A$39:$A$782,$A97,СВЦЭМ!$B$39:$B$782,D$83)+'СЕТ СН'!$G$14+СВЦЭМ!$D$10+'СЕТ СН'!$G$6-'СЕТ СН'!$G$26</f>
        <v>2287.5500003699999</v>
      </c>
      <c r="E97" s="36">
        <f>SUMIFS(СВЦЭМ!$D$39:$D$782,СВЦЭМ!$A$39:$A$782,$A97,СВЦЭМ!$B$39:$B$782,E$83)+'СЕТ СН'!$G$14+СВЦЭМ!$D$10+'СЕТ СН'!$G$6-'СЕТ СН'!$G$26</f>
        <v>2304.7844116300002</v>
      </c>
      <c r="F97" s="36">
        <f>SUMIFS(СВЦЭМ!$D$39:$D$782,СВЦЭМ!$A$39:$A$782,$A97,СВЦЭМ!$B$39:$B$782,F$83)+'СЕТ СН'!$G$14+СВЦЭМ!$D$10+'СЕТ СН'!$G$6-'СЕТ СН'!$G$26</f>
        <v>2311.8951785200002</v>
      </c>
      <c r="G97" s="36">
        <f>SUMIFS(СВЦЭМ!$D$39:$D$782,СВЦЭМ!$A$39:$A$782,$A97,СВЦЭМ!$B$39:$B$782,G$83)+'СЕТ СН'!$G$14+СВЦЭМ!$D$10+'СЕТ СН'!$G$6-'СЕТ СН'!$G$26</f>
        <v>2299.28246154</v>
      </c>
      <c r="H97" s="36">
        <f>SUMIFS(СВЦЭМ!$D$39:$D$782,СВЦЭМ!$A$39:$A$782,$A97,СВЦЭМ!$B$39:$B$782,H$83)+'СЕТ СН'!$G$14+СВЦЭМ!$D$10+'СЕТ СН'!$G$6-'СЕТ СН'!$G$26</f>
        <v>2275.740413</v>
      </c>
      <c r="I97" s="36">
        <f>SUMIFS(СВЦЭМ!$D$39:$D$782,СВЦЭМ!$A$39:$A$782,$A97,СВЦЭМ!$B$39:$B$782,I$83)+'СЕТ СН'!$G$14+СВЦЭМ!$D$10+'СЕТ СН'!$G$6-'СЕТ СН'!$G$26</f>
        <v>2264.1546977100002</v>
      </c>
      <c r="J97" s="36">
        <f>SUMIFS(СВЦЭМ!$D$39:$D$782,СВЦЭМ!$A$39:$A$782,$A97,СВЦЭМ!$B$39:$B$782,J$83)+'СЕТ СН'!$G$14+СВЦЭМ!$D$10+'СЕТ СН'!$G$6-'СЕТ СН'!$G$26</f>
        <v>2242.9463127399999</v>
      </c>
      <c r="K97" s="36">
        <f>SUMIFS(СВЦЭМ!$D$39:$D$782,СВЦЭМ!$A$39:$A$782,$A97,СВЦЭМ!$B$39:$B$782,K$83)+'СЕТ СН'!$G$14+СВЦЭМ!$D$10+'СЕТ СН'!$G$6-'СЕТ СН'!$G$26</f>
        <v>2196.7786128500002</v>
      </c>
      <c r="L97" s="36">
        <f>SUMIFS(СВЦЭМ!$D$39:$D$782,СВЦЭМ!$A$39:$A$782,$A97,СВЦЭМ!$B$39:$B$782,L$83)+'СЕТ СН'!$G$14+СВЦЭМ!$D$10+'СЕТ СН'!$G$6-'СЕТ СН'!$G$26</f>
        <v>2157.9648181000002</v>
      </c>
      <c r="M97" s="36">
        <f>SUMIFS(СВЦЭМ!$D$39:$D$782,СВЦЭМ!$A$39:$A$782,$A97,СВЦЭМ!$B$39:$B$782,M$83)+'СЕТ СН'!$G$14+СВЦЭМ!$D$10+'СЕТ СН'!$G$6-'СЕТ СН'!$G$26</f>
        <v>2146.3871001500002</v>
      </c>
      <c r="N97" s="36">
        <f>SUMIFS(СВЦЭМ!$D$39:$D$782,СВЦЭМ!$A$39:$A$782,$A97,СВЦЭМ!$B$39:$B$782,N$83)+'СЕТ СН'!$G$14+СВЦЭМ!$D$10+'СЕТ СН'!$G$6-'СЕТ СН'!$G$26</f>
        <v>2144.1360761400001</v>
      </c>
      <c r="O97" s="36">
        <f>SUMIFS(СВЦЭМ!$D$39:$D$782,СВЦЭМ!$A$39:$A$782,$A97,СВЦЭМ!$B$39:$B$782,O$83)+'СЕТ СН'!$G$14+СВЦЭМ!$D$10+'СЕТ СН'!$G$6-'СЕТ СН'!$G$26</f>
        <v>2166.33862654</v>
      </c>
      <c r="P97" s="36">
        <f>SUMIFS(СВЦЭМ!$D$39:$D$782,СВЦЭМ!$A$39:$A$782,$A97,СВЦЭМ!$B$39:$B$782,P$83)+'СЕТ СН'!$G$14+СВЦЭМ!$D$10+'СЕТ СН'!$G$6-'СЕТ СН'!$G$26</f>
        <v>2185.1859813700003</v>
      </c>
      <c r="Q97" s="36">
        <f>SUMIFS(СВЦЭМ!$D$39:$D$782,СВЦЭМ!$A$39:$A$782,$A97,СВЦЭМ!$B$39:$B$782,Q$83)+'СЕТ СН'!$G$14+СВЦЭМ!$D$10+'СЕТ СН'!$G$6-'СЕТ СН'!$G$26</f>
        <v>2180.3633358699999</v>
      </c>
      <c r="R97" s="36">
        <f>SUMIFS(СВЦЭМ!$D$39:$D$782,СВЦЭМ!$A$39:$A$782,$A97,СВЦЭМ!$B$39:$B$782,R$83)+'СЕТ СН'!$G$14+СВЦЭМ!$D$10+'СЕТ СН'!$G$6-'СЕТ СН'!$G$26</f>
        <v>2172.4001724200002</v>
      </c>
      <c r="S97" s="36">
        <f>SUMIFS(СВЦЭМ!$D$39:$D$782,СВЦЭМ!$A$39:$A$782,$A97,СВЦЭМ!$B$39:$B$782,S$83)+'СЕТ СН'!$G$14+СВЦЭМ!$D$10+'СЕТ СН'!$G$6-'СЕТ СН'!$G$26</f>
        <v>2134.6929936700003</v>
      </c>
      <c r="T97" s="36">
        <f>SUMIFS(СВЦЭМ!$D$39:$D$782,СВЦЭМ!$A$39:$A$782,$A97,СВЦЭМ!$B$39:$B$782,T$83)+'СЕТ СН'!$G$14+СВЦЭМ!$D$10+'СЕТ СН'!$G$6-'СЕТ СН'!$G$26</f>
        <v>2091.8489273600003</v>
      </c>
      <c r="U97" s="36">
        <f>SUMIFS(СВЦЭМ!$D$39:$D$782,СВЦЭМ!$A$39:$A$782,$A97,СВЦЭМ!$B$39:$B$782,U$83)+'СЕТ СН'!$G$14+СВЦЭМ!$D$10+'СЕТ СН'!$G$6-'СЕТ СН'!$G$26</f>
        <v>2108.9156555</v>
      </c>
      <c r="V97" s="36">
        <f>SUMIFS(СВЦЭМ!$D$39:$D$782,СВЦЭМ!$A$39:$A$782,$A97,СВЦЭМ!$B$39:$B$782,V$83)+'СЕТ СН'!$G$14+СВЦЭМ!$D$10+'СЕТ СН'!$G$6-'СЕТ СН'!$G$26</f>
        <v>2126.1867377900003</v>
      </c>
      <c r="W97" s="36">
        <f>SUMIFS(СВЦЭМ!$D$39:$D$782,СВЦЭМ!$A$39:$A$782,$A97,СВЦЭМ!$B$39:$B$782,W$83)+'СЕТ СН'!$G$14+СВЦЭМ!$D$10+'СЕТ СН'!$G$6-'СЕТ СН'!$G$26</f>
        <v>2154.8045400000001</v>
      </c>
      <c r="X97" s="36">
        <f>SUMIFS(СВЦЭМ!$D$39:$D$782,СВЦЭМ!$A$39:$A$782,$A97,СВЦЭМ!$B$39:$B$782,X$83)+'СЕТ СН'!$G$14+СВЦЭМ!$D$10+'СЕТ СН'!$G$6-'СЕТ СН'!$G$26</f>
        <v>2190.90544189</v>
      </c>
      <c r="Y97" s="36">
        <f>SUMIFS(СВЦЭМ!$D$39:$D$782,СВЦЭМ!$A$39:$A$782,$A97,СВЦЭМ!$B$39:$B$782,Y$83)+'СЕТ СН'!$G$14+СВЦЭМ!$D$10+'СЕТ СН'!$G$6-'СЕТ СН'!$G$26</f>
        <v>2214.7365098</v>
      </c>
    </row>
    <row r="98" spans="1:25" ht="15.75" x14ac:dyDescent="0.2">
      <c r="A98" s="35">
        <f t="shared" si="2"/>
        <v>45306</v>
      </c>
      <c r="B98" s="36">
        <f>SUMIFS(СВЦЭМ!$D$39:$D$782,СВЦЭМ!$A$39:$A$782,$A98,СВЦЭМ!$B$39:$B$782,B$83)+'СЕТ СН'!$G$14+СВЦЭМ!$D$10+'СЕТ СН'!$G$6-'СЕТ СН'!$G$26</f>
        <v>2216.9372015500003</v>
      </c>
      <c r="C98" s="36">
        <f>SUMIFS(СВЦЭМ!$D$39:$D$782,СВЦЭМ!$A$39:$A$782,$A98,СВЦЭМ!$B$39:$B$782,C$83)+'СЕТ СН'!$G$14+СВЦЭМ!$D$10+'СЕТ СН'!$G$6-'СЕТ СН'!$G$26</f>
        <v>2263.65488099</v>
      </c>
      <c r="D98" s="36">
        <f>SUMIFS(СВЦЭМ!$D$39:$D$782,СВЦЭМ!$A$39:$A$782,$A98,СВЦЭМ!$B$39:$B$782,D$83)+'СЕТ СН'!$G$14+СВЦЭМ!$D$10+'СЕТ СН'!$G$6-'СЕТ СН'!$G$26</f>
        <v>2280.37458668</v>
      </c>
      <c r="E98" s="36">
        <f>SUMIFS(СВЦЭМ!$D$39:$D$782,СВЦЭМ!$A$39:$A$782,$A98,СВЦЭМ!$B$39:$B$782,E$83)+'СЕТ СН'!$G$14+СВЦЭМ!$D$10+'СЕТ СН'!$G$6-'СЕТ СН'!$G$26</f>
        <v>2304.5505471900001</v>
      </c>
      <c r="F98" s="36">
        <f>SUMIFS(СВЦЭМ!$D$39:$D$782,СВЦЭМ!$A$39:$A$782,$A98,СВЦЭМ!$B$39:$B$782,F$83)+'СЕТ СН'!$G$14+СВЦЭМ!$D$10+'СЕТ СН'!$G$6-'СЕТ СН'!$G$26</f>
        <v>2305.74429839</v>
      </c>
      <c r="G98" s="36">
        <f>SUMIFS(СВЦЭМ!$D$39:$D$782,СВЦЭМ!$A$39:$A$782,$A98,СВЦЭМ!$B$39:$B$782,G$83)+'СЕТ СН'!$G$14+СВЦЭМ!$D$10+'СЕТ СН'!$G$6-'СЕТ СН'!$G$26</f>
        <v>2275.7010190800002</v>
      </c>
      <c r="H98" s="36">
        <f>SUMIFS(СВЦЭМ!$D$39:$D$782,СВЦЭМ!$A$39:$A$782,$A98,СВЦЭМ!$B$39:$B$782,H$83)+'СЕТ СН'!$G$14+СВЦЭМ!$D$10+'СЕТ СН'!$G$6-'СЕТ СН'!$G$26</f>
        <v>2246.5123458500002</v>
      </c>
      <c r="I98" s="36">
        <f>SUMIFS(СВЦЭМ!$D$39:$D$782,СВЦЭМ!$A$39:$A$782,$A98,СВЦЭМ!$B$39:$B$782,I$83)+'СЕТ СН'!$G$14+СВЦЭМ!$D$10+'СЕТ СН'!$G$6-'СЕТ СН'!$G$26</f>
        <v>2205.9710562600003</v>
      </c>
      <c r="J98" s="36">
        <f>SUMIFS(СВЦЭМ!$D$39:$D$782,СВЦЭМ!$A$39:$A$782,$A98,СВЦЭМ!$B$39:$B$782,J$83)+'СЕТ СН'!$G$14+СВЦЭМ!$D$10+'СЕТ СН'!$G$6-'СЕТ СН'!$G$26</f>
        <v>2160.1919089400003</v>
      </c>
      <c r="K98" s="36">
        <f>SUMIFS(СВЦЭМ!$D$39:$D$782,СВЦЭМ!$A$39:$A$782,$A98,СВЦЭМ!$B$39:$B$782,K$83)+'СЕТ СН'!$G$14+СВЦЭМ!$D$10+'СЕТ СН'!$G$6-'СЕТ СН'!$G$26</f>
        <v>2125.9251131700003</v>
      </c>
      <c r="L98" s="36">
        <f>SUMIFS(СВЦЭМ!$D$39:$D$782,СВЦЭМ!$A$39:$A$782,$A98,СВЦЭМ!$B$39:$B$782,L$83)+'СЕТ СН'!$G$14+СВЦЭМ!$D$10+'СЕТ СН'!$G$6-'СЕТ СН'!$G$26</f>
        <v>2102.8991548399999</v>
      </c>
      <c r="M98" s="36">
        <f>SUMIFS(СВЦЭМ!$D$39:$D$782,СВЦЭМ!$A$39:$A$782,$A98,СВЦЭМ!$B$39:$B$782,M$83)+'СЕТ СН'!$G$14+СВЦЭМ!$D$10+'СЕТ СН'!$G$6-'СЕТ СН'!$G$26</f>
        <v>2115.4595744200001</v>
      </c>
      <c r="N98" s="36">
        <f>SUMIFS(СВЦЭМ!$D$39:$D$782,СВЦЭМ!$A$39:$A$782,$A98,СВЦЭМ!$B$39:$B$782,N$83)+'СЕТ СН'!$G$14+СВЦЭМ!$D$10+'СЕТ СН'!$G$6-'СЕТ СН'!$G$26</f>
        <v>2152.4682097499999</v>
      </c>
      <c r="O98" s="36">
        <f>SUMIFS(СВЦЭМ!$D$39:$D$782,СВЦЭМ!$A$39:$A$782,$A98,СВЦЭМ!$B$39:$B$782,O$83)+'СЕТ СН'!$G$14+СВЦЭМ!$D$10+'СЕТ СН'!$G$6-'СЕТ СН'!$G$26</f>
        <v>2163.6537714000001</v>
      </c>
      <c r="P98" s="36">
        <f>SUMIFS(СВЦЭМ!$D$39:$D$782,СВЦЭМ!$A$39:$A$782,$A98,СВЦЭМ!$B$39:$B$782,P$83)+'СЕТ СН'!$G$14+СВЦЭМ!$D$10+'СЕТ СН'!$G$6-'СЕТ СН'!$G$26</f>
        <v>2188.5190404700002</v>
      </c>
      <c r="Q98" s="36">
        <f>SUMIFS(СВЦЭМ!$D$39:$D$782,СВЦЭМ!$A$39:$A$782,$A98,СВЦЭМ!$B$39:$B$782,Q$83)+'СЕТ СН'!$G$14+СВЦЭМ!$D$10+'СЕТ СН'!$G$6-'СЕТ СН'!$G$26</f>
        <v>2196.9804240500002</v>
      </c>
      <c r="R98" s="36">
        <f>SUMIFS(СВЦЭМ!$D$39:$D$782,СВЦЭМ!$A$39:$A$782,$A98,СВЦЭМ!$B$39:$B$782,R$83)+'СЕТ СН'!$G$14+СВЦЭМ!$D$10+'СЕТ СН'!$G$6-'СЕТ СН'!$G$26</f>
        <v>2218.2735710699999</v>
      </c>
      <c r="S98" s="36">
        <f>SUMIFS(СВЦЭМ!$D$39:$D$782,СВЦЭМ!$A$39:$A$782,$A98,СВЦЭМ!$B$39:$B$782,S$83)+'СЕТ СН'!$G$14+СВЦЭМ!$D$10+'СЕТ СН'!$G$6-'СЕТ СН'!$G$26</f>
        <v>2182.5412074300002</v>
      </c>
      <c r="T98" s="36">
        <f>SUMIFS(СВЦЭМ!$D$39:$D$782,СВЦЭМ!$A$39:$A$782,$A98,СВЦЭМ!$B$39:$B$782,T$83)+'СЕТ СН'!$G$14+СВЦЭМ!$D$10+'СЕТ СН'!$G$6-'СЕТ СН'!$G$26</f>
        <v>2138.36083788</v>
      </c>
      <c r="U98" s="36">
        <f>SUMIFS(СВЦЭМ!$D$39:$D$782,СВЦЭМ!$A$39:$A$782,$A98,СВЦЭМ!$B$39:$B$782,U$83)+'СЕТ СН'!$G$14+СВЦЭМ!$D$10+'СЕТ СН'!$G$6-'СЕТ СН'!$G$26</f>
        <v>2152.4002357700001</v>
      </c>
      <c r="V98" s="36">
        <f>SUMIFS(СВЦЭМ!$D$39:$D$782,СВЦЭМ!$A$39:$A$782,$A98,СВЦЭМ!$B$39:$B$782,V$83)+'СЕТ СН'!$G$14+СВЦЭМ!$D$10+'СЕТ СН'!$G$6-'СЕТ СН'!$G$26</f>
        <v>2177.1305198700002</v>
      </c>
      <c r="W98" s="36">
        <f>SUMIFS(СВЦЭМ!$D$39:$D$782,СВЦЭМ!$A$39:$A$782,$A98,СВЦЭМ!$B$39:$B$782,W$83)+'СЕТ СН'!$G$14+СВЦЭМ!$D$10+'СЕТ СН'!$G$6-'СЕТ СН'!$G$26</f>
        <v>2185.5973655600001</v>
      </c>
      <c r="X98" s="36">
        <f>SUMIFS(СВЦЭМ!$D$39:$D$782,СВЦЭМ!$A$39:$A$782,$A98,СВЦЭМ!$B$39:$B$782,X$83)+'СЕТ СН'!$G$14+СВЦЭМ!$D$10+'СЕТ СН'!$G$6-'СЕТ СН'!$G$26</f>
        <v>2180.8823544699999</v>
      </c>
      <c r="Y98" s="36">
        <f>SUMIFS(СВЦЭМ!$D$39:$D$782,СВЦЭМ!$A$39:$A$782,$A98,СВЦЭМ!$B$39:$B$782,Y$83)+'СЕТ СН'!$G$14+СВЦЭМ!$D$10+'СЕТ СН'!$G$6-'СЕТ СН'!$G$26</f>
        <v>2208.77235453</v>
      </c>
    </row>
    <row r="99" spans="1:25" ht="15.75" x14ac:dyDescent="0.2">
      <c r="A99" s="35">
        <f t="shared" si="2"/>
        <v>45307</v>
      </c>
      <c r="B99" s="36">
        <f>SUMIFS(СВЦЭМ!$D$39:$D$782,СВЦЭМ!$A$39:$A$782,$A99,СВЦЭМ!$B$39:$B$782,B$83)+'СЕТ СН'!$G$14+СВЦЭМ!$D$10+'СЕТ СН'!$G$6-'СЕТ СН'!$G$26</f>
        <v>2291.7945199000001</v>
      </c>
      <c r="C99" s="36">
        <f>SUMIFS(СВЦЭМ!$D$39:$D$782,СВЦЭМ!$A$39:$A$782,$A99,СВЦЭМ!$B$39:$B$782,C$83)+'СЕТ СН'!$G$14+СВЦЭМ!$D$10+'СЕТ СН'!$G$6-'СЕТ СН'!$G$26</f>
        <v>2333.70260861</v>
      </c>
      <c r="D99" s="36">
        <f>SUMIFS(СВЦЭМ!$D$39:$D$782,СВЦЭМ!$A$39:$A$782,$A99,СВЦЭМ!$B$39:$B$782,D$83)+'СЕТ СН'!$G$14+СВЦЭМ!$D$10+'СЕТ СН'!$G$6-'СЕТ СН'!$G$26</f>
        <v>2357.0315517700001</v>
      </c>
      <c r="E99" s="36">
        <f>SUMIFS(СВЦЭМ!$D$39:$D$782,СВЦЭМ!$A$39:$A$782,$A99,СВЦЭМ!$B$39:$B$782,E$83)+'СЕТ СН'!$G$14+СВЦЭМ!$D$10+'СЕТ СН'!$G$6-'СЕТ СН'!$G$26</f>
        <v>2368.7312509799999</v>
      </c>
      <c r="F99" s="36">
        <f>SUMIFS(СВЦЭМ!$D$39:$D$782,СВЦЭМ!$A$39:$A$782,$A99,СВЦЭМ!$B$39:$B$782,F$83)+'СЕТ СН'!$G$14+СВЦЭМ!$D$10+'СЕТ СН'!$G$6-'СЕТ СН'!$G$26</f>
        <v>2368.75781865</v>
      </c>
      <c r="G99" s="36">
        <f>SUMIFS(СВЦЭМ!$D$39:$D$782,СВЦЭМ!$A$39:$A$782,$A99,СВЦЭМ!$B$39:$B$782,G$83)+'СЕТ СН'!$G$14+СВЦЭМ!$D$10+'СЕТ СН'!$G$6-'СЕТ СН'!$G$26</f>
        <v>2351.1779701</v>
      </c>
      <c r="H99" s="36">
        <f>SUMIFS(СВЦЭМ!$D$39:$D$782,СВЦЭМ!$A$39:$A$782,$A99,СВЦЭМ!$B$39:$B$782,H$83)+'СЕТ СН'!$G$14+СВЦЭМ!$D$10+'СЕТ СН'!$G$6-'СЕТ СН'!$G$26</f>
        <v>2278.1777304900002</v>
      </c>
      <c r="I99" s="36">
        <f>SUMIFS(СВЦЭМ!$D$39:$D$782,СВЦЭМ!$A$39:$A$782,$A99,СВЦЭМ!$B$39:$B$782,I$83)+'СЕТ СН'!$G$14+СВЦЭМ!$D$10+'СЕТ СН'!$G$6-'СЕТ СН'!$G$26</f>
        <v>2231.51304734</v>
      </c>
      <c r="J99" s="36">
        <f>SUMIFS(СВЦЭМ!$D$39:$D$782,СВЦЭМ!$A$39:$A$782,$A99,СВЦЭМ!$B$39:$B$782,J$83)+'СЕТ СН'!$G$14+СВЦЭМ!$D$10+'СЕТ СН'!$G$6-'СЕТ СН'!$G$26</f>
        <v>2185.0680006600001</v>
      </c>
      <c r="K99" s="36">
        <f>SUMIFS(СВЦЭМ!$D$39:$D$782,СВЦЭМ!$A$39:$A$782,$A99,СВЦЭМ!$B$39:$B$782,K$83)+'СЕТ СН'!$G$14+СВЦЭМ!$D$10+'СЕТ СН'!$G$6-'СЕТ СН'!$G$26</f>
        <v>2152.1834686500001</v>
      </c>
      <c r="L99" s="36">
        <f>SUMIFS(СВЦЭМ!$D$39:$D$782,СВЦЭМ!$A$39:$A$782,$A99,СВЦЭМ!$B$39:$B$782,L$83)+'СЕТ СН'!$G$14+СВЦЭМ!$D$10+'СЕТ СН'!$G$6-'СЕТ СН'!$G$26</f>
        <v>2147.6279501100003</v>
      </c>
      <c r="M99" s="36">
        <f>SUMIFS(СВЦЭМ!$D$39:$D$782,СВЦЭМ!$A$39:$A$782,$A99,СВЦЭМ!$B$39:$B$782,M$83)+'СЕТ СН'!$G$14+СВЦЭМ!$D$10+'СЕТ СН'!$G$6-'СЕТ СН'!$G$26</f>
        <v>2177.9330169700002</v>
      </c>
      <c r="N99" s="36">
        <f>SUMIFS(СВЦЭМ!$D$39:$D$782,СВЦЭМ!$A$39:$A$782,$A99,СВЦЭМ!$B$39:$B$782,N$83)+'СЕТ СН'!$G$14+СВЦЭМ!$D$10+'СЕТ СН'!$G$6-'СЕТ СН'!$G$26</f>
        <v>2198.56960824</v>
      </c>
      <c r="O99" s="36">
        <f>SUMIFS(СВЦЭМ!$D$39:$D$782,СВЦЭМ!$A$39:$A$782,$A99,СВЦЭМ!$B$39:$B$782,O$83)+'СЕТ СН'!$G$14+СВЦЭМ!$D$10+'СЕТ СН'!$G$6-'СЕТ СН'!$G$26</f>
        <v>2203.1327020799999</v>
      </c>
      <c r="P99" s="36">
        <f>SUMIFS(СВЦЭМ!$D$39:$D$782,СВЦЭМ!$A$39:$A$782,$A99,СВЦЭМ!$B$39:$B$782,P$83)+'СЕТ СН'!$G$14+СВЦЭМ!$D$10+'СЕТ СН'!$G$6-'СЕТ СН'!$G$26</f>
        <v>2222.8366260600001</v>
      </c>
      <c r="Q99" s="36">
        <f>SUMIFS(СВЦЭМ!$D$39:$D$782,СВЦЭМ!$A$39:$A$782,$A99,СВЦЭМ!$B$39:$B$782,Q$83)+'СЕТ СН'!$G$14+СВЦЭМ!$D$10+'СЕТ СН'!$G$6-'СЕТ СН'!$G$26</f>
        <v>2228.00550681</v>
      </c>
      <c r="R99" s="36">
        <f>SUMIFS(СВЦЭМ!$D$39:$D$782,СВЦЭМ!$A$39:$A$782,$A99,СВЦЭМ!$B$39:$B$782,R$83)+'СЕТ СН'!$G$14+СВЦЭМ!$D$10+'СЕТ СН'!$G$6-'СЕТ СН'!$G$26</f>
        <v>2227.8853970600003</v>
      </c>
      <c r="S99" s="36">
        <f>SUMIFS(СВЦЭМ!$D$39:$D$782,СВЦЭМ!$A$39:$A$782,$A99,СВЦЭМ!$B$39:$B$782,S$83)+'СЕТ СН'!$G$14+СВЦЭМ!$D$10+'СЕТ СН'!$G$6-'СЕТ СН'!$G$26</f>
        <v>2195.23792546</v>
      </c>
      <c r="T99" s="36">
        <f>SUMIFS(СВЦЭМ!$D$39:$D$782,СВЦЭМ!$A$39:$A$782,$A99,СВЦЭМ!$B$39:$B$782,T$83)+'СЕТ СН'!$G$14+СВЦЭМ!$D$10+'СЕТ СН'!$G$6-'СЕТ СН'!$G$26</f>
        <v>2144.5387768599999</v>
      </c>
      <c r="U99" s="36">
        <f>SUMIFS(СВЦЭМ!$D$39:$D$782,СВЦЭМ!$A$39:$A$782,$A99,СВЦЭМ!$B$39:$B$782,U$83)+'СЕТ СН'!$G$14+СВЦЭМ!$D$10+'СЕТ СН'!$G$6-'СЕТ СН'!$G$26</f>
        <v>2157.9230883300002</v>
      </c>
      <c r="V99" s="36">
        <f>SUMIFS(СВЦЭМ!$D$39:$D$782,СВЦЭМ!$A$39:$A$782,$A99,СВЦЭМ!$B$39:$B$782,V$83)+'СЕТ СН'!$G$14+СВЦЭМ!$D$10+'СЕТ СН'!$G$6-'СЕТ СН'!$G$26</f>
        <v>2183.8473038500001</v>
      </c>
      <c r="W99" s="36">
        <f>SUMIFS(СВЦЭМ!$D$39:$D$782,СВЦЭМ!$A$39:$A$782,$A99,СВЦЭМ!$B$39:$B$782,W$83)+'СЕТ СН'!$G$14+СВЦЭМ!$D$10+'СЕТ СН'!$G$6-'СЕТ СН'!$G$26</f>
        <v>2192.3811779299999</v>
      </c>
      <c r="X99" s="36">
        <f>SUMIFS(СВЦЭМ!$D$39:$D$782,СВЦЭМ!$A$39:$A$782,$A99,СВЦЭМ!$B$39:$B$782,X$83)+'СЕТ СН'!$G$14+СВЦЭМ!$D$10+'СЕТ СН'!$G$6-'СЕТ СН'!$G$26</f>
        <v>2210.7742244999999</v>
      </c>
      <c r="Y99" s="36">
        <f>SUMIFS(СВЦЭМ!$D$39:$D$782,СВЦЭМ!$A$39:$A$782,$A99,СВЦЭМ!$B$39:$B$782,Y$83)+'СЕТ СН'!$G$14+СВЦЭМ!$D$10+'СЕТ СН'!$G$6-'СЕТ СН'!$G$26</f>
        <v>2237.79822625</v>
      </c>
    </row>
    <row r="100" spans="1:25" ht="15.75" x14ac:dyDescent="0.2">
      <c r="A100" s="35">
        <f t="shared" si="2"/>
        <v>45308</v>
      </c>
      <c r="B100" s="36">
        <f>SUMIFS(СВЦЭМ!$D$39:$D$782,СВЦЭМ!$A$39:$A$782,$A100,СВЦЭМ!$B$39:$B$782,B$83)+'СЕТ СН'!$G$14+СВЦЭМ!$D$10+'СЕТ СН'!$G$6-'СЕТ СН'!$G$26</f>
        <v>2188.7095093299999</v>
      </c>
      <c r="C100" s="36">
        <f>SUMIFS(СВЦЭМ!$D$39:$D$782,СВЦЭМ!$A$39:$A$782,$A100,СВЦЭМ!$B$39:$B$782,C$83)+'СЕТ СН'!$G$14+СВЦЭМ!$D$10+'СЕТ СН'!$G$6-'СЕТ СН'!$G$26</f>
        <v>2237.24336275</v>
      </c>
      <c r="D100" s="36">
        <f>SUMIFS(СВЦЭМ!$D$39:$D$782,СВЦЭМ!$A$39:$A$782,$A100,СВЦЭМ!$B$39:$B$782,D$83)+'СЕТ СН'!$G$14+СВЦЭМ!$D$10+'СЕТ СН'!$G$6-'СЕТ СН'!$G$26</f>
        <v>2266.7707382799999</v>
      </c>
      <c r="E100" s="36">
        <f>SUMIFS(СВЦЭМ!$D$39:$D$782,СВЦЭМ!$A$39:$A$782,$A100,СВЦЭМ!$B$39:$B$782,E$83)+'СЕТ СН'!$G$14+СВЦЭМ!$D$10+'СЕТ СН'!$G$6-'СЕТ СН'!$G$26</f>
        <v>2280.9494783300001</v>
      </c>
      <c r="F100" s="36">
        <f>SUMIFS(СВЦЭМ!$D$39:$D$782,СВЦЭМ!$A$39:$A$782,$A100,СВЦЭМ!$B$39:$B$782,F$83)+'СЕТ СН'!$G$14+СВЦЭМ!$D$10+'СЕТ СН'!$G$6-'СЕТ СН'!$G$26</f>
        <v>2268.5591607599999</v>
      </c>
      <c r="G100" s="36">
        <f>SUMIFS(СВЦЭМ!$D$39:$D$782,СВЦЭМ!$A$39:$A$782,$A100,СВЦЭМ!$B$39:$B$782,G$83)+'СЕТ СН'!$G$14+СВЦЭМ!$D$10+'СЕТ СН'!$G$6-'СЕТ СН'!$G$26</f>
        <v>2240.14243721</v>
      </c>
      <c r="H100" s="36">
        <f>SUMIFS(СВЦЭМ!$D$39:$D$782,СВЦЭМ!$A$39:$A$782,$A100,СВЦЭМ!$B$39:$B$782,H$83)+'СЕТ СН'!$G$14+СВЦЭМ!$D$10+'СЕТ СН'!$G$6-'СЕТ СН'!$G$26</f>
        <v>2184.1610623800002</v>
      </c>
      <c r="I100" s="36">
        <f>SUMIFS(СВЦЭМ!$D$39:$D$782,СВЦЭМ!$A$39:$A$782,$A100,СВЦЭМ!$B$39:$B$782,I$83)+'СЕТ СН'!$G$14+СВЦЭМ!$D$10+'СЕТ СН'!$G$6-'СЕТ СН'!$G$26</f>
        <v>2141.2908529800002</v>
      </c>
      <c r="J100" s="36">
        <f>SUMIFS(СВЦЭМ!$D$39:$D$782,СВЦЭМ!$A$39:$A$782,$A100,СВЦЭМ!$B$39:$B$782,J$83)+'СЕТ СН'!$G$14+СВЦЭМ!$D$10+'СЕТ СН'!$G$6-'СЕТ СН'!$G$26</f>
        <v>2105.2045548700003</v>
      </c>
      <c r="K100" s="36">
        <f>SUMIFS(СВЦЭМ!$D$39:$D$782,СВЦЭМ!$A$39:$A$782,$A100,СВЦЭМ!$B$39:$B$782,K$83)+'СЕТ СН'!$G$14+СВЦЭМ!$D$10+'СЕТ СН'!$G$6-'СЕТ СН'!$G$26</f>
        <v>2084.2160574300001</v>
      </c>
      <c r="L100" s="36">
        <f>SUMIFS(СВЦЭМ!$D$39:$D$782,СВЦЭМ!$A$39:$A$782,$A100,СВЦЭМ!$B$39:$B$782,L$83)+'СЕТ СН'!$G$14+СВЦЭМ!$D$10+'СЕТ СН'!$G$6-'СЕТ СН'!$G$26</f>
        <v>2068.1393598600002</v>
      </c>
      <c r="M100" s="36">
        <f>SUMIFS(СВЦЭМ!$D$39:$D$782,СВЦЭМ!$A$39:$A$782,$A100,СВЦЭМ!$B$39:$B$782,M$83)+'СЕТ СН'!$G$14+СВЦЭМ!$D$10+'СЕТ СН'!$G$6-'СЕТ СН'!$G$26</f>
        <v>2088.9782015800001</v>
      </c>
      <c r="N100" s="36">
        <f>SUMIFS(СВЦЭМ!$D$39:$D$782,СВЦЭМ!$A$39:$A$782,$A100,СВЦЭМ!$B$39:$B$782,N$83)+'СЕТ СН'!$G$14+СВЦЭМ!$D$10+'СЕТ СН'!$G$6-'СЕТ СН'!$G$26</f>
        <v>2112.0654606900002</v>
      </c>
      <c r="O100" s="36">
        <f>SUMIFS(СВЦЭМ!$D$39:$D$782,СВЦЭМ!$A$39:$A$782,$A100,СВЦЭМ!$B$39:$B$782,O$83)+'СЕТ СН'!$G$14+СВЦЭМ!$D$10+'СЕТ СН'!$G$6-'СЕТ СН'!$G$26</f>
        <v>2108.1491930900002</v>
      </c>
      <c r="P100" s="36">
        <f>SUMIFS(СВЦЭМ!$D$39:$D$782,СВЦЭМ!$A$39:$A$782,$A100,СВЦЭМ!$B$39:$B$782,P$83)+'СЕТ СН'!$G$14+СВЦЭМ!$D$10+'СЕТ СН'!$G$6-'СЕТ СН'!$G$26</f>
        <v>2122.8998017200001</v>
      </c>
      <c r="Q100" s="36">
        <f>SUMIFS(СВЦЭМ!$D$39:$D$782,СВЦЭМ!$A$39:$A$782,$A100,СВЦЭМ!$B$39:$B$782,Q$83)+'СЕТ СН'!$G$14+СВЦЭМ!$D$10+'СЕТ СН'!$G$6-'СЕТ СН'!$G$26</f>
        <v>2130.6320481600001</v>
      </c>
      <c r="R100" s="36">
        <f>SUMIFS(СВЦЭМ!$D$39:$D$782,СВЦЭМ!$A$39:$A$782,$A100,СВЦЭМ!$B$39:$B$782,R$83)+'СЕТ СН'!$G$14+СВЦЭМ!$D$10+'СЕТ СН'!$G$6-'СЕТ СН'!$G$26</f>
        <v>2130.4589357200002</v>
      </c>
      <c r="S100" s="36">
        <f>SUMIFS(СВЦЭМ!$D$39:$D$782,СВЦЭМ!$A$39:$A$782,$A100,СВЦЭМ!$B$39:$B$782,S$83)+'СЕТ СН'!$G$14+СВЦЭМ!$D$10+'СЕТ СН'!$G$6-'СЕТ СН'!$G$26</f>
        <v>2099.6643947699999</v>
      </c>
      <c r="T100" s="36">
        <f>SUMIFS(СВЦЭМ!$D$39:$D$782,СВЦЭМ!$A$39:$A$782,$A100,СВЦЭМ!$B$39:$B$782,T$83)+'СЕТ СН'!$G$14+СВЦЭМ!$D$10+'СЕТ СН'!$G$6-'СЕТ СН'!$G$26</f>
        <v>2052.9263360600003</v>
      </c>
      <c r="U100" s="36">
        <f>SUMIFS(СВЦЭМ!$D$39:$D$782,СВЦЭМ!$A$39:$A$782,$A100,СВЦЭМ!$B$39:$B$782,U$83)+'СЕТ СН'!$G$14+СВЦЭМ!$D$10+'СЕТ СН'!$G$6-'СЕТ СН'!$G$26</f>
        <v>2059.25417191</v>
      </c>
      <c r="V100" s="36">
        <f>SUMIFS(СВЦЭМ!$D$39:$D$782,СВЦЭМ!$A$39:$A$782,$A100,СВЦЭМ!$B$39:$B$782,V$83)+'СЕТ СН'!$G$14+СВЦЭМ!$D$10+'СЕТ СН'!$G$6-'СЕТ СН'!$G$26</f>
        <v>2081.49555255</v>
      </c>
      <c r="W100" s="36">
        <f>SUMIFS(СВЦЭМ!$D$39:$D$782,СВЦЭМ!$A$39:$A$782,$A100,СВЦЭМ!$B$39:$B$782,W$83)+'СЕТ СН'!$G$14+СВЦЭМ!$D$10+'СЕТ СН'!$G$6-'СЕТ СН'!$G$26</f>
        <v>2092.6531785100001</v>
      </c>
      <c r="X100" s="36">
        <f>SUMIFS(СВЦЭМ!$D$39:$D$782,СВЦЭМ!$A$39:$A$782,$A100,СВЦЭМ!$B$39:$B$782,X$83)+'СЕТ СН'!$G$14+СВЦЭМ!$D$10+'СЕТ СН'!$G$6-'СЕТ СН'!$G$26</f>
        <v>2123.7177157199999</v>
      </c>
      <c r="Y100" s="36">
        <f>SUMIFS(СВЦЭМ!$D$39:$D$782,СВЦЭМ!$A$39:$A$782,$A100,СВЦЭМ!$B$39:$B$782,Y$83)+'СЕТ СН'!$G$14+СВЦЭМ!$D$10+'СЕТ СН'!$G$6-'СЕТ СН'!$G$26</f>
        <v>2152.96306284</v>
      </c>
    </row>
    <row r="101" spans="1:25" ht="15.75" x14ac:dyDescent="0.2">
      <c r="A101" s="35">
        <f t="shared" si="2"/>
        <v>45309</v>
      </c>
      <c r="B101" s="36">
        <f>SUMIFS(СВЦЭМ!$D$39:$D$782,СВЦЭМ!$A$39:$A$782,$A101,СВЦЭМ!$B$39:$B$782,B$83)+'СЕТ СН'!$G$14+СВЦЭМ!$D$10+'СЕТ СН'!$G$6-'СЕТ СН'!$G$26</f>
        <v>2215.2174442099999</v>
      </c>
      <c r="C101" s="36">
        <f>SUMIFS(СВЦЭМ!$D$39:$D$782,СВЦЭМ!$A$39:$A$782,$A101,СВЦЭМ!$B$39:$B$782,C$83)+'СЕТ СН'!$G$14+СВЦЭМ!$D$10+'СЕТ СН'!$G$6-'СЕТ СН'!$G$26</f>
        <v>2207.67347324</v>
      </c>
      <c r="D101" s="36">
        <f>SUMIFS(СВЦЭМ!$D$39:$D$782,СВЦЭМ!$A$39:$A$782,$A101,СВЦЭМ!$B$39:$B$782,D$83)+'СЕТ СН'!$G$14+СВЦЭМ!$D$10+'СЕТ СН'!$G$6-'СЕТ СН'!$G$26</f>
        <v>2250.2603875200002</v>
      </c>
      <c r="E101" s="36">
        <f>SUMIFS(СВЦЭМ!$D$39:$D$782,СВЦЭМ!$A$39:$A$782,$A101,СВЦЭМ!$B$39:$B$782,E$83)+'СЕТ СН'!$G$14+СВЦЭМ!$D$10+'СЕТ СН'!$G$6-'СЕТ СН'!$G$26</f>
        <v>2284.08231019</v>
      </c>
      <c r="F101" s="36">
        <f>SUMIFS(СВЦЭМ!$D$39:$D$782,СВЦЭМ!$A$39:$A$782,$A101,СВЦЭМ!$B$39:$B$782,F$83)+'СЕТ СН'!$G$14+СВЦЭМ!$D$10+'СЕТ СН'!$G$6-'СЕТ СН'!$G$26</f>
        <v>2288.80064606</v>
      </c>
      <c r="G101" s="36">
        <f>SUMIFS(СВЦЭМ!$D$39:$D$782,СВЦЭМ!$A$39:$A$782,$A101,СВЦЭМ!$B$39:$B$782,G$83)+'СЕТ СН'!$G$14+СВЦЭМ!$D$10+'СЕТ СН'!$G$6-'СЕТ СН'!$G$26</f>
        <v>2272.6833719900001</v>
      </c>
      <c r="H101" s="36">
        <f>SUMIFS(СВЦЭМ!$D$39:$D$782,СВЦЭМ!$A$39:$A$782,$A101,СВЦЭМ!$B$39:$B$782,H$83)+'СЕТ СН'!$G$14+СВЦЭМ!$D$10+'СЕТ СН'!$G$6-'СЕТ СН'!$G$26</f>
        <v>2243.2341991399999</v>
      </c>
      <c r="I101" s="36">
        <f>SUMIFS(СВЦЭМ!$D$39:$D$782,СВЦЭМ!$A$39:$A$782,$A101,СВЦЭМ!$B$39:$B$782,I$83)+'СЕТ СН'!$G$14+СВЦЭМ!$D$10+'СЕТ СН'!$G$6-'СЕТ СН'!$G$26</f>
        <v>2253.4174574500003</v>
      </c>
      <c r="J101" s="36">
        <f>SUMIFS(СВЦЭМ!$D$39:$D$782,СВЦЭМ!$A$39:$A$782,$A101,СВЦЭМ!$B$39:$B$782,J$83)+'СЕТ СН'!$G$14+СВЦЭМ!$D$10+'СЕТ СН'!$G$6-'СЕТ СН'!$G$26</f>
        <v>2233.6423123</v>
      </c>
      <c r="K101" s="36">
        <f>SUMIFS(СВЦЭМ!$D$39:$D$782,СВЦЭМ!$A$39:$A$782,$A101,СВЦЭМ!$B$39:$B$782,K$83)+'СЕТ СН'!$G$14+СВЦЭМ!$D$10+'СЕТ СН'!$G$6-'СЕТ СН'!$G$26</f>
        <v>2199.2726305300002</v>
      </c>
      <c r="L101" s="36">
        <f>SUMIFS(СВЦЭМ!$D$39:$D$782,СВЦЭМ!$A$39:$A$782,$A101,СВЦЭМ!$B$39:$B$782,L$83)+'СЕТ СН'!$G$14+СВЦЭМ!$D$10+'СЕТ СН'!$G$6-'СЕТ СН'!$G$26</f>
        <v>2205.5355291999999</v>
      </c>
      <c r="M101" s="36">
        <f>SUMIFS(СВЦЭМ!$D$39:$D$782,СВЦЭМ!$A$39:$A$782,$A101,СВЦЭМ!$B$39:$B$782,M$83)+'СЕТ СН'!$G$14+СВЦЭМ!$D$10+'СЕТ СН'!$G$6-'СЕТ СН'!$G$26</f>
        <v>2220.5253145400002</v>
      </c>
      <c r="N101" s="36">
        <f>SUMIFS(СВЦЭМ!$D$39:$D$782,СВЦЭМ!$A$39:$A$782,$A101,СВЦЭМ!$B$39:$B$782,N$83)+'СЕТ СН'!$G$14+СВЦЭМ!$D$10+'СЕТ СН'!$G$6-'СЕТ СН'!$G$26</f>
        <v>2244.5927603099999</v>
      </c>
      <c r="O101" s="36">
        <f>SUMIFS(СВЦЭМ!$D$39:$D$782,СВЦЭМ!$A$39:$A$782,$A101,СВЦЭМ!$B$39:$B$782,O$83)+'СЕТ СН'!$G$14+СВЦЭМ!$D$10+'СЕТ СН'!$G$6-'СЕТ СН'!$G$26</f>
        <v>2256.16972953</v>
      </c>
      <c r="P101" s="36">
        <f>SUMIFS(СВЦЭМ!$D$39:$D$782,СВЦЭМ!$A$39:$A$782,$A101,СВЦЭМ!$B$39:$B$782,P$83)+'СЕТ СН'!$G$14+СВЦЭМ!$D$10+'СЕТ СН'!$G$6-'СЕТ СН'!$G$26</f>
        <v>2270.9875826900002</v>
      </c>
      <c r="Q101" s="36">
        <f>SUMIFS(СВЦЭМ!$D$39:$D$782,СВЦЭМ!$A$39:$A$782,$A101,СВЦЭМ!$B$39:$B$782,Q$83)+'СЕТ СН'!$G$14+СВЦЭМ!$D$10+'СЕТ СН'!$G$6-'СЕТ СН'!$G$26</f>
        <v>2277.6495035799999</v>
      </c>
      <c r="R101" s="36">
        <f>SUMIFS(СВЦЭМ!$D$39:$D$782,СВЦЭМ!$A$39:$A$782,$A101,СВЦЭМ!$B$39:$B$782,R$83)+'СЕТ СН'!$G$14+СВЦЭМ!$D$10+'СЕТ СН'!$G$6-'СЕТ СН'!$G$26</f>
        <v>2278.0321779999999</v>
      </c>
      <c r="S101" s="36">
        <f>SUMIFS(СВЦЭМ!$D$39:$D$782,СВЦЭМ!$A$39:$A$782,$A101,СВЦЭМ!$B$39:$B$782,S$83)+'СЕТ СН'!$G$14+СВЦЭМ!$D$10+'СЕТ СН'!$G$6-'СЕТ СН'!$G$26</f>
        <v>2237.5295413600002</v>
      </c>
      <c r="T101" s="36">
        <f>SUMIFS(СВЦЭМ!$D$39:$D$782,СВЦЭМ!$A$39:$A$782,$A101,СВЦЭМ!$B$39:$B$782,T$83)+'СЕТ СН'!$G$14+СВЦЭМ!$D$10+'СЕТ СН'!$G$6-'СЕТ СН'!$G$26</f>
        <v>2181.5652191600002</v>
      </c>
      <c r="U101" s="36">
        <f>SUMIFS(СВЦЭМ!$D$39:$D$782,СВЦЭМ!$A$39:$A$782,$A101,СВЦЭМ!$B$39:$B$782,U$83)+'СЕТ СН'!$G$14+СВЦЭМ!$D$10+'СЕТ СН'!$G$6-'СЕТ СН'!$G$26</f>
        <v>2193.6124029500002</v>
      </c>
      <c r="V101" s="36">
        <f>SUMIFS(СВЦЭМ!$D$39:$D$782,СВЦЭМ!$A$39:$A$782,$A101,СВЦЭМ!$B$39:$B$782,V$83)+'СЕТ СН'!$G$14+СВЦЭМ!$D$10+'СЕТ СН'!$G$6-'СЕТ СН'!$G$26</f>
        <v>2211.3964949700003</v>
      </c>
      <c r="W101" s="36">
        <f>SUMIFS(СВЦЭМ!$D$39:$D$782,СВЦЭМ!$A$39:$A$782,$A101,СВЦЭМ!$B$39:$B$782,W$83)+'СЕТ СН'!$G$14+СВЦЭМ!$D$10+'СЕТ СН'!$G$6-'СЕТ СН'!$G$26</f>
        <v>2216.8050330400001</v>
      </c>
      <c r="X101" s="36">
        <f>SUMIFS(СВЦЭМ!$D$39:$D$782,СВЦЭМ!$A$39:$A$782,$A101,СВЦЭМ!$B$39:$B$782,X$83)+'СЕТ СН'!$G$14+СВЦЭМ!$D$10+'СЕТ СН'!$G$6-'СЕТ СН'!$G$26</f>
        <v>2244.8269978399999</v>
      </c>
      <c r="Y101" s="36">
        <f>SUMIFS(СВЦЭМ!$D$39:$D$782,СВЦЭМ!$A$39:$A$782,$A101,СВЦЭМ!$B$39:$B$782,Y$83)+'СЕТ СН'!$G$14+СВЦЭМ!$D$10+'СЕТ СН'!$G$6-'СЕТ СН'!$G$26</f>
        <v>2277.62587988</v>
      </c>
    </row>
    <row r="102" spans="1:25" ht="15.75" x14ac:dyDescent="0.2">
      <c r="A102" s="35">
        <f t="shared" si="2"/>
        <v>45310</v>
      </c>
      <c r="B102" s="36">
        <f>SUMIFS(СВЦЭМ!$D$39:$D$782,СВЦЭМ!$A$39:$A$782,$A102,СВЦЭМ!$B$39:$B$782,B$83)+'СЕТ СН'!$G$14+СВЦЭМ!$D$10+'СЕТ СН'!$G$6-'СЕТ СН'!$G$26</f>
        <v>2315.7417344700002</v>
      </c>
      <c r="C102" s="36">
        <f>SUMIFS(СВЦЭМ!$D$39:$D$782,СВЦЭМ!$A$39:$A$782,$A102,СВЦЭМ!$B$39:$B$782,C$83)+'СЕТ СН'!$G$14+СВЦЭМ!$D$10+'СЕТ СН'!$G$6-'СЕТ СН'!$G$26</f>
        <v>2358.3224900200003</v>
      </c>
      <c r="D102" s="36">
        <f>SUMIFS(СВЦЭМ!$D$39:$D$782,СВЦЭМ!$A$39:$A$782,$A102,СВЦЭМ!$B$39:$B$782,D$83)+'СЕТ СН'!$G$14+СВЦЭМ!$D$10+'СЕТ СН'!$G$6-'СЕТ СН'!$G$26</f>
        <v>2370.8631667700001</v>
      </c>
      <c r="E102" s="36">
        <f>SUMIFS(СВЦЭМ!$D$39:$D$782,СВЦЭМ!$A$39:$A$782,$A102,СВЦЭМ!$B$39:$B$782,E$83)+'СЕТ СН'!$G$14+СВЦЭМ!$D$10+'СЕТ СН'!$G$6-'СЕТ СН'!$G$26</f>
        <v>2383.1599360099999</v>
      </c>
      <c r="F102" s="36">
        <f>SUMIFS(СВЦЭМ!$D$39:$D$782,СВЦЭМ!$A$39:$A$782,$A102,СВЦЭМ!$B$39:$B$782,F$83)+'СЕТ СН'!$G$14+СВЦЭМ!$D$10+'СЕТ СН'!$G$6-'СЕТ СН'!$G$26</f>
        <v>2379.5370233200001</v>
      </c>
      <c r="G102" s="36">
        <f>SUMIFS(СВЦЭМ!$D$39:$D$782,СВЦЭМ!$A$39:$A$782,$A102,СВЦЭМ!$B$39:$B$782,G$83)+'СЕТ СН'!$G$14+СВЦЭМ!$D$10+'СЕТ СН'!$G$6-'СЕТ СН'!$G$26</f>
        <v>2364.9020065300001</v>
      </c>
      <c r="H102" s="36">
        <f>SUMIFS(СВЦЭМ!$D$39:$D$782,СВЦЭМ!$A$39:$A$782,$A102,СВЦЭМ!$B$39:$B$782,H$83)+'СЕТ СН'!$G$14+СВЦЭМ!$D$10+'СЕТ СН'!$G$6-'СЕТ СН'!$G$26</f>
        <v>2300.0179123799999</v>
      </c>
      <c r="I102" s="36">
        <f>SUMIFS(СВЦЭМ!$D$39:$D$782,СВЦЭМ!$A$39:$A$782,$A102,СВЦЭМ!$B$39:$B$782,I$83)+'СЕТ СН'!$G$14+СВЦЭМ!$D$10+'СЕТ СН'!$G$6-'СЕТ СН'!$G$26</f>
        <v>2244.3231781600002</v>
      </c>
      <c r="J102" s="36">
        <f>SUMIFS(СВЦЭМ!$D$39:$D$782,СВЦЭМ!$A$39:$A$782,$A102,СВЦЭМ!$B$39:$B$782,J$83)+'СЕТ СН'!$G$14+СВЦЭМ!$D$10+'СЕТ СН'!$G$6-'СЕТ СН'!$G$26</f>
        <v>2214.20566134</v>
      </c>
      <c r="K102" s="36">
        <f>SUMIFS(СВЦЭМ!$D$39:$D$782,СВЦЭМ!$A$39:$A$782,$A102,СВЦЭМ!$B$39:$B$782,K$83)+'СЕТ СН'!$G$14+СВЦЭМ!$D$10+'СЕТ СН'!$G$6-'СЕТ СН'!$G$26</f>
        <v>2196.3973702799999</v>
      </c>
      <c r="L102" s="36">
        <f>SUMIFS(СВЦЭМ!$D$39:$D$782,СВЦЭМ!$A$39:$A$782,$A102,СВЦЭМ!$B$39:$B$782,L$83)+'СЕТ СН'!$G$14+СВЦЭМ!$D$10+'СЕТ СН'!$G$6-'СЕТ СН'!$G$26</f>
        <v>2179.7578651900003</v>
      </c>
      <c r="M102" s="36">
        <f>SUMIFS(СВЦЭМ!$D$39:$D$782,СВЦЭМ!$A$39:$A$782,$A102,СВЦЭМ!$B$39:$B$782,M$83)+'СЕТ СН'!$G$14+СВЦЭМ!$D$10+'СЕТ СН'!$G$6-'СЕТ СН'!$G$26</f>
        <v>2180.1872338900002</v>
      </c>
      <c r="N102" s="36">
        <f>SUMIFS(СВЦЭМ!$D$39:$D$782,СВЦЭМ!$A$39:$A$782,$A102,СВЦЭМ!$B$39:$B$782,N$83)+'СЕТ СН'!$G$14+СВЦЭМ!$D$10+'СЕТ СН'!$G$6-'СЕТ СН'!$G$26</f>
        <v>2194.92332106</v>
      </c>
      <c r="O102" s="36">
        <f>SUMIFS(СВЦЭМ!$D$39:$D$782,СВЦЭМ!$A$39:$A$782,$A102,СВЦЭМ!$B$39:$B$782,O$83)+'СЕТ СН'!$G$14+СВЦЭМ!$D$10+'СЕТ СН'!$G$6-'СЕТ СН'!$G$26</f>
        <v>2197.8122441099999</v>
      </c>
      <c r="P102" s="36">
        <f>SUMIFS(СВЦЭМ!$D$39:$D$782,СВЦЭМ!$A$39:$A$782,$A102,СВЦЭМ!$B$39:$B$782,P$83)+'СЕТ СН'!$G$14+СВЦЭМ!$D$10+'СЕТ СН'!$G$6-'СЕТ СН'!$G$26</f>
        <v>2207.9333250499999</v>
      </c>
      <c r="Q102" s="36">
        <f>SUMIFS(СВЦЭМ!$D$39:$D$782,СВЦЭМ!$A$39:$A$782,$A102,СВЦЭМ!$B$39:$B$782,Q$83)+'СЕТ СН'!$G$14+СВЦЭМ!$D$10+'СЕТ СН'!$G$6-'СЕТ СН'!$G$26</f>
        <v>2229.9622724400001</v>
      </c>
      <c r="R102" s="36">
        <f>SUMIFS(СВЦЭМ!$D$39:$D$782,СВЦЭМ!$A$39:$A$782,$A102,СВЦЭМ!$B$39:$B$782,R$83)+'СЕТ СН'!$G$14+СВЦЭМ!$D$10+'СЕТ СН'!$G$6-'СЕТ СН'!$G$26</f>
        <v>2244.06075306</v>
      </c>
      <c r="S102" s="36">
        <f>SUMIFS(СВЦЭМ!$D$39:$D$782,СВЦЭМ!$A$39:$A$782,$A102,СВЦЭМ!$B$39:$B$782,S$83)+'СЕТ СН'!$G$14+СВЦЭМ!$D$10+'СЕТ СН'!$G$6-'СЕТ СН'!$G$26</f>
        <v>2197.9133049699999</v>
      </c>
      <c r="T102" s="36">
        <f>SUMIFS(СВЦЭМ!$D$39:$D$782,СВЦЭМ!$A$39:$A$782,$A102,СВЦЭМ!$B$39:$B$782,T$83)+'СЕТ СН'!$G$14+СВЦЭМ!$D$10+'СЕТ СН'!$G$6-'СЕТ СН'!$G$26</f>
        <v>2142.29111156</v>
      </c>
      <c r="U102" s="36">
        <f>SUMIFS(СВЦЭМ!$D$39:$D$782,СВЦЭМ!$A$39:$A$782,$A102,СВЦЭМ!$B$39:$B$782,U$83)+'СЕТ СН'!$G$14+СВЦЭМ!$D$10+'СЕТ СН'!$G$6-'СЕТ СН'!$G$26</f>
        <v>2161.6932042600001</v>
      </c>
      <c r="V102" s="36">
        <f>SUMIFS(СВЦЭМ!$D$39:$D$782,СВЦЭМ!$A$39:$A$782,$A102,СВЦЭМ!$B$39:$B$782,V$83)+'СЕТ СН'!$G$14+СВЦЭМ!$D$10+'СЕТ СН'!$G$6-'СЕТ СН'!$G$26</f>
        <v>2177.1307548</v>
      </c>
      <c r="W102" s="36">
        <f>SUMIFS(СВЦЭМ!$D$39:$D$782,СВЦЭМ!$A$39:$A$782,$A102,СВЦЭМ!$B$39:$B$782,W$83)+'СЕТ СН'!$G$14+СВЦЭМ!$D$10+'СЕТ СН'!$G$6-'СЕТ СН'!$G$26</f>
        <v>2184.0235027700001</v>
      </c>
      <c r="X102" s="36">
        <f>SUMIFS(СВЦЭМ!$D$39:$D$782,СВЦЭМ!$A$39:$A$782,$A102,СВЦЭМ!$B$39:$B$782,X$83)+'СЕТ СН'!$G$14+СВЦЭМ!$D$10+'СЕТ СН'!$G$6-'СЕТ СН'!$G$26</f>
        <v>2211.2978447300002</v>
      </c>
      <c r="Y102" s="36">
        <f>SUMIFS(СВЦЭМ!$D$39:$D$782,СВЦЭМ!$A$39:$A$782,$A102,СВЦЭМ!$B$39:$B$782,Y$83)+'СЕТ СН'!$G$14+СВЦЭМ!$D$10+'СЕТ СН'!$G$6-'СЕТ СН'!$G$26</f>
        <v>2314.6939581900001</v>
      </c>
    </row>
    <row r="103" spans="1:25" ht="15.75" x14ac:dyDescent="0.2">
      <c r="A103" s="35">
        <f t="shared" si="2"/>
        <v>45311</v>
      </c>
      <c r="B103" s="36">
        <f>SUMIFS(СВЦЭМ!$D$39:$D$782,СВЦЭМ!$A$39:$A$782,$A103,СВЦЭМ!$B$39:$B$782,B$83)+'СЕТ СН'!$G$14+СВЦЭМ!$D$10+'СЕТ СН'!$G$6-'СЕТ СН'!$G$26</f>
        <v>2312.2270816</v>
      </c>
      <c r="C103" s="36">
        <f>SUMIFS(СВЦЭМ!$D$39:$D$782,СВЦЭМ!$A$39:$A$782,$A103,СВЦЭМ!$B$39:$B$782,C$83)+'СЕТ СН'!$G$14+СВЦЭМ!$D$10+'СЕТ СН'!$G$6-'СЕТ СН'!$G$26</f>
        <v>2320.0697537199999</v>
      </c>
      <c r="D103" s="36">
        <f>SUMIFS(СВЦЭМ!$D$39:$D$782,СВЦЭМ!$A$39:$A$782,$A103,СВЦЭМ!$B$39:$B$782,D$83)+'СЕТ СН'!$G$14+СВЦЭМ!$D$10+'СЕТ СН'!$G$6-'СЕТ СН'!$G$26</f>
        <v>2350.77142985</v>
      </c>
      <c r="E103" s="36">
        <f>SUMIFS(СВЦЭМ!$D$39:$D$782,СВЦЭМ!$A$39:$A$782,$A103,СВЦЭМ!$B$39:$B$782,E$83)+'СЕТ СН'!$G$14+СВЦЭМ!$D$10+'СЕТ СН'!$G$6-'СЕТ СН'!$G$26</f>
        <v>2360.4035528499999</v>
      </c>
      <c r="F103" s="36">
        <f>SUMIFS(СВЦЭМ!$D$39:$D$782,СВЦЭМ!$A$39:$A$782,$A103,СВЦЭМ!$B$39:$B$782,F$83)+'СЕТ СН'!$G$14+СВЦЭМ!$D$10+'СЕТ СН'!$G$6-'СЕТ СН'!$G$26</f>
        <v>2358.7836766200003</v>
      </c>
      <c r="G103" s="36">
        <f>SUMIFS(СВЦЭМ!$D$39:$D$782,СВЦЭМ!$A$39:$A$782,$A103,СВЦЭМ!$B$39:$B$782,G$83)+'СЕТ СН'!$G$14+СВЦЭМ!$D$10+'СЕТ СН'!$G$6-'СЕТ СН'!$G$26</f>
        <v>2345.7432042800001</v>
      </c>
      <c r="H103" s="36">
        <f>SUMIFS(СВЦЭМ!$D$39:$D$782,СВЦЭМ!$A$39:$A$782,$A103,СВЦЭМ!$B$39:$B$782,H$83)+'СЕТ СН'!$G$14+СВЦЭМ!$D$10+'СЕТ СН'!$G$6-'СЕТ СН'!$G$26</f>
        <v>2311.8969775599999</v>
      </c>
      <c r="I103" s="36">
        <f>SUMIFS(СВЦЭМ!$D$39:$D$782,СВЦЭМ!$A$39:$A$782,$A103,СВЦЭМ!$B$39:$B$782,I$83)+'СЕТ СН'!$G$14+СВЦЭМ!$D$10+'СЕТ СН'!$G$6-'СЕТ СН'!$G$26</f>
        <v>2288.4479045400003</v>
      </c>
      <c r="J103" s="36">
        <f>SUMIFS(СВЦЭМ!$D$39:$D$782,СВЦЭМ!$A$39:$A$782,$A103,СВЦЭМ!$B$39:$B$782,J$83)+'СЕТ СН'!$G$14+СВЦЭМ!$D$10+'СЕТ СН'!$G$6-'СЕТ СН'!$G$26</f>
        <v>2226.44188287</v>
      </c>
      <c r="K103" s="36">
        <f>SUMIFS(СВЦЭМ!$D$39:$D$782,СВЦЭМ!$A$39:$A$782,$A103,СВЦЭМ!$B$39:$B$782,K$83)+'СЕТ СН'!$G$14+СВЦЭМ!$D$10+'СЕТ СН'!$G$6-'СЕТ СН'!$G$26</f>
        <v>2180.5456334099999</v>
      </c>
      <c r="L103" s="36">
        <f>SUMIFS(СВЦЭМ!$D$39:$D$782,СВЦЭМ!$A$39:$A$782,$A103,СВЦЭМ!$B$39:$B$782,L$83)+'СЕТ СН'!$G$14+СВЦЭМ!$D$10+'СЕТ СН'!$G$6-'СЕТ СН'!$G$26</f>
        <v>2149.86751856</v>
      </c>
      <c r="M103" s="36">
        <f>SUMIFS(СВЦЭМ!$D$39:$D$782,СВЦЭМ!$A$39:$A$782,$A103,СВЦЭМ!$B$39:$B$782,M$83)+'СЕТ СН'!$G$14+СВЦЭМ!$D$10+'СЕТ СН'!$G$6-'СЕТ СН'!$G$26</f>
        <v>2154.1474746600002</v>
      </c>
      <c r="N103" s="36">
        <f>SUMIFS(СВЦЭМ!$D$39:$D$782,СВЦЭМ!$A$39:$A$782,$A103,СВЦЭМ!$B$39:$B$782,N$83)+'СЕТ СН'!$G$14+СВЦЭМ!$D$10+'СЕТ СН'!$G$6-'СЕТ СН'!$G$26</f>
        <v>2173.30891264</v>
      </c>
      <c r="O103" s="36">
        <f>SUMIFS(СВЦЭМ!$D$39:$D$782,СВЦЭМ!$A$39:$A$782,$A103,СВЦЭМ!$B$39:$B$782,O$83)+'СЕТ СН'!$G$14+СВЦЭМ!$D$10+'СЕТ СН'!$G$6-'СЕТ СН'!$G$26</f>
        <v>2188.2772309400002</v>
      </c>
      <c r="P103" s="36">
        <f>SUMIFS(СВЦЭМ!$D$39:$D$782,СВЦЭМ!$A$39:$A$782,$A103,СВЦЭМ!$B$39:$B$782,P$83)+'СЕТ СН'!$G$14+СВЦЭМ!$D$10+'СЕТ СН'!$G$6-'СЕТ СН'!$G$26</f>
        <v>2204.37549984</v>
      </c>
      <c r="Q103" s="36">
        <f>SUMIFS(СВЦЭМ!$D$39:$D$782,СВЦЭМ!$A$39:$A$782,$A103,СВЦЭМ!$B$39:$B$782,Q$83)+'СЕТ СН'!$G$14+СВЦЭМ!$D$10+'СЕТ СН'!$G$6-'СЕТ СН'!$G$26</f>
        <v>2218.3707695000003</v>
      </c>
      <c r="R103" s="36">
        <f>SUMIFS(СВЦЭМ!$D$39:$D$782,СВЦЭМ!$A$39:$A$782,$A103,СВЦЭМ!$B$39:$B$782,R$83)+'СЕТ СН'!$G$14+СВЦЭМ!$D$10+'СЕТ СН'!$G$6-'СЕТ СН'!$G$26</f>
        <v>2233.3374837000001</v>
      </c>
      <c r="S103" s="36">
        <f>SUMIFS(СВЦЭМ!$D$39:$D$782,СВЦЭМ!$A$39:$A$782,$A103,СВЦЭМ!$B$39:$B$782,S$83)+'СЕТ СН'!$G$14+СВЦЭМ!$D$10+'СЕТ СН'!$G$6-'СЕТ СН'!$G$26</f>
        <v>2196.1374590999999</v>
      </c>
      <c r="T103" s="36">
        <f>SUMIFS(СВЦЭМ!$D$39:$D$782,СВЦЭМ!$A$39:$A$782,$A103,СВЦЭМ!$B$39:$B$782,T$83)+'СЕТ СН'!$G$14+СВЦЭМ!$D$10+'СЕТ СН'!$G$6-'СЕТ СН'!$G$26</f>
        <v>2145.8522877999999</v>
      </c>
      <c r="U103" s="36">
        <f>SUMIFS(СВЦЭМ!$D$39:$D$782,СВЦЭМ!$A$39:$A$782,$A103,СВЦЭМ!$B$39:$B$782,U$83)+'СЕТ СН'!$G$14+СВЦЭМ!$D$10+'СЕТ СН'!$G$6-'СЕТ СН'!$G$26</f>
        <v>2167.8905319599999</v>
      </c>
      <c r="V103" s="36">
        <f>SUMIFS(СВЦЭМ!$D$39:$D$782,СВЦЭМ!$A$39:$A$782,$A103,СВЦЭМ!$B$39:$B$782,V$83)+'СЕТ СН'!$G$14+СВЦЭМ!$D$10+'СЕТ СН'!$G$6-'СЕТ СН'!$G$26</f>
        <v>2174.5499697300002</v>
      </c>
      <c r="W103" s="36">
        <f>SUMIFS(СВЦЭМ!$D$39:$D$782,СВЦЭМ!$A$39:$A$782,$A103,СВЦЭМ!$B$39:$B$782,W$83)+'СЕТ СН'!$G$14+СВЦЭМ!$D$10+'СЕТ СН'!$G$6-'СЕТ СН'!$G$26</f>
        <v>2186.61182366</v>
      </c>
      <c r="X103" s="36">
        <f>SUMIFS(СВЦЭМ!$D$39:$D$782,СВЦЭМ!$A$39:$A$782,$A103,СВЦЭМ!$B$39:$B$782,X$83)+'СЕТ СН'!$G$14+СВЦЭМ!$D$10+'СЕТ СН'!$G$6-'СЕТ СН'!$G$26</f>
        <v>2215.16776261</v>
      </c>
      <c r="Y103" s="36">
        <f>SUMIFS(СВЦЭМ!$D$39:$D$782,СВЦЭМ!$A$39:$A$782,$A103,СВЦЭМ!$B$39:$B$782,Y$83)+'СЕТ СН'!$G$14+СВЦЭМ!$D$10+'СЕТ СН'!$G$6-'СЕТ СН'!$G$26</f>
        <v>2238.29444491</v>
      </c>
    </row>
    <row r="104" spans="1:25" ht="15.75" x14ac:dyDescent="0.2">
      <c r="A104" s="35">
        <f t="shared" si="2"/>
        <v>45312</v>
      </c>
      <c r="B104" s="36">
        <f>SUMIFS(СВЦЭМ!$D$39:$D$782,СВЦЭМ!$A$39:$A$782,$A104,СВЦЭМ!$B$39:$B$782,B$83)+'СЕТ СН'!$G$14+СВЦЭМ!$D$10+'СЕТ СН'!$G$6-'СЕТ СН'!$G$26</f>
        <v>2291.8364138100001</v>
      </c>
      <c r="C104" s="36">
        <f>SUMIFS(СВЦЭМ!$D$39:$D$782,СВЦЭМ!$A$39:$A$782,$A104,СВЦЭМ!$B$39:$B$782,C$83)+'СЕТ СН'!$G$14+СВЦЭМ!$D$10+'СЕТ СН'!$G$6-'СЕТ СН'!$G$26</f>
        <v>2337.5762493400002</v>
      </c>
      <c r="D104" s="36">
        <f>SUMIFS(СВЦЭМ!$D$39:$D$782,СВЦЭМ!$A$39:$A$782,$A104,СВЦЭМ!$B$39:$B$782,D$83)+'СЕТ СН'!$G$14+СВЦЭМ!$D$10+'СЕТ СН'!$G$6-'СЕТ СН'!$G$26</f>
        <v>2353.6594306900001</v>
      </c>
      <c r="E104" s="36">
        <f>SUMIFS(СВЦЭМ!$D$39:$D$782,СВЦЭМ!$A$39:$A$782,$A104,СВЦЭМ!$B$39:$B$782,E$83)+'СЕТ СН'!$G$14+СВЦЭМ!$D$10+'СЕТ СН'!$G$6-'СЕТ СН'!$G$26</f>
        <v>2370.43716954</v>
      </c>
      <c r="F104" s="36">
        <f>SUMIFS(СВЦЭМ!$D$39:$D$782,СВЦЭМ!$A$39:$A$782,$A104,СВЦЭМ!$B$39:$B$782,F$83)+'СЕТ СН'!$G$14+СВЦЭМ!$D$10+'СЕТ СН'!$G$6-'СЕТ СН'!$G$26</f>
        <v>2367.4271057999999</v>
      </c>
      <c r="G104" s="36">
        <f>SUMIFS(СВЦЭМ!$D$39:$D$782,СВЦЭМ!$A$39:$A$782,$A104,СВЦЭМ!$B$39:$B$782,G$83)+'СЕТ СН'!$G$14+СВЦЭМ!$D$10+'СЕТ СН'!$G$6-'СЕТ СН'!$G$26</f>
        <v>2362.1804804200001</v>
      </c>
      <c r="H104" s="36">
        <f>SUMIFS(СВЦЭМ!$D$39:$D$782,СВЦЭМ!$A$39:$A$782,$A104,СВЦЭМ!$B$39:$B$782,H$83)+'СЕТ СН'!$G$14+СВЦЭМ!$D$10+'СЕТ СН'!$G$6-'СЕТ СН'!$G$26</f>
        <v>2349.8042036800002</v>
      </c>
      <c r="I104" s="36">
        <f>SUMIFS(СВЦЭМ!$D$39:$D$782,СВЦЭМ!$A$39:$A$782,$A104,СВЦЭМ!$B$39:$B$782,I$83)+'СЕТ СН'!$G$14+СВЦЭМ!$D$10+'СЕТ СН'!$G$6-'СЕТ СН'!$G$26</f>
        <v>2343.24812853</v>
      </c>
      <c r="J104" s="36">
        <f>SUMIFS(СВЦЭМ!$D$39:$D$782,СВЦЭМ!$A$39:$A$782,$A104,СВЦЭМ!$B$39:$B$782,J$83)+'СЕТ СН'!$G$14+СВЦЭМ!$D$10+'СЕТ СН'!$G$6-'СЕТ СН'!$G$26</f>
        <v>2288.0097403600003</v>
      </c>
      <c r="K104" s="36">
        <f>SUMIFS(СВЦЭМ!$D$39:$D$782,СВЦЭМ!$A$39:$A$782,$A104,СВЦЭМ!$B$39:$B$782,K$83)+'СЕТ СН'!$G$14+СВЦЭМ!$D$10+'СЕТ СН'!$G$6-'СЕТ СН'!$G$26</f>
        <v>2237.3230591900001</v>
      </c>
      <c r="L104" s="36">
        <f>SUMIFS(СВЦЭМ!$D$39:$D$782,СВЦЭМ!$A$39:$A$782,$A104,СВЦЭМ!$B$39:$B$782,L$83)+'СЕТ СН'!$G$14+СВЦЭМ!$D$10+'СЕТ СН'!$G$6-'СЕТ СН'!$G$26</f>
        <v>2189.5933868100001</v>
      </c>
      <c r="M104" s="36">
        <f>SUMIFS(СВЦЭМ!$D$39:$D$782,СВЦЭМ!$A$39:$A$782,$A104,СВЦЭМ!$B$39:$B$782,M$83)+'СЕТ СН'!$G$14+СВЦЭМ!$D$10+'СЕТ СН'!$G$6-'СЕТ СН'!$G$26</f>
        <v>2168.2408425100002</v>
      </c>
      <c r="N104" s="36">
        <f>SUMIFS(СВЦЭМ!$D$39:$D$782,СВЦЭМ!$A$39:$A$782,$A104,СВЦЭМ!$B$39:$B$782,N$83)+'СЕТ СН'!$G$14+СВЦЭМ!$D$10+'СЕТ СН'!$G$6-'СЕТ СН'!$G$26</f>
        <v>2175.4706862400003</v>
      </c>
      <c r="O104" s="36">
        <f>SUMIFS(СВЦЭМ!$D$39:$D$782,СВЦЭМ!$A$39:$A$782,$A104,СВЦЭМ!$B$39:$B$782,O$83)+'СЕТ СН'!$G$14+СВЦЭМ!$D$10+'СЕТ СН'!$G$6-'СЕТ СН'!$G$26</f>
        <v>2189.28377443</v>
      </c>
      <c r="P104" s="36">
        <f>SUMIFS(СВЦЭМ!$D$39:$D$782,СВЦЭМ!$A$39:$A$782,$A104,СВЦЭМ!$B$39:$B$782,P$83)+'СЕТ СН'!$G$14+СВЦЭМ!$D$10+'СЕТ СН'!$G$6-'СЕТ СН'!$G$26</f>
        <v>2213.6108954000001</v>
      </c>
      <c r="Q104" s="36">
        <f>SUMIFS(СВЦЭМ!$D$39:$D$782,СВЦЭМ!$A$39:$A$782,$A104,СВЦЭМ!$B$39:$B$782,Q$83)+'СЕТ СН'!$G$14+СВЦЭМ!$D$10+'СЕТ СН'!$G$6-'СЕТ СН'!$G$26</f>
        <v>2232.6563653799999</v>
      </c>
      <c r="R104" s="36">
        <f>SUMIFS(СВЦЭМ!$D$39:$D$782,СВЦЭМ!$A$39:$A$782,$A104,СВЦЭМ!$B$39:$B$782,R$83)+'СЕТ СН'!$G$14+СВЦЭМ!$D$10+'СЕТ СН'!$G$6-'СЕТ СН'!$G$26</f>
        <v>2225.3200336899999</v>
      </c>
      <c r="S104" s="36">
        <f>SUMIFS(СВЦЭМ!$D$39:$D$782,СВЦЭМ!$A$39:$A$782,$A104,СВЦЭМ!$B$39:$B$782,S$83)+'СЕТ СН'!$G$14+СВЦЭМ!$D$10+'СЕТ СН'!$G$6-'СЕТ СН'!$G$26</f>
        <v>2205.53613103</v>
      </c>
      <c r="T104" s="36">
        <f>SUMIFS(СВЦЭМ!$D$39:$D$782,СВЦЭМ!$A$39:$A$782,$A104,СВЦЭМ!$B$39:$B$782,T$83)+'СЕТ СН'!$G$14+СВЦЭМ!$D$10+'СЕТ СН'!$G$6-'СЕТ СН'!$G$26</f>
        <v>2143.1550667400002</v>
      </c>
      <c r="U104" s="36">
        <f>SUMIFS(СВЦЭМ!$D$39:$D$782,СВЦЭМ!$A$39:$A$782,$A104,СВЦЭМ!$B$39:$B$782,U$83)+'СЕТ СН'!$G$14+СВЦЭМ!$D$10+'СЕТ СН'!$G$6-'СЕТ СН'!$G$26</f>
        <v>2151.7224197999999</v>
      </c>
      <c r="V104" s="36">
        <f>SUMIFS(СВЦЭМ!$D$39:$D$782,СВЦЭМ!$A$39:$A$782,$A104,СВЦЭМ!$B$39:$B$782,V$83)+'СЕТ СН'!$G$14+СВЦЭМ!$D$10+'СЕТ СН'!$G$6-'СЕТ СН'!$G$26</f>
        <v>2148.82334029</v>
      </c>
      <c r="W104" s="36">
        <f>SUMIFS(СВЦЭМ!$D$39:$D$782,СВЦЭМ!$A$39:$A$782,$A104,СВЦЭМ!$B$39:$B$782,W$83)+'СЕТ СН'!$G$14+СВЦЭМ!$D$10+'СЕТ СН'!$G$6-'СЕТ СН'!$G$26</f>
        <v>2167.0337794000002</v>
      </c>
      <c r="X104" s="36">
        <f>SUMIFS(СВЦЭМ!$D$39:$D$782,СВЦЭМ!$A$39:$A$782,$A104,СВЦЭМ!$B$39:$B$782,X$83)+'СЕТ СН'!$G$14+СВЦЭМ!$D$10+'СЕТ СН'!$G$6-'СЕТ СН'!$G$26</f>
        <v>2198.52612292</v>
      </c>
      <c r="Y104" s="36">
        <f>SUMIFS(СВЦЭМ!$D$39:$D$782,СВЦЭМ!$A$39:$A$782,$A104,СВЦЭМ!$B$39:$B$782,Y$83)+'СЕТ СН'!$G$14+СВЦЭМ!$D$10+'СЕТ СН'!$G$6-'СЕТ СН'!$G$26</f>
        <v>2222.4516657899999</v>
      </c>
    </row>
    <row r="105" spans="1:25" ht="15.75" x14ac:dyDescent="0.2">
      <c r="A105" s="35">
        <f t="shared" si="2"/>
        <v>45313</v>
      </c>
      <c r="B105" s="36">
        <f>SUMIFS(СВЦЭМ!$D$39:$D$782,СВЦЭМ!$A$39:$A$782,$A105,СВЦЭМ!$B$39:$B$782,B$83)+'СЕТ СН'!$G$14+СВЦЭМ!$D$10+'СЕТ СН'!$G$6-'СЕТ СН'!$G$26</f>
        <v>2267.6512953000001</v>
      </c>
      <c r="C105" s="36">
        <f>SUMIFS(СВЦЭМ!$D$39:$D$782,СВЦЭМ!$A$39:$A$782,$A105,СВЦЭМ!$B$39:$B$782,C$83)+'СЕТ СН'!$G$14+СВЦЭМ!$D$10+'СЕТ СН'!$G$6-'СЕТ СН'!$G$26</f>
        <v>2370.7740389099999</v>
      </c>
      <c r="D105" s="36">
        <f>SUMIFS(СВЦЭМ!$D$39:$D$782,СВЦЭМ!$A$39:$A$782,$A105,СВЦЭМ!$B$39:$B$782,D$83)+'СЕТ СН'!$G$14+СВЦЭМ!$D$10+'СЕТ СН'!$G$6-'СЕТ СН'!$G$26</f>
        <v>2436.0634543699998</v>
      </c>
      <c r="E105" s="36">
        <f>SUMIFS(СВЦЭМ!$D$39:$D$782,СВЦЭМ!$A$39:$A$782,$A105,СВЦЭМ!$B$39:$B$782,E$83)+'СЕТ СН'!$G$14+СВЦЭМ!$D$10+'СЕТ СН'!$G$6-'СЕТ СН'!$G$26</f>
        <v>2444.1786287899999</v>
      </c>
      <c r="F105" s="36">
        <f>SUMIFS(СВЦЭМ!$D$39:$D$782,СВЦЭМ!$A$39:$A$782,$A105,СВЦЭМ!$B$39:$B$782,F$83)+'СЕТ СН'!$G$14+СВЦЭМ!$D$10+'СЕТ СН'!$G$6-'СЕТ СН'!$G$26</f>
        <v>2445.3841340399999</v>
      </c>
      <c r="G105" s="36">
        <f>SUMIFS(СВЦЭМ!$D$39:$D$782,СВЦЭМ!$A$39:$A$782,$A105,СВЦЭМ!$B$39:$B$782,G$83)+'СЕТ СН'!$G$14+СВЦЭМ!$D$10+'СЕТ СН'!$G$6-'СЕТ СН'!$G$26</f>
        <v>2434.4675293999999</v>
      </c>
      <c r="H105" s="36">
        <f>SUMIFS(СВЦЭМ!$D$39:$D$782,СВЦЭМ!$A$39:$A$782,$A105,СВЦЭМ!$B$39:$B$782,H$83)+'СЕТ СН'!$G$14+СВЦЭМ!$D$10+'СЕТ СН'!$G$6-'СЕТ СН'!$G$26</f>
        <v>2394.6893719599998</v>
      </c>
      <c r="I105" s="36">
        <f>SUMIFS(СВЦЭМ!$D$39:$D$782,СВЦЭМ!$A$39:$A$782,$A105,СВЦЭМ!$B$39:$B$782,I$83)+'СЕТ СН'!$G$14+СВЦЭМ!$D$10+'СЕТ СН'!$G$6-'СЕТ СН'!$G$26</f>
        <v>2376.3814336999999</v>
      </c>
      <c r="J105" s="36">
        <f>SUMIFS(СВЦЭМ!$D$39:$D$782,СВЦЭМ!$A$39:$A$782,$A105,СВЦЭМ!$B$39:$B$782,J$83)+'СЕТ СН'!$G$14+СВЦЭМ!$D$10+'СЕТ СН'!$G$6-'СЕТ СН'!$G$26</f>
        <v>2347.0329548600002</v>
      </c>
      <c r="K105" s="36">
        <f>SUMIFS(СВЦЭМ!$D$39:$D$782,СВЦЭМ!$A$39:$A$782,$A105,СВЦЭМ!$B$39:$B$782,K$83)+'СЕТ СН'!$G$14+СВЦЭМ!$D$10+'СЕТ СН'!$G$6-'СЕТ СН'!$G$26</f>
        <v>2307.3667159699999</v>
      </c>
      <c r="L105" s="36">
        <f>SUMIFS(СВЦЭМ!$D$39:$D$782,СВЦЭМ!$A$39:$A$782,$A105,СВЦЭМ!$B$39:$B$782,L$83)+'СЕТ СН'!$G$14+СВЦЭМ!$D$10+'СЕТ СН'!$G$6-'СЕТ СН'!$G$26</f>
        <v>2296.0907642400002</v>
      </c>
      <c r="M105" s="36">
        <f>SUMIFS(СВЦЭМ!$D$39:$D$782,СВЦЭМ!$A$39:$A$782,$A105,СВЦЭМ!$B$39:$B$782,M$83)+'СЕТ СН'!$G$14+СВЦЭМ!$D$10+'СЕТ СН'!$G$6-'СЕТ СН'!$G$26</f>
        <v>2332.04327298</v>
      </c>
      <c r="N105" s="36">
        <f>SUMIFS(СВЦЭМ!$D$39:$D$782,СВЦЭМ!$A$39:$A$782,$A105,СВЦЭМ!$B$39:$B$782,N$83)+'СЕТ СН'!$G$14+СВЦЭМ!$D$10+'СЕТ СН'!$G$6-'СЕТ СН'!$G$26</f>
        <v>2331.7233091500002</v>
      </c>
      <c r="O105" s="36">
        <f>SUMIFS(СВЦЭМ!$D$39:$D$782,СВЦЭМ!$A$39:$A$782,$A105,СВЦЭМ!$B$39:$B$782,O$83)+'СЕТ СН'!$G$14+СВЦЭМ!$D$10+'СЕТ СН'!$G$6-'СЕТ СН'!$G$26</f>
        <v>2341.8704533499999</v>
      </c>
      <c r="P105" s="36">
        <f>SUMIFS(СВЦЭМ!$D$39:$D$782,СВЦЭМ!$A$39:$A$782,$A105,СВЦЭМ!$B$39:$B$782,P$83)+'СЕТ СН'!$G$14+СВЦЭМ!$D$10+'СЕТ СН'!$G$6-'СЕТ СН'!$G$26</f>
        <v>2394.0441602199999</v>
      </c>
      <c r="Q105" s="36">
        <f>SUMIFS(СВЦЭМ!$D$39:$D$782,СВЦЭМ!$A$39:$A$782,$A105,СВЦЭМ!$B$39:$B$782,Q$83)+'СЕТ СН'!$G$14+СВЦЭМ!$D$10+'СЕТ СН'!$G$6-'СЕТ СН'!$G$26</f>
        <v>2412.3848256799997</v>
      </c>
      <c r="R105" s="36">
        <f>SUMIFS(СВЦЭМ!$D$39:$D$782,СВЦЭМ!$A$39:$A$782,$A105,СВЦЭМ!$B$39:$B$782,R$83)+'СЕТ СН'!$G$14+СВЦЭМ!$D$10+'СЕТ СН'!$G$6-'СЕТ СН'!$G$26</f>
        <v>2413.70550671</v>
      </c>
      <c r="S105" s="36">
        <f>SUMIFS(СВЦЭМ!$D$39:$D$782,СВЦЭМ!$A$39:$A$782,$A105,СВЦЭМ!$B$39:$B$782,S$83)+'СЕТ СН'!$G$14+СВЦЭМ!$D$10+'СЕТ СН'!$G$6-'СЕТ СН'!$G$26</f>
        <v>2375.4943417899999</v>
      </c>
      <c r="T105" s="36">
        <f>SUMIFS(СВЦЭМ!$D$39:$D$782,СВЦЭМ!$A$39:$A$782,$A105,СВЦЭМ!$B$39:$B$782,T$83)+'СЕТ СН'!$G$14+СВЦЭМ!$D$10+'СЕТ СН'!$G$6-'СЕТ СН'!$G$26</f>
        <v>2326.1708032199999</v>
      </c>
      <c r="U105" s="36">
        <f>SUMIFS(СВЦЭМ!$D$39:$D$782,СВЦЭМ!$A$39:$A$782,$A105,СВЦЭМ!$B$39:$B$782,U$83)+'СЕТ СН'!$G$14+СВЦЭМ!$D$10+'СЕТ СН'!$G$6-'СЕТ СН'!$G$26</f>
        <v>2326.0799686999999</v>
      </c>
      <c r="V105" s="36">
        <f>SUMIFS(СВЦЭМ!$D$39:$D$782,СВЦЭМ!$A$39:$A$782,$A105,СВЦЭМ!$B$39:$B$782,V$83)+'СЕТ СН'!$G$14+СВЦЭМ!$D$10+'СЕТ СН'!$G$6-'СЕТ СН'!$G$26</f>
        <v>2365.91719788</v>
      </c>
      <c r="W105" s="36">
        <f>SUMIFS(СВЦЭМ!$D$39:$D$782,СВЦЭМ!$A$39:$A$782,$A105,СВЦЭМ!$B$39:$B$782,W$83)+'СЕТ СН'!$G$14+СВЦЭМ!$D$10+'СЕТ СН'!$G$6-'СЕТ СН'!$G$26</f>
        <v>2382.9297206799997</v>
      </c>
      <c r="X105" s="36">
        <f>SUMIFS(СВЦЭМ!$D$39:$D$782,СВЦЭМ!$A$39:$A$782,$A105,СВЦЭМ!$B$39:$B$782,X$83)+'СЕТ СН'!$G$14+СВЦЭМ!$D$10+'СЕТ СН'!$G$6-'СЕТ СН'!$G$26</f>
        <v>2421.0083106799998</v>
      </c>
      <c r="Y105" s="36">
        <f>SUMIFS(СВЦЭМ!$D$39:$D$782,СВЦЭМ!$A$39:$A$782,$A105,СВЦЭМ!$B$39:$B$782,Y$83)+'СЕТ СН'!$G$14+СВЦЭМ!$D$10+'СЕТ СН'!$G$6-'СЕТ СН'!$G$26</f>
        <v>2461.19711886</v>
      </c>
    </row>
    <row r="106" spans="1:25" ht="15.75" x14ac:dyDescent="0.2">
      <c r="A106" s="35">
        <f t="shared" si="2"/>
        <v>45314</v>
      </c>
      <c r="B106" s="36">
        <f>SUMIFS(СВЦЭМ!$D$39:$D$782,СВЦЭМ!$A$39:$A$782,$A106,СВЦЭМ!$B$39:$B$782,B$83)+'СЕТ СН'!$G$14+СВЦЭМ!$D$10+'СЕТ СН'!$G$6-'СЕТ СН'!$G$26</f>
        <v>2378.3520379300003</v>
      </c>
      <c r="C106" s="36">
        <f>SUMIFS(СВЦЭМ!$D$39:$D$782,СВЦЭМ!$A$39:$A$782,$A106,СВЦЭМ!$B$39:$B$782,C$83)+'СЕТ СН'!$G$14+СВЦЭМ!$D$10+'СЕТ СН'!$G$6-'СЕТ СН'!$G$26</f>
        <v>2436.7807478599998</v>
      </c>
      <c r="D106" s="36">
        <f>SUMIFS(СВЦЭМ!$D$39:$D$782,СВЦЭМ!$A$39:$A$782,$A106,СВЦЭМ!$B$39:$B$782,D$83)+'СЕТ СН'!$G$14+СВЦЭМ!$D$10+'СЕТ СН'!$G$6-'СЕТ СН'!$G$26</f>
        <v>2465.5272522</v>
      </c>
      <c r="E106" s="36">
        <f>SUMIFS(СВЦЭМ!$D$39:$D$782,СВЦЭМ!$A$39:$A$782,$A106,СВЦЭМ!$B$39:$B$782,E$83)+'СЕТ СН'!$G$14+СВЦЭМ!$D$10+'СЕТ СН'!$G$6-'СЕТ СН'!$G$26</f>
        <v>2473.0398792199999</v>
      </c>
      <c r="F106" s="36">
        <f>SUMIFS(СВЦЭМ!$D$39:$D$782,СВЦЭМ!$A$39:$A$782,$A106,СВЦЭМ!$B$39:$B$782,F$83)+'СЕТ СН'!$G$14+СВЦЭМ!$D$10+'СЕТ СН'!$G$6-'СЕТ СН'!$G$26</f>
        <v>2471.0586734399999</v>
      </c>
      <c r="G106" s="36">
        <f>SUMIFS(СВЦЭМ!$D$39:$D$782,СВЦЭМ!$A$39:$A$782,$A106,СВЦЭМ!$B$39:$B$782,G$83)+'СЕТ СН'!$G$14+СВЦЭМ!$D$10+'СЕТ СН'!$G$6-'СЕТ СН'!$G$26</f>
        <v>2457.9654839499999</v>
      </c>
      <c r="H106" s="36">
        <f>SUMIFS(СВЦЭМ!$D$39:$D$782,СВЦЭМ!$A$39:$A$782,$A106,СВЦЭМ!$B$39:$B$782,H$83)+'СЕТ СН'!$G$14+СВЦЭМ!$D$10+'СЕТ СН'!$G$6-'СЕТ СН'!$G$26</f>
        <v>2381.8946733799999</v>
      </c>
      <c r="I106" s="36">
        <f>SUMIFS(СВЦЭМ!$D$39:$D$782,СВЦЭМ!$A$39:$A$782,$A106,СВЦЭМ!$B$39:$B$782,I$83)+'СЕТ СН'!$G$14+СВЦЭМ!$D$10+'СЕТ СН'!$G$6-'СЕТ СН'!$G$26</f>
        <v>2334.2536726799999</v>
      </c>
      <c r="J106" s="36">
        <f>SUMIFS(СВЦЭМ!$D$39:$D$782,СВЦЭМ!$A$39:$A$782,$A106,СВЦЭМ!$B$39:$B$782,J$83)+'СЕТ СН'!$G$14+СВЦЭМ!$D$10+'СЕТ СН'!$G$6-'СЕТ СН'!$G$26</f>
        <v>2283.5377589700001</v>
      </c>
      <c r="K106" s="36">
        <f>SUMIFS(СВЦЭМ!$D$39:$D$782,СВЦЭМ!$A$39:$A$782,$A106,СВЦЭМ!$B$39:$B$782,K$83)+'СЕТ СН'!$G$14+СВЦЭМ!$D$10+'СЕТ СН'!$G$6-'СЕТ СН'!$G$26</f>
        <v>2248.8585553900002</v>
      </c>
      <c r="L106" s="36">
        <f>SUMIFS(СВЦЭМ!$D$39:$D$782,СВЦЭМ!$A$39:$A$782,$A106,СВЦЭМ!$B$39:$B$782,L$83)+'СЕТ СН'!$G$14+СВЦЭМ!$D$10+'СЕТ СН'!$G$6-'СЕТ СН'!$G$26</f>
        <v>2260.56806048</v>
      </c>
      <c r="M106" s="36">
        <f>SUMIFS(СВЦЭМ!$D$39:$D$782,СВЦЭМ!$A$39:$A$782,$A106,СВЦЭМ!$B$39:$B$782,M$83)+'СЕТ СН'!$G$14+СВЦЭМ!$D$10+'СЕТ СН'!$G$6-'СЕТ СН'!$G$26</f>
        <v>2303.0793974399999</v>
      </c>
      <c r="N106" s="36">
        <f>SUMIFS(СВЦЭМ!$D$39:$D$782,СВЦЭМ!$A$39:$A$782,$A106,СВЦЭМ!$B$39:$B$782,N$83)+'СЕТ СН'!$G$14+СВЦЭМ!$D$10+'СЕТ СН'!$G$6-'СЕТ СН'!$G$26</f>
        <v>2318.2554976000001</v>
      </c>
      <c r="O106" s="36">
        <f>SUMIFS(СВЦЭМ!$D$39:$D$782,СВЦЭМ!$A$39:$A$782,$A106,СВЦЭМ!$B$39:$B$782,O$83)+'СЕТ СН'!$G$14+СВЦЭМ!$D$10+'СЕТ СН'!$G$6-'СЕТ СН'!$G$26</f>
        <v>2325.4079354700002</v>
      </c>
      <c r="P106" s="36">
        <f>SUMIFS(СВЦЭМ!$D$39:$D$782,СВЦЭМ!$A$39:$A$782,$A106,СВЦЭМ!$B$39:$B$782,P$83)+'СЕТ СН'!$G$14+СВЦЭМ!$D$10+'СЕТ СН'!$G$6-'СЕТ СН'!$G$26</f>
        <v>2335.4161982400001</v>
      </c>
      <c r="Q106" s="36">
        <f>SUMIFS(СВЦЭМ!$D$39:$D$782,СВЦЭМ!$A$39:$A$782,$A106,СВЦЭМ!$B$39:$B$782,Q$83)+'СЕТ СН'!$G$14+СВЦЭМ!$D$10+'СЕТ СН'!$G$6-'СЕТ СН'!$G$26</f>
        <v>2347.9255245600002</v>
      </c>
      <c r="R106" s="36">
        <f>SUMIFS(СВЦЭМ!$D$39:$D$782,СВЦЭМ!$A$39:$A$782,$A106,СВЦЭМ!$B$39:$B$782,R$83)+'СЕТ СН'!$G$14+СВЦЭМ!$D$10+'СЕТ СН'!$G$6-'СЕТ СН'!$G$26</f>
        <v>2348.0855323800001</v>
      </c>
      <c r="S106" s="36">
        <f>SUMIFS(СВЦЭМ!$D$39:$D$782,СВЦЭМ!$A$39:$A$782,$A106,СВЦЭМ!$B$39:$B$782,S$83)+'СЕТ СН'!$G$14+СВЦЭМ!$D$10+'СЕТ СН'!$G$6-'СЕТ СН'!$G$26</f>
        <v>2316.9049614099999</v>
      </c>
      <c r="T106" s="36">
        <f>SUMIFS(СВЦЭМ!$D$39:$D$782,СВЦЭМ!$A$39:$A$782,$A106,СВЦЭМ!$B$39:$B$782,T$83)+'СЕТ СН'!$G$14+СВЦЭМ!$D$10+'СЕТ СН'!$G$6-'СЕТ СН'!$G$26</f>
        <v>2271.5687687600002</v>
      </c>
      <c r="U106" s="36">
        <f>SUMIFS(СВЦЭМ!$D$39:$D$782,СВЦЭМ!$A$39:$A$782,$A106,СВЦЭМ!$B$39:$B$782,U$83)+'СЕТ СН'!$G$14+СВЦЭМ!$D$10+'СЕТ СН'!$G$6-'СЕТ СН'!$G$26</f>
        <v>2277.6409076899999</v>
      </c>
      <c r="V106" s="36">
        <f>SUMIFS(СВЦЭМ!$D$39:$D$782,СВЦЭМ!$A$39:$A$782,$A106,СВЦЭМ!$B$39:$B$782,V$83)+'СЕТ СН'!$G$14+СВЦЭМ!$D$10+'СЕТ СН'!$G$6-'СЕТ СН'!$G$26</f>
        <v>2281.9181663700001</v>
      </c>
      <c r="W106" s="36">
        <f>SUMIFS(СВЦЭМ!$D$39:$D$782,СВЦЭМ!$A$39:$A$782,$A106,СВЦЭМ!$B$39:$B$782,W$83)+'СЕТ СН'!$G$14+СВЦЭМ!$D$10+'СЕТ СН'!$G$6-'СЕТ СН'!$G$26</f>
        <v>2296.11610961</v>
      </c>
      <c r="X106" s="36">
        <f>SUMIFS(СВЦЭМ!$D$39:$D$782,СВЦЭМ!$A$39:$A$782,$A106,СВЦЭМ!$B$39:$B$782,X$83)+'СЕТ СН'!$G$14+СВЦЭМ!$D$10+'СЕТ СН'!$G$6-'СЕТ СН'!$G$26</f>
        <v>2331.5090296500002</v>
      </c>
      <c r="Y106" s="36">
        <f>SUMIFS(СВЦЭМ!$D$39:$D$782,СВЦЭМ!$A$39:$A$782,$A106,СВЦЭМ!$B$39:$B$782,Y$83)+'СЕТ СН'!$G$14+СВЦЭМ!$D$10+'СЕТ СН'!$G$6-'СЕТ СН'!$G$26</f>
        <v>2371.5398432699999</v>
      </c>
    </row>
    <row r="107" spans="1:25" ht="15.75" x14ac:dyDescent="0.2">
      <c r="A107" s="35">
        <f t="shared" si="2"/>
        <v>45315</v>
      </c>
      <c r="B107" s="36">
        <f>SUMIFS(СВЦЭМ!$D$39:$D$782,СВЦЭМ!$A$39:$A$782,$A107,СВЦЭМ!$B$39:$B$782,B$83)+'СЕТ СН'!$G$14+СВЦЭМ!$D$10+'СЕТ СН'!$G$6-'СЕТ СН'!$G$26</f>
        <v>2472.3087387300002</v>
      </c>
      <c r="C107" s="36">
        <f>SUMIFS(СВЦЭМ!$D$39:$D$782,СВЦЭМ!$A$39:$A$782,$A107,СВЦЭМ!$B$39:$B$782,C$83)+'СЕТ СН'!$G$14+СВЦЭМ!$D$10+'СЕТ СН'!$G$6-'СЕТ СН'!$G$26</f>
        <v>2519.5409959499998</v>
      </c>
      <c r="D107" s="36">
        <f>SUMIFS(СВЦЭМ!$D$39:$D$782,СВЦЭМ!$A$39:$A$782,$A107,СВЦЭМ!$B$39:$B$782,D$83)+'СЕТ СН'!$G$14+СВЦЭМ!$D$10+'СЕТ СН'!$G$6-'СЕТ СН'!$G$26</f>
        <v>2530.8606059799999</v>
      </c>
      <c r="E107" s="36">
        <f>SUMIFS(СВЦЭМ!$D$39:$D$782,СВЦЭМ!$A$39:$A$782,$A107,СВЦЭМ!$B$39:$B$782,E$83)+'СЕТ СН'!$G$14+СВЦЭМ!$D$10+'СЕТ СН'!$G$6-'СЕТ СН'!$G$26</f>
        <v>2553.4079917600002</v>
      </c>
      <c r="F107" s="36">
        <f>SUMIFS(СВЦЭМ!$D$39:$D$782,СВЦЭМ!$A$39:$A$782,$A107,СВЦЭМ!$B$39:$B$782,F$83)+'СЕТ СН'!$G$14+СВЦЭМ!$D$10+'СЕТ СН'!$G$6-'СЕТ СН'!$G$26</f>
        <v>2541.1986194000001</v>
      </c>
      <c r="G107" s="36">
        <f>SUMIFS(СВЦЭМ!$D$39:$D$782,СВЦЭМ!$A$39:$A$782,$A107,СВЦЭМ!$B$39:$B$782,G$83)+'СЕТ СН'!$G$14+СВЦЭМ!$D$10+'СЕТ СН'!$G$6-'СЕТ СН'!$G$26</f>
        <v>2519.4446831800001</v>
      </c>
      <c r="H107" s="36">
        <f>SUMIFS(СВЦЭМ!$D$39:$D$782,СВЦЭМ!$A$39:$A$782,$A107,СВЦЭМ!$B$39:$B$782,H$83)+'СЕТ СН'!$G$14+СВЦЭМ!$D$10+'СЕТ СН'!$G$6-'СЕТ СН'!$G$26</f>
        <v>2476.9954217499999</v>
      </c>
      <c r="I107" s="36">
        <f>SUMIFS(СВЦЭМ!$D$39:$D$782,СВЦЭМ!$A$39:$A$782,$A107,СВЦЭМ!$B$39:$B$782,I$83)+'СЕТ СН'!$G$14+СВЦЭМ!$D$10+'СЕТ СН'!$G$6-'СЕТ СН'!$G$26</f>
        <v>2433.88834903</v>
      </c>
      <c r="J107" s="36">
        <f>SUMIFS(СВЦЭМ!$D$39:$D$782,СВЦЭМ!$A$39:$A$782,$A107,СВЦЭМ!$B$39:$B$782,J$83)+'СЕТ СН'!$G$14+СВЦЭМ!$D$10+'СЕТ СН'!$G$6-'СЕТ СН'!$G$26</f>
        <v>2380.72883293</v>
      </c>
      <c r="K107" s="36">
        <f>SUMIFS(СВЦЭМ!$D$39:$D$782,СВЦЭМ!$A$39:$A$782,$A107,СВЦЭМ!$B$39:$B$782,K$83)+'СЕТ СН'!$G$14+СВЦЭМ!$D$10+'СЕТ СН'!$G$6-'СЕТ СН'!$G$26</f>
        <v>2360.24390159</v>
      </c>
      <c r="L107" s="36">
        <f>SUMIFS(СВЦЭМ!$D$39:$D$782,СВЦЭМ!$A$39:$A$782,$A107,СВЦЭМ!$B$39:$B$782,L$83)+'СЕТ СН'!$G$14+СВЦЭМ!$D$10+'СЕТ СН'!$G$6-'СЕТ СН'!$G$26</f>
        <v>2344.4416180600001</v>
      </c>
      <c r="M107" s="36">
        <f>SUMIFS(СВЦЭМ!$D$39:$D$782,СВЦЭМ!$A$39:$A$782,$A107,СВЦЭМ!$B$39:$B$782,M$83)+'СЕТ СН'!$G$14+СВЦЭМ!$D$10+'СЕТ СН'!$G$6-'СЕТ СН'!$G$26</f>
        <v>2380.38518746</v>
      </c>
      <c r="N107" s="36">
        <f>SUMIFS(СВЦЭМ!$D$39:$D$782,СВЦЭМ!$A$39:$A$782,$A107,СВЦЭМ!$B$39:$B$782,N$83)+'СЕТ СН'!$G$14+СВЦЭМ!$D$10+'СЕТ СН'!$G$6-'СЕТ СН'!$G$26</f>
        <v>2404.7946498199999</v>
      </c>
      <c r="O107" s="36">
        <f>SUMIFS(СВЦЭМ!$D$39:$D$782,СВЦЭМ!$A$39:$A$782,$A107,СВЦЭМ!$B$39:$B$782,O$83)+'СЕТ СН'!$G$14+СВЦЭМ!$D$10+'СЕТ СН'!$G$6-'СЕТ СН'!$G$26</f>
        <v>2404.3305706900001</v>
      </c>
      <c r="P107" s="36">
        <f>SUMIFS(СВЦЭМ!$D$39:$D$782,СВЦЭМ!$A$39:$A$782,$A107,СВЦЭМ!$B$39:$B$782,P$83)+'СЕТ СН'!$G$14+СВЦЭМ!$D$10+'СЕТ СН'!$G$6-'СЕТ СН'!$G$26</f>
        <v>2422.7382731299999</v>
      </c>
      <c r="Q107" s="36">
        <f>SUMIFS(СВЦЭМ!$D$39:$D$782,СВЦЭМ!$A$39:$A$782,$A107,СВЦЭМ!$B$39:$B$782,Q$83)+'СЕТ СН'!$G$14+СВЦЭМ!$D$10+'СЕТ СН'!$G$6-'СЕТ СН'!$G$26</f>
        <v>2428.0808211899998</v>
      </c>
      <c r="R107" s="36">
        <f>SUMIFS(СВЦЭМ!$D$39:$D$782,СВЦЭМ!$A$39:$A$782,$A107,СВЦЭМ!$B$39:$B$782,R$83)+'СЕТ СН'!$G$14+СВЦЭМ!$D$10+'СЕТ СН'!$G$6-'СЕТ СН'!$G$26</f>
        <v>2426.4819246699999</v>
      </c>
      <c r="S107" s="36">
        <f>SUMIFS(СВЦЭМ!$D$39:$D$782,СВЦЭМ!$A$39:$A$782,$A107,СВЦЭМ!$B$39:$B$782,S$83)+'СЕТ СН'!$G$14+СВЦЭМ!$D$10+'СЕТ СН'!$G$6-'СЕТ СН'!$G$26</f>
        <v>2402.04955449</v>
      </c>
      <c r="T107" s="36">
        <f>SUMIFS(СВЦЭМ!$D$39:$D$782,СВЦЭМ!$A$39:$A$782,$A107,СВЦЭМ!$B$39:$B$782,T$83)+'СЕТ СН'!$G$14+СВЦЭМ!$D$10+'СЕТ СН'!$G$6-'СЕТ СН'!$G$26</f>
        <v>2351.38932626</v>
      </c>
      <c r="U107" s="36">
        <f>SUMIFS(СВЦЭМ!$D$39:$D$782,СВЦЭМ!$A$39:$A$782,$A107,СВЦЭМ!$B$39:$B$782,U$83)+'СЕТ СН'!$G$14+СВЦЭМ!$D$10+'СЕТ СН'!$G$6-'СЕТ СН'!$G$26</f>
        <v>2352.90393047</v>
      </c>
      <c r="V107" s="36">
        <f>SUMIFS(СВЦЭМ!$D$39:$D$782,СВЦЭМ!$A$39:$A$782,$A107,СВЦЭМ!$B$39:$B$782,V$83)+'СЕТ СН'!$G$14+СВЦЭМ!$D$10+'СЕТ СН'!$G$6-'СЕТ СН'!$G$26</f>
        <v>2362.9938040500001</v>
      </c>
      <c r="W107" s="36">
        <f>SUMIFS(СВЦЭМ!$D$39:$D$782,СВЦЭМ!$A$39:$A$782,$A107,СВЦЭМ!$B$39:$B$782,W$83)+'СЕТ СН'!$G$14+СВЦЭМ!$D$10+'СЕТ СН'!$G$6-'СЕТ СН'!$G$26</f>
        <v>2387.4572049499998</v>
      </c>
      <c r="X107" s="36">
        <f>SUMIFS(СВЦЭМ!$D$39:$D$782,СВЦЭМ!$A$39:$A$782,$A107,СВЦЭМ!$B$39:$B$782,X$83)+'СЕТ СН'!$G$14+СВЦЭМ!$D$10+'СЕТ СН'!$G$6-'СЕТ СН'!$G$26</f>
        <v>2405.57924258</v>
      </c>
      <c r="Y107" s="36">
        <f>SUMIFS(СВЦЭМ!$D$39:$D$782,СВЦЭМ!$A$39:$A$782,$A107,СВЦЭМ!$B$39:$B$782,Y$83)+'СЕТ СН'!$G$14+СВЦЭМ!$D$10+'СЕТ СН'!$G$6-'СЕТ СН'!$G$26</f>
        <v>2429.5661009999999</v>
      </c>
    </row>
    <row r="108" spans="1:25" ht="15.75" x14ac:dyDescent="0.2">
      <c r="A108" s="35">
        <f t="shared" si="2"/>
        <v>45316</v>
      </c>
      <c r="B108" s="36">
        <f>SUMIFS(СВЦЭМ!$D$39:$D$782,СВЦЭМ!$A$39:$A$782,$A108,СВЦЭМ!$B$39:$B$782,B$83)+'СЕТ СН'!$G$14+СВЦЭМ!$D$10+'СЕТ СН'!$G$6-'СЕТ СН'!$G$26</f>
        <v>2409.3130166599999</v>
      </c>
      <c r="C108" s="36">
        <f>SUMIFS(СВЦЭМ!$D$39:$D$782,СВЦЭМ!$A$39:$A$782,$A108,СВЦЭМ!$B$39:$B$782,C$83)+'СЕТ СН'!$G$14+СВЦЭМ!$D$10+'СЕТ СН'!$G$6-'СЕТ СН'!$G$26</f>
        <v>2460.7353626499998</v>
      </c>
      <c r="D108" s="36">
        <f>SUMIFS(СВЦЭМ!$D$39:$D$782,СВЦЭМ!$A$39:$A$782,$A108,СВЦЭМ!$B$39:$B$782,D$83)+'СЕТ СН'!$G$14+СВЦЭМ!$D$10+'СЕТ СН'!$G$6-'СЕТ СН'!$G$26</f>
        <v>2502.7057517600001</v>
      </c>
      <c r="E108" s="36">
        <f>SUMIFS(СВЦЭМ!$D$39:$D$782,СВЦЭМ!$A$39:$A$782,$A108,СВЦЭМ!$B$39:$B$782,E$83)+'СЕТ СН'!$G$14+СВЦЭМ!$D$10+'СЕТ СН'!$G$6-'СЕТ СН'!$G$26</f>
        <v>2501.1438417499999</v>
      </c>
      <c r="F108" s="36">
        <f>SUMIFS(СВЦЭМ!$D$39:$D$782,СВЦЭМ!$A$39:$A$782,$A108,СВЦЭМ!$B$39:$B$782,F$83)+'СЕТ СН'!$G$14+СВЦЭМ!$D$10+'СЕТ СН'!$G$6-'СЕТ СН'!$G$26</f>
        <v>2491.0904334500001</v>
      </c>
      <c r="G108" s="36">
        <f>SUMIFS(СВЦЭМ!$D$39:$D$782,СВЦЭМ!$A$39:$A$782,$A108,СВЦЭМ!$B$39:$B$782,G$83)+'СЕТ СН'!$G$14+СВЦЭМ!$D$10+'СЕТ СН'!$G$6-'СЕТ СН'!$G$26</f>
        <v>2482.66436927</v>
      </c>
      <c r="H108" s="36">
        <f>SUMIFS(СВЦЭМ!$D$39:$D$782,СВЦЭМ!$A$39:$A$782,$A108,СВЦЭМ!$B$39:$B$782,H$83)+'СЕТ СН'!$G$14+СВЦЭМ!$D$10+'СЕТ СН'!$G$6-'СЕТ СН'!$G$26</f>
        <v>2387.19704078</v>
      </c>
      <c r="I108" s="36">
        <f>SUMIFS(СВЦЭМ!$D$39:$D$782,СВЦЭМ!$A$39:$A$782,$A108,СВЦЭМ!$B$39:$B$782,I$83)+'СЕТ СН'!$G$14+СВЦЭМ!$D$10+'СЕТ СН'!$G$6-'СЕТ СН'!$G$26</f>
        <v>2328.6760287500001</v>
      </c>
      <c r="J108" s="36">
        <f>SUMIFS(СВЦЭМ!$D$39:$D$782,СВЦЭМ!$A$39:$A$782,$A108,СВЦЭМ!$B$39:$B$782,J$83)+'СЕТ СН'!$G$14+СВЦЭМ!$D$10+'СЕТ СН'!$G$6-'СЕТ СН'!$G$26</f>
        <v>2288.1744048700002</v>
      </c>
      <c r="K108" s="36">
        <f>SUMIFS(СВЦЭМ!$D$39:$D$782,СВЦЭМ!$A$39:$A$782,$A108,СВЦЭМ!$B$39:$B$782,K$83)+'СЕТ СН'!$G$14+СВЦЭМ!$D$10+'СЕТ СН'!$G$6-'СЕТ СН'!$G$26</f>
        <v>2261.0336941700002</v>
      </c>
      <c r="L108" s="36">
        <f>SUMIFS(СВЦЭМ!$D$39:$D$782,СВЦЭМ!$A$39:$A$782,$A108,СВЦЭМ!$B$39:$B$782,L$83)+'СЕТ СН'!$G$14+СВЦЭМ!$D$10+'СЕТ СН'!$G$6-'СЕТ СН'!$G$26</f>
        <v>2247.8563717699999</v>
      </c>
      <c r="M108" s="36">
        <f>SUMIFS(СВЦЭМ!$D$39:$D$782,СВЦЭМ!$A$39:$A$782,$A108,СВЦЭМ!$B$39:$B$782,M$83)+'СЕТ СН'!$G$14+СВЦЭМ!$D$10+'СЕТ СН'!$G$6-'СЕТ СН'!$G$26</f>
        <v>2272.2033917600002</v>
      </c>
      <c r="N108" s="36">
        <f>SUMIFS(СВЦЭМ!$D$39:$D$782,СВЦЭМ!$A$39:$A$782,$A108,СВЦЭМ!$B$39:$B$782,N$83)+'СЕТ СН'!$G$14+СВЦЭМ!$D$10+'СЕТ СН'!$G$6-'СЕТ СН'!$G$26</f>
        <v>2296.3560167000001</v>
      </c>
      <c r="O108" s="36">
        <f>SUMIFS(СВЦЭМ!$D$39:$D$782,СВЦЭМ!$A$39:$A$782,$A108,СВЦЭМ!$B$39:$B$782,O$83)+'СЕТ СН'!$G$14+СВЦЭМ!$D$10+'СЕТ СН'!$G$6-'СЕТ СН'!$G$26</f>
        <v>2301.4567150600001</v>
      </c>
      <c r="P108" s="36">
        <f>SUMIFS(СВЦЭМ!$D$39:$D$782,СВЦЭМ!$A$39:$A$782,$A108,СВЦЭМ!$B$39:$B$782,P$83)+'СЕТ СН'!$G$14+СВЦЭМ!$D$10+'СЕТ СН'!$G$6-'СЕТ СН'!$G$26</f>
        <v>2313.14848278</v>
      </c>
      <c r="Q108" s="36">
        <f>SUMIFS(СВЦЭМ!$D$39:$D$782,СВЦЭМ!$A$39:$A$782,$A108,СВЦЭМ!$B$39:$B$782,Q$83)+'СЕТ СН'!$G$14+СВЦЭМ!$D$10+'СЕТ СН'!$G$6-'СЕТ СН'!$G$26</f>
        <v>2317.5563771299999</v>
      </c>
      <c r="R108" s="36">
        <f>SUMIFS(СВЦЭМ!$D$39:$D$782,СВЦЭМ!$A$39:$A$782,$A108,СВЦЭМ!$B$39:$B$782,R$83)+'СЕТ СН'!$G$14+СВЦЭМ!$D$10+'СЕТ СН'!$G$6-'СЕТ СН'!$G$26</f>
        <v>2315.9220222700001</v>
      </c>
      <c r="S108" s="36">
        <f>SUMIFS(СВЦЭМ!$D$39:$D$782,СВЦЭМ!$A$39:$A$782,$A108,СВЦЭМ!$B$39:$B$782,S$83)+'СЕТ СН'!$G$14+СВЦЭМ!$D$10+'СЕТ СН'!$G$6-'СЕТ СН'!$G$26</f>
        <v>2294.5321282700002</v>
      </c>
      <c r="T108" s="36">
        <f>SUMIFS(СВЦЭМ!$D$39:$D$782,СВЦЭМ!$A$39:$A$782,$A108,СВЦЭМ!$B$39:$B$782,T$83)+'СЕТ СН'!$G$14+СВЦЭМ!$D$10+'СЕТ СН'!$G$6-'СЕТ СН'!$G$26</f>
        <v>2239.5478091499999</v>
      </c>
      <c r="U108" s="36">
        <f>SUMIFS(СВЦЭМ!$D$39:$D$782,СВЦЭМ!$A$39:$A$782,$A108,СВЦЭМ!$B$39:$B$782,U$83)+'СЕТ СН'!$G$14+СВЦЭМ!$D$10+'СЕТ СН'!$G$6-'СЕТ СН'!$G$26</f>
        <v>2243.7709232400002</v>
      </c>
      <c r="V108" s="36">
        <f>SUMIFS(СВЦЭМ!$D$39:$D$782,СВЦЭМ!$A$39:$A$782,$A108,СВЦЭМ!$B$39:$B$782,V$83)+'СЕТ СН'!$G$14+СВЦЭМ!$D$10+'СЕТ СН'!$G$6-'СЕТ СН'!$G$26</f>
        <v>2302.25815672</v>
      </c>
      <c r="W108" s="36">
        <f>SUMIFS(СВЦЭМ!$D$39:$D$782,СВЦЭМ!$A$39:$A$782,$A108,СВЦЭМ!$B$39:$B$782,W$83)+'СЕТ СН'!$G$14+СВЦЭМ!$D$10+'СЕТ СН'!$G$6-'СЕТ СН'!$G$26</f>
        <v>2314.6711147000001</v>
      </c>
      <c r="X108" s="36">
        <f>SUMIFS(СВЦЭМ!$D$39:$D$782,СВЦЭМ!$A$39:$A$782,$A108,СВЦЭМ!$B$39:$B$782,X$83)+'СЕТ СН'!$G$14+СВЦЭМ!$D$10+'СЕТ СН'!$G$6-'СЕТ СН'!$G$26</f>
        <v>2344.98588505</v>
      </c>
      <c r="Y108" s="36">
        <f>SUMIFS(СВЦЭМ!$D$39:$D$782,СВЦЭМ!$A$39:$A$782,$A108,СВЦЭМ!$B$39:$B$782,Y$83)+'СЕТ СН'!$G$14+СВЦЭМ!$D$10+'СЕТ СН'!$G$6-'СЕТ СН'!$G$26</f>
        <v>2355.4439468300002</v>
      </c>
    </row>
    <row r="109" spans="1:25" ht="15.75" x14ac:dyDescent="0.2">
      <c r="A109" s="35">
        <f t="shared" si="2"/>
        <v>45317</v>
      </c>
      <c r="B109" s="36">
        <f>SUMIFS(СВЦЭМ!$D$39:$D$782,СВЦЭМ!$A$39:$A$782,$A109,СВЦЭМ!$B$39:$B$782,B$83)+'СЕТ СН'!$G$14+СВЦЭМ!$D$10+'СЕТ СН'!$G$6-'СЕТ СН'!$G$26</f>
        <v>2424.2625653099999</v>
      </c>
      <c r="C109" s="36">
        <f>SUMIFS(СВЦЭМ!$D$39:$D$782,СВЦЭМ!$A$39:$A$782,$A109,СВЦЭМ!$B$39:$B$782,C$83)+'СЕТ СН'!$G$14+СВЦЭМ!$D$10+'СЕТ СН'!$G$6-'СЕТ СН'!$G$26</f>
        <v>2474.45748198</v>
      </c>
      <c r="D109" s="36">
        <f>SUMIFS(СВЦЭМ!$D$39:$D$782,СВЦЭМ!$A$39:$A$782,$A109,СВЦЭМ!$B$39:$B$782,D$83)+'СЕТ СН'!$G$14+СВЦЭМ!$D$10+'СЕТ СН'!$G$6-'СЕТ СН'!$G$26</f>
        <v>2492.2884822299998</v>
      </c>
      <c r="E109" s="36">
        <f>SUMIFS(СВЦЭМ!$D$39:$D$782,СВЦЭМ!$A$39:$A$782,$A109,СВЦЭМ!$B$39:$B$782,E$83)+'СЕТ СН'!$G$14+СВЦЭМ!$D$10+'СЕТ СН'!$G$6-'СЕТ СН'!$G$26</f>
        <v>2491.59093773</v>
      </c>
      <c r="F109" s="36">
        <f>SUMIFS(СВЦЭМ!$D$39:$D$782,СВЦЭМ!$A$39:$A$782,$A109,СВЦЭМ!$B$39:$B$782,F$83)+'СЕТ СН'!$G$14+СВЦЭМ!$D$10+'СЕТ СН'!$G$6-'СЕТ СН'!$G$26</f>
        <v>2488.6800535799998</v>
      </c>
      <c r="G109" s="36">
        <f>SUMIFS(СВЦЭМ!$D$39:$D$782,СВЦЭМ!$A$39:$A$782,$A109,СВЦЭМ!$B$39:$B$782,G$83)+'СЕТ СН'!$G$14+СВЦЭМ!$D$10+'СЕТ СН'!$G$6-'СЕТ СН'!$G$26</f>
        <v>2475.5247100299998</v>
      </c>
      <c r="H109" s="36">
        <f>SUMIFS(СВЦЭМ!$D$39:$D$782,СВЦЭМ!$A$39:$A$782,$A109,СВЦЭМ!$B$39:$B$782,H$83)+'СЕТ СН'!$G$14+СВЦЭМ!$D$10+'СЕТ СН'!$G$6-'СЕТ СН'!$G$26</f>
        <v>2412.0522500499997</v>
      </c>
      <c r="I109" s="36">
        <f>SUMIFS(СВЦЭМ!$D$39:$D$782,СВЦЭМ!$A$39:$A$782,$A109,СВЦЭМ!$B$39:$B$782,I$83)+'СЕТ СН'!$G$14+СВЦЭМ!$D$10+'СЕТ СН'!$G$6-'СЕТ СН'!$G$26</f>
        <v>2357.7578287199999</v>
      </c>
      <c r="J109" s="36">
        <f>SUMIFS(СВЦЭМ!$D$39:$D$782,СВЦЭМ!$A$39:$A$782,$A109,СВЦЭМ!$B$39:$B$782,J$83)+'СЕТ СН'!$G$14+СВЦЭМ!$D$10+'СЕТ СН'!$G$6-'СЕТ СН'!$G$26</f>
        <v>2286.7209025699999</v>
      </c>
      <c r="K109" s="36">
        <f>SUMIFS(СВЦЭМ!$D$39:$D$782,СВЦЭМ!$A$39:$A$782,$A109,СВЦЭМ!$B$39:$B$782,K$83)+'СЕТ СН'!$G$14+СВЦЭМ!$D$10+'СЕТ СН'!$G$6-'СЕТ СН'!$G$26</f>
        <v>2287.5455768800002</v>
      </c>
      <c r="L109" s="36">
        <f>SUMIFS(СВЦЭМ!$D$39:$D$782,СВЦЭМ!$A$39:$A$782,$A109,СВЦЭМ!$B$39:$B$782,L$83)+'СЕТ СН'!$G$14+СВЦЭМ!$D$10+'СЕТ СН'!$G$6-'СЕТ СН'!$G$26</f>
        <v>2281.28905179</v>
      </c>
      <c r="M109" s="36">
        <f>SUMIFS(СВЦЭМ!$D$39:$D$782,СВЦЭМ!$A$39:$A$782,$A109,СВЦЭМ!$B$39:$B$782,M$83)+'СЕТ СН'!$G$14+СВЦЭМ!$D$10+'СЕТ СН'!$G$6-'СЕТ СН'!$G$26</f>
        <v>2293.4773625900002</v>
      </c>
      <c r="N109" s="36">
        <f>SUMIFS(СВЦЭМ!$D$39:$D$782,СВЦЭМ!$A$39:$A$782,$A109,СВЦЭМ!$B$39:$B$782,N$83)+'СЕТ СН'!$G$14+СВЦЭМ!$D$10+'СЕТ СН'!$G$6-'СЕТ СН'!$G$26</f>
        <v>2303.40351001</v>
      </c>
      <c r="O109" s="36">
        <f>SUMIFS(СВЦЭМ!$D$39:$D$782,СВЦЭМ!$A$39:$A$782,$A109,СВЦЭМ!$B$39:$B$782,O$83)+'СЕТ СН'!$G$14+СВЦЭМ!$D$10+'СЕТ СН'!$G$6-'СЕТ СН'!$G$26</f>
        <v>2299.01350589</v>
      </c>
      <c r="P109" s="36">
        <f>SUMIFS(СВЦЭМ!$D$39:$D$782,СВЦЭМ!$A$39:$A$782,$A109,СВЦЭМ!$B$39:$B$782,P$83)+'СЕТ СН'!$G$14+СВЦЭМ!$D$10+'СЕТ СН'!$G$6-'СЕТ СН'!$G$26</f>
        <v>2294.54630391</v>
      </c>
      <c r="Q109" s="36">
        <f>SUMIFS(СВЦЭМ!$D$39:$D$782,СВЦЭМ!$A$39:$A$782,$A109,СВЦЭМ!$B$39:$B$782,Q$83)+'СЕТ СН'!$G$14+СВЦЭМ!$D$10+'СЕТ СН'!$G$6-'СЕТ СН'!$G$26</f>
        <v>2319.6017904200003</v>
      </c>
      <c r="R109" s="36">
        <f>SUMIFS(СВЦЭМ!$D$39:$D$782,СВЦЭМ!$A$39:$A$782,$A109,СВЦЭМ!$B$39:$B$782,R$83)+'СЕТ СН'!$G$14+СВЦЭМ!$D$10+'СЕТ СН'!$G$6-'СЕТ СН'!$G$26</f>
        <v>2341.2482353200003</v>
      </c>
      <c r="S109" s="36">
        <f>SUMIFS(СВЦЭМ!$D$39:$D$782,СВЦЭМ!$A$39:$A$782,$A109,СВЦЭМ!$B$39:$B$782,S$83)+'СЕТ СН'!$G$14+СВЦЭМ!$D$10+'СЕТ СН'!$G$6-'СЕТ СН'!$G$26</f>
        <v>2326.8318094599999</v>
      </c>
      <c r="T109" s="36">
        <f>SUMIFS(СВЦЭМ!$D$39:$D$782,СВЦЭМ!$A$39:$A$782,$A109,СВЦЭМ!$B$39:$B$782,T$83)+'СЕТ СН'!$G$14+СВЦЭМ!$D$10+'СЕТ СН'!$G$6-'СЕТ СН'!$G$26</f>
        <v>2275.60368479</v>
      </c>
      <c r="U109" s="36">
        <f>SUMIFS(СВЦЭМ!$D$39:$D$782,СВЦЭМ!$A$39:$A$782,$A109,СВЦЭМ!$B$39:$B$782,U$83)+'СЕТ СН'!$G$14+СВЦЭМ!$D$10+'СЕТ СН'!$G$6-'СЕТ СН'!$G$26</f>
        <v>2250.36888357</v>
      </c>
      <c r="V109" s="36">
        <f>SUMIFS(СВЦЭМ!$D$39:$D$782,СВЦЭМ!$A$39:$A$782,$A109,СВЦЭМ!$B$39:$B$782,V$83)+'СЕТ СН'!$G$14+СВЦЭМ!$D$10+'СЕТ СН'!$G$6-'СЕТ СН'!$G$26</f>
        <v>2300.0848710300002</v>
      </c>
      <c r="W109" s="36">
        <f>SUMIFS(СВЦЭМ!$D$39:$D$782,СВЦЭМ!$A$39:$A$782,$A109,СВЦЭМ!$B$39:$B$782,W$83)+'СЕТ СН'!$G$14+СВЦЭМ!$D$10+'СЕТ СН'!$G$6-'СЕТ СН'!$G$26</f>
        <v>2295.8320260400001</v>
      </c>
      <c r="X109" s="36">
        <f>SUMIFS(СВЦЭМ!$D$39:$D$782,СВЦЭМ!$A$39:$A$782,$A109,СВЦЭМ!$B$39:$B$782,X$83)+'СЕТ СН'!$G$14+СВЦЭМ!$D$10+'СЕТ СН'!$G$6-'СЕТ СН'!$G$26</f>
        <v>2324.8483781899999</v>
      </c>
      <c r="Y109" s="36">
        <f>SUMIFS(СВЦЭМ!$D$39:$D$782,СВЦЭМ!$A$39:$A$782,$A109,СВЦЭМ!$B$39:$B$782,Y$83)+'СЕТ СН'!$G$14+СВЦЭМ!$D$10+'СЕТ СН'!$G$6-'СЕТ СН'!$G$26</f>
        <v>2438.93732404</v>
      </c>
    </row>
    <row r="110" spans="1:25" ht="15.75" x14ac:dyDescent="0.2">
      <c r="A110" s="35">
        <f t="shared" si="2"/>
        <v>45318</v>
      </c>
      <c r="B110" s="36">
        <f>SUMIFS(СВЦЭМ!$D$39:$D$782,СВЦЭМ!$A$39:$A$782,$A110,СВЦЭМ!$B$39:$B$782,B$83)+'СЕТ СН'!$G$14+СВЦЭМ!$D$10+'СЕТ СН'!$G$6-'СЕТ СН'!$G$26</f>
        <v>2269.1321663399999</v>
      </c>
      <c r="C110" s="36">
        <f>SUMIFS(СВЦЭМ!$D$39:$D$782,СВЦЭМ!$A$39:$A$782,$A110,СВЦЭМ!$B$39:$B$782,C$83)+'СЕТ СН'!$G$14+СВЦЭМ!$D$10+'СЕТ СН'!$G$6-'СЕТ СН'!$G$26</f>
        <v>2305.7557858</v>
      </c>
      <c r="D110" s="36">
        <f>SUMIFS(СВЦЭМ!$D$39:$D$782,СВЦЭМ!$A$39:$A$782,$A110,СВЦЭМ!$B$39:$B$782,D$83)+'СЕТ СН'!$G$14+СВЦЭМ!$D$10+'СЕТ СН'!$G$6-'СЕТ СН'!$G$26</f>
        <v>2331.5644375400002</v>
      </c>
      <c r="E110" s="36">
        <f>SUMIFS(СВЦЭМ!$D$39:$D$782,СВЦЭМ!$A$39:$A$782,$A110,СВЦЭМ!$B$39:$B$782,E$83)+'СЕТ СН'!$G$14+СВЦЭМ!$D$10+'СЕТ СН'!$G$6-'СЕТ СН'!$G$26</f>
        <v>2339.3127848300001</v>
      </c>
      <c r="F110" s="36">
        <f>SUMIFS(СВЦЭМ!$D$39:$D$782,СВЦЭМ!$A$39:$A$782,$A110,СВЦЭМ!$B$39:$B$782,F$83)+'СЕТ СН'!$G$14+СВЦЭМ!$D$10+'СЕТ СН'!$G$6-'СЕТ СН'!$G$26</f>
        <v>2334.6431385599999</v>
      </c>
      <c r="G110" s="36">
        <f>SUMIFS(СВЦЭМ!$D$39:$D$782,СВЦЭМ!$A$39:$A$782,$A110,СВЦЭМ!$B$39:$B$782,G$83)+'СЕТ СН'!$G$14+СВЦЭМ!$D$10+'СЕТ СН'!$G$6-'СЕТ СН'!$G$26</f>
        <v>2325.95220935</v>
      </c>
      <c r="H110" s="36">
        <f>SUMIFS(СВЦЭМ!$D$39:$D$782,СВЦЭМ!$A$39:$A$782,$A110,СВЦЭМ!$B$39:$B$782,H$83)+'СЕТ СН'!$G$14+СВЦЭМ!$D$10+'СЕТ СН'!$G$6-'СЕТ СН'!$G$26</f>
        <v>2297.1224857500001</v>
      </c>
      <c r="I110" s="36">
        <f>SUMIFS(СВЦЭМ!$D$39:$D$782,СВЦЭМ!$A$39:$A$782,$A110,СВЦЭМ!$B$39:$B$782,I$83)+'СЕТ СН'!$G$14+СВЦЭМ!$D$10+'СЕТ СН'!$G$6-'СЕТ СН'!$G$26</f>
        <v>2275.72427986</v>
      </c>
      <c r="J110" s="36">
        <f>SUMIFS(СВЦЭМ!$D$39:$D$782,СВЦЭМ!$A$39:$A$782,$A110,СВЦЭМ!$B$39:$B$782,J$83)+'СЕТ СН'!$G$14+СВЦЭМ!$D$10+'СЕТ СН'!$G$6-'СЕТ СН'!$G$26</f>
        <v>2190.8151153900003</v>
      </c>
      <c r="K110" s="36">
        <f>SUMIFS(СВЦЭМ!$D$39:$D$782,СВЦЭМ!$A$39:$A$782,$A110,СВЦЭМ!$B$39:$B$782,K$83)+'СЕТ СН'!$G$14+СВЦЭМ!$D$10+'СЕТ СН'!$G$6-'СЕТ СН'!$G$26</f>
        <v>2124.5651195999999</v>
      </c>
      <c r="L110" s="36">
        <f>SUMIFS(СВЦЭМ!$D$39:$D$782,СВЦЭМ!$A$39:$A$782,$A110,СВЦЭМ!$B$39:$B$782,L$83)+'СЕТ СН'!$G$14+СВЦЭМ!$D$10+'СЕТ СН'!$G$6-'СЕТ СН'!$G$26</f>
        <v>2088.7698523899999</v>
      </c>
      <c r="M110" s="36">
        <f>SUMIFS(СВЦЭМ!$D$39:$D$782,СВЦЭМ!$A$39:$A$782,$A110,СВЦЭМ!$B$39:$B$782,M$83)+'СЕТ СН'!$G$14+СВЦЭМ!$D$10+'СЕТ СН'!$G$6-'СЕТ СН'!$G$26</f>
        <v>2105.8520293800002</v>
      </c>
      <c r="N110" s="36">
        <f>SUMIFS(СВЦЭМ!$D$39:$D$782,СВЦЭМ!$A$39:$A$782,$A110,СВЦЭМ!$B$39:$B$782,N$83)+'СЕТ СН'!$G$14+СВЦЭМ!$D$10+'СЕТ СН'!$G$6-'СЕТ СН'!$G$26</f>
        <v>2119.1201464400001</v>
      </c>
      <c r="O110" s="36">
        <f>SUMIFS(СВЦЭМ!$D$39:$D$782,СВЦЭМ!$A$39:$A$782,$A110,СВЦЭМ!$B$39:$B$782,O$83)+'СЕТ СН'!$G$14+СВЦЭМ!$D$10+'СЕТ СН'!$G$6-'СЕТ СН'!$G$26</f>
        <v>2129.69596452</v>
      </c>
      <c r="P110" s="36">
        <f>SUMIFS(СВЦЭМ!$D$39:$D$782,СВЦЭМ!$A$39:$A$782,$A110,СВЦЭМ!$B$39:$B$782,P$83)+'СЕТ СН'!$G$14+СВЦЭМ!$D$10+'СЕТ СН'!$G$6-'СЕТ СН'!$G$26</f>
        <v>2145.1259785400002</v>
      </c>
      <c r="Q110" s="36">
        <f>SUMIFS(СВЦЭМ!$D$39:$D$782,СВЦЭМ!$A$39:$A$782,$A110,СВЦЭМ!$B$39:$B$782,Q$83)+'СЕТ СН'!$G$14+СВЦЭМ!$D$10+'СЕТ СН'!$G$6-'СЕТ СН'!$G$26</f>
        <v>2145.8969729999999</v>
      </c>
      <c r="R110" s="36">
        <f>SUMIFS(СВЦЭМ!$D$39:$D$782,СВЦЭМ!$A$39:$A$782,$A110,СВЦЭМ!$B$39:$B$782,R$83)+'СЕТ СН'!$G$14+СВЦЭМ!$D$10+'СЕТ СН'!$G$6-'СЕТ СН'!$G$26</f>
        <v>2150.3457341600001</v>
      </c>
      <c r="S110" s="36">
        <f>SUMIFS(СВЦЭМ!$D$39:$D$782,СВЦЭМ!$A$39:$A$782,$A110,СВЦЭМ!$B$39:$B$782,S$83)+'СЕТ СН'!$G$14+СВЦЭМ!$D$10+'СЕТ СН'!$G$6-'СЕТ СН'!$G$26</f>
        <v>2160.0115335700002</v>
      </c>
      <c r="T110" s="36">
        <f>SUMIFS(СВЦЭМ!$D$39:$D$782,СВЦЭМ!$A$39:$A$782,$A110,СВЦЭМ!$B$39:$B$782,T$83)+'СЕТ СН'!$G$14+СВЦЭМ!$D$10+'СЕТ СН'!$G$6-'СЕТ СН'!$G$26</f>
        <v>2107.8353636100001</v>
      </c>
      <c r="U110" s="36">
        <f>SUMIFS(СВЦЭМ!$D$39:$D$782,СВЦЭМ!$A$39:$A$782,$A110,СВЦЭМ!$B$39:$B$782,U$83)+'СЕТ СН'!$G$14+СВЦЭМ!$D$10+'СЕТ СН'!$G$6-'СЕТ СН'!$G$26</f>
        <v>2119.56515932</v>
      </c>
      <c r="V110" s="36">
        <f>SUMIFS(СВЦЭМ!$D$39:$D$782,СВЦЭМ!$A$39:$A$782,$A110,СВЦЭМ!$B$39:$B$782,V$83)+'СЕТ СН'!$G$14+СВЦЭМ!$D$10+'СЕТ СН'!$G$6-'СЕТ СН'!$G$26</f>
        <v>2133.8367937799999</v>
      </c>
      <c r="W110" s="36">
        <f>SUMIFS(СВЦЭМ!$D$39:$D$782,СВЦЭМ!$A$39:$A$782,$A110,СВЦЭМ!$B$39:$B$782,W$83)+'СЕТ СН'!$G$14+СВЦЭМ!$D$10+'СЕТ СН'!$G$6-'СЕТ СН'!$G$26</f>
        <v>2155.9731714700001</v>
      </c>
      <c r="X110" s="36">
        <f>SUMIFS(СВЦЭМ!$D$39:$D$782,СВЦЭМ!$A$39:$A$782,$A110,СВЦЭМ!$B$39:$B$782,X$83)+'СЕТ СН'!$G$14+СВЦЭМ!$D$10+'СЕТ СН'!$G$6-'СЕТ СН'!$G$26</f>
        <v>2187.3057676500002</v>
      </c>
      <c r="Y110" s="36">
        <f>SUMIFS(СВЦЭМ!$D$39:$D$782,СВЦЭМ!$A$39:$A$782,$A110,СВЦЭМ!$B$39:$B$782,Y$83)+'СЕТ СН'!$G$14+СВЦЭМ!$D$10+'СЕТ СН'!$G$6-'СЕТ СН'!$G$26</f>
        <v>2220.88958387</v>
      </c>
    </row>
    <row r="111" spans="1:25" ht="15.75" x14ac:dyDescent="0.2">
      <c r="A111" s="35">
        <f t="shared" si="2"/>
        <v>45319</v>
      </c>
      <c r="B111" s="36">
        <f>SUMIFS(СВЦЭМ!$D$39:$D$782,СВЦЭМ!$A$39:$A$782,$A111,СВЦЭМ!$B$39:$B$782,B$83)+'СЕТ СН'!$G$14+СВЦЭМ!$D$10+'СЕТ СН'!$G$6-'СЕТ СН'!$G$26</f>
        <v>2224.6940206600002</v>
      </c>
      <c r="C111" s="36">
        <f>SUMIFS(СВЦЭМ!$D$39:$D$782,СВЦЭМ!$A$39:$A$782,$A111,СВЦЭМ!$B$39:$B$782,C$83)+'СЕТ СН'!$G$14+СВЦЭМ!$D$10+'СЕТ СН'!$G$6-'СЕТ СН'!$G$26</f>
        <v>2266.22799536</v>
      </c>
      <c r="D111" s="36">
        <f>SUMIFS(СВЦЭМ!$D$39:$D$782,СВЦЭМ!$A$39:$A$782,$A111,СВЦЭМ!$B$39:$B$782,D$83)+'СЕТ СН'!$G$14+СВЦЭМ!$D$10+'СЕТ СН'!$G$6-'СЕТ СН'!$G$26</f>
        <v>2295.9327047800002</v>
      </c>
      <c r="E111" s="36">
        <f>SUMIFS(СВЦЭМ!$D$39:$D$782,СВЦЭМ!$A$39:$A$782,$A111,СВЦЭМ!$B$39:$B$782,E$83)+'СЕТ СН'!$G$14+СВЦЭМ!$D$10+'СЕТ СН'!$G$6-'СЕТ СН'!$G$26</f>
        <v>2309.7227200299999</v>
      </c>
      <c r="F111" s="36">
        <f>SUMIFS(СВЦЭМ!$D$39:$D$782,СВЦЭМ!$A$39:$A$782,$A111,СВЦЭМ!$B$39:$B$782,F$83)+'СЕТ СН'!$G$14+СВЦЭМ!$D$10+'СЕТ СН'!$G$6-'СЕТ СН'!$G$26</f>
        <v>2303.82914579</v>
      </c>
      <c r="G111" s="36">
        <f>SUMIFS(СВЦЭМ!$D$39:$D$782,СВЦЭМ!$A$39:$A$782,$A111,СВЦЭМ!$B$39:$B$782,G$83)+'СЕТ СН'!$G$14+СВЦЭМ!$D$10+'СЕТ СН'!$G$6-'СЕТ СН'!$G$26</f>
        <v>2292.9789600600002</v>
      </c>
      <c r="H111" s="36">
        <f>SUMIFS(СВЦЭМ!$D$39:$D$782,СВЦЭМ!$A$39:$A$782,$A111,СВЦЭМ!$B$39:$B$782,H$83)+'СЕТ СН'!$G$14+СВЦЭМ!$D$10+'СЕТ СН'!$G$6-'СЕТ СН'!$G$26</f>
        <v>2278.9368576000002</v>
      </c>
      <c r="I111" s="36">
        <f>SUMIFS(СВЦЭМ!$D$39:$D$782,СВЦЭМ!$A$39:$A$782,$A111,СВЦЭМ!$B$39:$B$782,I$83)+'СЕТ СН'!$G$14+СВЦЭМ!$D$10+'СЕТ СН'!$G$6-'СЕТ СН'!$G$26</f>
        <v>2267.99893367</v>
      </c>
      <c r="J111" s="36">
        <f>SUMIFS(СВЦЭМ!$D$39:$D$782,СВЦЭМ!$A$39:$A$782,$A111,СВЦЭМ!$B$39:$B$782,J$83)+'СЕТ СН'!$G$14+СВЦЭМ!$D$10+'СЕТ СН'!$G$6-'СЕТ СН'!$G$26</f>
        <v>2221.8067166000001</v>
      </c>
      <c r="K111" s="36">
        <f>SUMIFS(СВЦЭМ!$D$39:$D$782,СВЦЭМ!$A$39:$A$782,$A111,СВЦЭМ!$B$39:$B$782,K$83)+'СЕТ СН'!$G$14+СВЦЭМ!$D$10+'СЕТ СН'!$G$6-'СЕТ СН'!$G$26</f>
        <v>2165.3451324600001</v>
      </c>
      <c r="L111" s="36">
        <f>SUMIFS(СВЦЭМ!$D$39:$D$782,СВЦЭМ!$A$39:$A$782,$A111,СВЦЭМ!$B$39:$B$782,L$83)+'СЕТ СН'!$G$14+СВЦЭМ!$D$10+'СЕТ СН'!$G$6-'СЕТ СН'!$G$26</f>
        <v>2120.7345282199999</v>
      </c>
      <c r="M111" s="36">
        <f>SUMIFS(СВЦЭМ!$D$39:$D$782,СВЦЭМ!$A$39:$A$782,$A111,СВЦЭМ!$B$39:$B$782,M$83)+'СЕТ СН'!$G$14+СВЦЭМ!$D$10+'СЕТ СН'!$G$6-'СЕТ СН'!$G$26</f>
        <v>2116.84118726</v>
      </c>
      <c r="N111" s="36">
        <f>SUMIFS(СВЦЭМ!$D$39:$D$782,СВЦЭМ!$A$39:$A$782,$A111,СВЦЭМ!$B$39:$B$782,N$83)+'СЕТ СН'!$G$14+СВЦЭМ!$D$10+'СЕТ СН'!$G$6-'СЕТ СН'!$G$26</f>
        <v>2128.9542123400001</v>
      </c>
      <c r="O111" s="36">
        <f>SUMIFS(СВЦЭМ!$D$39:$D$782,СВЦЭМ!$A$39:$A$782,$A111,СВЦЭМ!$B$39:$B$782,O$83)+'СЕТ СН'!$G$14+СВЦЭМ!$D$10+'СЕТ СН'!$G$6-'СЕТ СН'!$G$26</f>
        <v>2140.2022781999999</v>
      </c>
      <c r="P111" s="36">
        <f>SUMIFS(СВЦЭМ!$D$39:$D$782,СВЦЭМ!$A$39:$A$782,$A111,СВЦЭМ!$B$39:$B$782,P$83)+'СЕТ СН'!$G$14+СВЦЭМ!$D$10+'СЕТ СН'!$G$6-'СЕТ СН'!$G$26</f>
        <v>2150.3061364099999</v>
      </c>
      <c r="Q111" s="36">
        <f>SUMIFS(СВЦЭМ!$D$39:$D$782,СВЦЭМ!$A$39:$A$782,$A111,СВЦЭМ!$B$39:$B$782,Q$83)+'СЕТ СН'!$G$14+СВЦЭМ!$D$10+'СЕТ СН'!$G$6-'СЕТ СН'!$G$26</f>
        <v>2158.0530966599999</v>
      </c>
      <c r="R111" s="36">
        <f>SUMIFS(СВЦЭМ!$D$39:$D$782,СВЦЭМ!$A$39:$A$782,$A111,СВЦЭМ!$B$39:$B$782,R$83)+'СЕТ СН'!$G$14+СВЦЭМ!$D$10+'СЕТ СН'!$G$6-'СЕТ СН'!$G$26</f>
        <v>2154.0725357800002</v>
      </c>
      <c r="S111" s="36">
        <f>SUMIFS(СВЦЭМ!$D$39:$D$782,СВЦЭМ!$A$39:$A$782,$A111,СВЦЭМ!$B$39:$B$782,S$83)+'СЕТ СН'!$G$14+СВЦЭМ!$D$10+'СЕТ СН'!$G$6-'СЕТ СН'!$G$26</f>
        <v>2127.4393374900001</v>
      </c>
      <c r="T111" s="36">
        <f>SUMIFS(СВЦЭМ!$D$39:$D$782,СВЦЭМ!$A$39:$A$782,$A111,СВЦЭМ!$B$39:$B$782,T$83)+'СЕТ СН'!$G$14+СВЦЭМ!$D$10+'СЕТ СН'!$G$6-'СЕТ СН'!$G$26</f>
        <v>2074.9891376300002</v>
      </c>
      <c r="U111" s="36">
        <f>SUMIFS(СВЦЭМ!$D$39:$D$782,СВЦЭМ!$A$39:$A$782,$A111,СВЦЭМ!$B$39:$B$782,U$83)+'СЕТ СН'!$G$14+СВЦЭМ!$D$10+'СЕТ СН'!$G$6-'СЕТ СН'!$G$26</f>
        <v>2073.4715777500001</v>
      </c>
      <c r="V111" s="36">
        <f>SUMIFS(СВЦЭМ!$D$39:$D$782,СВЦЭМ!$A$39:$A$782,$A111,СВЦЭМ!$B$39:$B$782,V$83)+'СЕТ СН'!$G$14+СВЦЭМ!$D$10+'СЕТ СН'!$G$6-'СЕТ СН'!$G$26</f>
        <v>2097.0644029800001</v>
      </c>
      <c r="W111" s="36">
        <f>SUMIFS(СВЦЭМ!$D$39:$D$782,СВЦЭМ!$A$39:$A$782,$A111,СВЦЭМ!$B$39:$B$782,W$83)+'СЕТ СН'!$G$14+СВЦЭМ!$D$10+'СЕТ СН'!$G$6-'СЕТ СН'!$G$26</f>
        <v>2118.11975975</v>
      </c>
      <c r="X111" s="36">
        <f>SUMIFS(СВЦЭМ!$D$39:$D$782,СВЦЭМ!$A$39:$A$782,$A111,СВЦЭМ!$B$39:$B$782,X$83)+'СЕТ СН'!$G$14+СВЦЭМ!$D$10+'СЕТ СН'!$G$6-'СЕТ СН'!$G$26</f>
        <v>2158.8579125300002</v>
      </c>
      <c r="Y111" s="36">
        <f>SUMIFS(СВЦЭМ!$D$39:$D$782,СВЦЭМ!$A$39:$A$782,$A111,СВЦЭМ!$B$39:$B$782,Y$83)+'СЕТ СН'!$G$14+СВЦЭМ!$D$10+'СЕТ СН'!$G$6-'СЕТ СН'!$G$26</f>
        <v>2181.7525486899999</v>
      </c>
    </row>
    <row r="112" spans="1:25" ht="15.75" x14ac:dyDescent="0.2">
      <c r="A112" s="35">
        <f t="shared" si="2"/>
        <v>45320</v>
      </c>
      <c r="B112" s="36">
        <f>SUMIFS(СВЦЭМ!$D$39:$D$782,СВЦЭМ!$A$39:$A$782,$A112,СВЦЭМ!$B$39:$B$782,B$83)+'СЕТ СН'!$G$14+СВЦЭМ!$D$10+'СЕТ СН'!$G$6-'СЕТ СН'!$G$26</f>
        <v>2209.8540641600002</v>
      </c>
      <c r="C112" s="36">
        <f>SUMIFS(СВЦЭМ!$D$39:$D$782,СВЦЭМ!$A$39:$A$782,$A112,СВЦЭМ!$B$39:$B$782,C$83)+'СЕТ СН'!$G$14+СВЦЭМ!$D$10+'СЕТ СН'!$G$6-'СЕТ СН'!$G$26</f>
        <v>2248.5416745699999</v>
      </c>
      <c r="D112" s="36">
        <f>SUMIFS(СВЦЭМ!$D$39:$D$782,СВЦЭМ!$A$39:$A$782,$A112,СВЦЭМ!$B$39:$B$782,D$83)+'СЕТ СН'!$G$14+СВЦЭМ!$D$10+'СЕТ СН'!$G$6-'СЕТ СН'!$G$26</f>
        <v>2260.8272776900003</v>
      </c>
      <c r="E112" s="36">
        <f>SUMIFS(СВЦЭМ!$D$39:$D$782,СВЦЭМ!$A$39:$A$782,$A112,СВЦЭМ!$B$39:$B$782,E$83)+'СЕТ СН'!$G$14+СВЦЭМ!$D$10+'СЕТ СН'!$G$6-'СЕТ СН'!$G$26</f>
        <v>2273.5945272500003</v>
      </c>
      <c r="F112" s="36">
        <f>SUMIFS(СВЦЭМ!$D$39:$D$782,СВЦЭМ!$A$39:$A$782,$A112,СВЦЭМ!$B$39:$B$782,F$83)+'СЕТ СН'!$G$14+СВЦЭМ!$D$10+'СЕТ СН'!$G$6-'СЕТ СН'!$G$26</f>
        <v>2272.1571384100002</v>
      </c>
      <c r="G112" s="36">
        <f>SUMIFS(СВЦЭМ!$D$39:$D$782,СВЦЭМ!$A$39:$A$782,$A112,СВЦЭМ!$B$39:$B$782,G$83)+'СЕТ СН'!$G$14+СВЦЭМ!$D$10+'СЕТ СН'!$G$6-'СЕТ СН'!$G$26</f>
        <v>2243.79318345</v>
      </c>
      <c r="H112" s="36">
        <f>SUMIFS(СВЦЭМ!$D$39:$D$782,СВЦЭМ!$A$39:$A$782,$A112,СВЦЭМ!$B$39:$B$782,H$83)+'СЕТ СН'!$G$14+СВЦЭМ!$D$10+'СЕТ СН'!$G$6-'СЕТ СН'!$G$26</f>
        <v>2212.71448487</v>
      </c>
      <c r="I112" s="36">
        <f>SUMIFS(СВЦЭМ!$D$39:$D$782,СВЦЭМ!$A$39:$A$782,$A112,СВЦЭМ!$B$39:$B$782,I$83)+'СЕТ СН'!$G$14+СВЦЭМ!$D$10+'СЕТ СН'!$G$6-'СЕТ СН'!$G$26</f>
        <v>2178.4720357800002</v>
      </c>
      <c r="J112" s="36">
        <f>SUMIFS(СВЦЭМ!$D$39:$D$782,СВЦЭМ!$A$39:$A$782,$A112,СВЦЭМ!$B$39:$B$782,J$83)+'СЕТ СН'!$G$14+СВЦЭМ!$D$10+'СЕТ СН'!$G$6-'СЕТ СН'!$G$26</f>
        <v>2137.0388420600002</v>
      </c>
      <c r="K112" s="36">
        <f>SUMIFS(СВЦЭМ!$D$39:$D$782,СВЦЭМ!$A$39:$A$782,$A112,СВЦЭМ!$B$39:$B$782,K$83)+'СЕТ СН'!$G$14+СВЦЭМ!$D$10+'СЕТ СН'!$G$6-'СЕТ СН'!$G$26</f>
        <v>2106.8438772700001</v>
      </c>
      <c r="L112" s="36">
        <f>SUMIFS(СВЦЭМ!$D$39:$D$782,СВЦЭМ!$A$39:$A$782,$A112,СВЦЭМ!$B$39:$B$782,L$83)+'СЕТ СН'!$G$14+СВЦЭМ!$D$10+'СЕТ СН'!$G$6-'СЕТ СН'!$G$26</f>
        <v>2095.6192873600003</v>
      </c>
      <c r="M112" s="36">
        <f>SUMIFS(СВЦЭМ!$D$39:$D$782,СВЦЭМ!$A$39:$A$782,$A112,СВЦЭМ!$B$39:$B$782,M$83)+'СЕТ СН'!$G$14+СВЦЭМ!$D$10+'СЕТ СН'!$G$6-'СЕТ СН'!$G$26</f>
        <v>2116.1430467600003</v>
      </c>
      <c r="N112" s="36">
        <f>SUMIFS(СВЦЭМ!$D$39:$D$782,СВЦЭМ!$A$39:$A$782,$A112,СВЦЭМ!$B$39:$B$782,N$83)+'СЕТ СН'!$G$14+СВЦЭМ!$D$10+'СЕТ СН'!$G$6-'СЕТ СН'!$G$26</f>
        <v>2144.4050719000002</v>
      </c>
      <c r="O112" s="36">
        <f>SUMIFS(СВЦЭМ!$D$39:$D$782,СВЦЭМ!$A$39:$A$782,$A112,СВЦЭМ!$B$39:$B$782,O$83)+'СЕТ СН'!$G$14+СВЦЭМ!$D$10+'СЕТ СН'!$G$6-'СЕТ СН'!$G$26</f>
        <v>2160.3943705500001</v>
      </c>
      <c r="P112" s="36">
        <f>SUMIFS(СВЦЭМ!$D$39:$D$782,СВЦЭМ!$A$39:$A$782,$A112,СВЦЭМ!$B$39:$B$782,P$83)+'СЕТ СН'!$G$14+СВЦЭМ!$D$10+'СЕТ СН'!$G$6-'СЕТ СН'!$G$26</f>
        <v>2171.30880174</v>
      </c>
      <c r="Q112" s="36">
        <f>SUMIFS(СВЦЭМ!$D$39:$D$782,СВЦЭМ!$A$39:$A$782,$A112,СВЦЭМ!$B$39:$B$782,Q$83)+'СЕТ СН'!$G$14+СВЦЭМ!$D$10+'СЕТ СН'!$G$6-'СЕТ СН'!$G$26</f>
        <v>2184.1080765400002</v>
      </c>
      <c r="R112" s="36">
        <f>SUMIFS(СВЦЭМ!$D$39:$D$782,СВЦЭМ!$A$39:$A$782,$A112,СВЦЭМ!$B$39:$B$782,R$83)+'СЕТ СН'!$G$14+СВЦЭМ!$D$10+'СЕТ СН'!$G$6-'СЕТ СН'!$G$26</f>
        <v>2177.2879238800001</v>
      </c>
      <c r="S112" s="36">
        <f>SUMIFS(СВЦЭМ!$D$39:$D$782,СВЦЭМ!$A$39:$A$782,$A112,СВЦЭМ!$B$39:$B$782,S$83)+'СЕТ СН'!$G$14+СВЦЭМ!$D$10+'СЕТ СН'!$G$6-'СЕТ СН'!$G$26</f>
        <v>2148.4422781200001</v>
      </c>
      <c r="T112" s="36">
        <f>SUMIFS(СВЦЭМ!$D$39:$D$782,СВЦЭМ!$A$39:$A$782,$A112,СВЦЭМ!$B$39:$B$782,T$83)+'СЕТ СН'!$G$14+СВЦЭМ!$D$10+'СЕТ СН'!$G$6-'СЕТ СН'!$G$26</f>
        <v>2102.8619751300002</v>
      </c>
      <c r="U112" s="36">
        <f>SUMIFS(СВЦЭМ!$D$39:$D$782,СВЦЭМ!$A$39:$A$782,$A112,СВЦЭМ!$B$39:$B$782,U$83)+'СЕТ СН'!$G$14+СВЦЭМ!$D$10+'СЕТ СН'!$G$6-'СЕТ СН'!$G$26</f>
        <v>2106.4544744200002</v>
      </c>
      <c r="V112" s="36">
        <f>SUMIFS(СВЦЭМ!$D$39:$D$782,СВЦЭМ!$A$39:$A$782,$A112,СВЦЭМ!$B$39:$B$782,V$83)+'СЕТ СН'!$G$14+СВЦЭМ!$D$10+'СЕТ СН'!$G$6-'СЕТ СН'!$G$26</f>
        <v>2121.21737226</v>
      </c>
      <c r="W112" s="36">
        <f>SUMIFS(СВЦЭМ!$D$39:$D$782,СВЦЭМ!$A$39:$A$782,$A112,СВЦЭМ!$B$39:$B$782,W$83)+'СЕТ СН'!$G$14+СВЦЭМ!$D$10+'СЕТ СН'!$G$6-'СЕТ СН'!$G$26</f>
        <v>2139.9776420799999</v>
      </c>
      <c r="X112" s="36">
        <f>SUMIFS(СВЦЭМ!$D$39:$D$782,СВЦЭМ!$A$39:$A$782,$A112,СВЦЭМ!$B$39:$B$782,X$83)+'СЕТ СН'!$G$14+СВЦЭМ!$D$10+'СЕТ СН'!$G$6-'СЕТ СН'!$G$26</f>
        <v>2170.5228298800002</v>
      </c>
      <c r="Y112" s="36">
        <f>SUMIFS(СВЦЭМ!$D$39:$D$782,СВЦЭМ!$A$39:$A$782,$A112,СВЦЭМ!$B$39:$B$782,Y$83)+'СЕТ СН'!$G$14+СВЦЭМ!$D$10+'СЕТ СН'!$G$6-'СЕТ СН'!$G$26</f>
        <v>2193.9866243300003</v>
      </c>
    </row>
    <row r="113" spans="1:27" ht="15.75" x14ac:dyDescent="0.2">
      <c r="A113" s="35">
        <f t="shared" si="2"/>
        <v>45321</v>
      </c>
      <c r="B113" s="36">
        <f>SUMIFS(СВЦЭМ!$D$39:$D$782,СВЦЭМ!$A$39:$A$782,$A113,СВЦЭМ!$B$39:$B$782,B$83)+'СЕТ СН'!$G$14+СВЦЭМ!$D$10+'СЕТ СН'!$G$6-'СЕТ СН'!$G$26</f>
        <v>2302.3103918300003</v>
      </c>
      <c r="C113" s="36">
        <f>SUMIFS(СВЦЭМ!$D$39:$D$782,СВЦЭМ!$A$39:$A$782,$A113,СВЦЭМ!$B$39:$B$782,C$83)+'СЕТ СН'!$G$14+СВЦЭМ!$D$10+'СЕТ СН'!$G$6-'СЕТ СН'!$G$26</f>
        <v>2324.0194284100003</v>
      </c>
      <c r="D113" s="36">
        <f>SUMIFS(СВЦЭМ!$D$39:$D$782,СВЦЭМ!$A$39:$A$782,$A113,СВЦЭМ!$B$39:$B$782,D$83)+'СЕТ СН'!$G$14+СВЦЭМ!$D$10+'СЕТ СН'!$G$6-'СЕТ СН'!$G$26</f>
        <v>2353.30504888</v>
      </c>
      <c r="E113" s="36">
        <f>SUMIFS(СВЦЭМ!$D$39:$D$782,СВЦЭМ!$A$39:$A$782,$A113,СВЦЭМ!$B$39:$B$782,E$83)+'СЕТ СН'!$G$14+СВЦЭМ!$D$10+'СЕТ СН'!$G$6-'СЕТ СН'!$G$26</f>
        <v>2367.03581958</v>
      </c>
      <c r="F113" s="36">
        <f>SUMIFS(СВЦЭМ!$D$39:$D$782,СВЦЭМ!$A$39:$A$782,$A113,СВЦЭМ!$B$39:$B$782,F$83)+'СЕТ СН'!$G$14+СВЦЭМ!$D$10+'СЕТ СН'!$G$6-'СЕТ СН'!$G$26</f>
        <v>2358.43308101</v>
      </c>
      <c r="G113" s="36">
        <f>SUMIFS(СВЦЭМ!$D$39:$D$782,СВЦЭМ!$A$39:$A$782,$A113,СВЦЭМ!$B$39:$B$782,G$83)+'СЕТ СН'!$G$14+СВЦЭМ!$D$10+'СЕТ СН'!$G$6-'СЕТ СН'!$G$26</f>
        <v>2329.9414859500002</v>
      </c>
      <c r="H113" s="36">
        <f>SUMIFS(СВЦЭМ!$D$39:$D$782,СВЦЭМ!$A$39:$A$782,$A113,СВЦЭМ!$B$39:$B$782,H$83)+'СЕТ СН'!$G$14+СВЦЭМ!$D$10+'СЕТ СН'!$G$6-'СЕТ СН'!$G$26</f>
        <v>2268.2785521300002</v>
      </c>
      <c r="I113" s="36">
        <f>SUMIFS(СВЦЭМ!$D$39:$D$782,СВЦЭМ!$A$39:$A$782,$A113,СВЦЭМ!$B$39:$B$782,I$83)+'СЕТ СН'!$G$14+СВЦЭМ!$D$10+'СЕТ СН'!$G$6-'СЕТ СН'!$G$26</f>
        <v>2235.2886045800001</v>
      </c>
      <c r="J113" s="36">
        <f>SUMIFS(СВЦЭМ!$D$39:$D$782,СВЦЭМ!$A$39:$A$782,$A113,СВЦЭМ!$B$39:$B$782,J$83)+'СЕТ СН'!$G$14+СВЦЭМ!$D$10+'СЕТ СН'!$G$6-'СЕТ СН'!$G$26</f>
        <v>2161.98846374</v>
      </c>
      <c r="K113" s="36">
        <f>SUMIFS(СВЦЭМ!$D$39:$D$782,СВЦЭМ!$A$39:$A$782,$A113,СВЦЭМ!$B$39:$B$782,K$83)+'СЕТ СН'!$G$14+СВЦЭМ!$D$10+'СЕТ СН'!$G$6-'СЕТ СН'!$G$26</f>
        <v>2144.6088338499999</v>
      </c>
      <c r="L113" s="36">
        <f>SUMIFS(СВЦЭМ!$D$39:$D$782,СВЦЭМ!$A$39:$A$782,$A113,СВЦЭМ!$B$39:$B$782,L$83)+'СЕТ СН'!$G$14+СВЦЭМ!$D$10+'СЕТ СН'!$G$6-'СЕТ СН'!$G$26</f>
        <v>2162.3813216100002</v>
      </c>
      <c r="M113" s="36">
        <f>SUMIFS(СВЦЭМ!$D$39:$D$782,СВЦЭМ!$A$39:$A$782,$A113,СВЦЭМ!$B$39:$B$782,M$83)+'СЕТ СН'!$G$14+СВЦЭМ!$D$10+'СЕТ СН'!$G$6-'СЕТ СН'!$G$26</f>
        <v>2250.5147350400002</v>
      </c>
      <c r="N113" s="36">
        <f>SUMIFS(СВЦЭМ!$D$39:$D$782,СВЦЭМ!$A$39:$A$782,$A113,СВЦЭМ!$B$39:$B$782,N$83)+'СЕТ СН'!$G$14+СВЦЭМ!$D$10+'СЕТ СН'!$G$6-'СЕТ СН'!$G$26</f>
        <v>2296.3332533600001</v>
      </c>
      <c r="O113" s="36">
        <f>SUMIFS(СВЦЭМ!$D$39:$D$782,СВЦЭМ!$A$39:$A$782,$A113,СВЦЭМ!$B$39:$B$782,O$83)+'СЕТ СН'!$G$14+СВЦЭМ!$D$10+'СЕТ СН'!$G$6-'СЕТ СН'!$G$26</f>
        <v>2316.3544174500003</v>
      </c>
      <c r="P113" s="36">
        <f>SUMIFS(СВЦЭМ!$D$39:$D$782,СВЦЭМ!$A$39:$A$782,$A113,СВЦЭМ!$B$39:$B$782,P$83)+'СЕТ СН'!$G$14+СВЦЭМ!$D$10+'СЕТ СН'!$G$6-'СЕТ СН'!$G$26</f>
        <v>2335.4267013600002</v>
      </c>
      <c r="Q113" s="36">
        <f>SUMIFS(СВЦЭМ!$D$39:$D$782,СВЦЭМ!$A$39:$A$782,$A113,СВЦЭМ!$B$39:$B$782,Q$83)+'СЕТ СН'!$G$14+СВЦЭМ!$D$10+'СЕТ СН'!$G$6-'СЕТ СН'!$G$26</f>
        <v>2352.9255671999999</v>
      </c>
      <c r="R113" s="36">
        <f>SUMIFS(СВЦЭМ!$D$39:$D$782,СВЦЭМ!$A$39:$A$782,$A113,СВЦЭМ!$B$39:$B$782,R$83)+'СЕТ СН'!$G$14+СВЦЭМ!$D$10+'СЕТ СН'!$G$6-'СЕТ СН'!$G$26</f>
        <v>2351.3682483299999</v>
      </c>
      <c r="S113" s="36">
        <f>SUMIFS(СВЦЭМ!$D$39:$D$782,СВЦЭМ!$A$39:$A$782,$A113,СВЦЭМ!$B$39:$B$782,S$83)+'СЕТ СН'!$G$14+СВЦЭМ!$D$10+'СЕТ СН'!$G$6-'СЕТ СН'!$G$26</f>
        <v>2328.35329714</v>
      </c>
      <c r="T113" s="36">
        <f>SUMIFS(СВЦЭМ!$D$39:$D$782,СВЦЭМ!$A$39:$A$782,$A113,СВЦЭМ!$B$39:$B$782,T$83)+'СЕТ СН'!$G$14+СВЦЭМ!$D$10+'СЕТ СН'!$G$6-'СЕТ СН'!$G$26</f>
        <v>2231.7258977800002</v>
      </c>
      <c r="U113" s="36">
        <f>SUMIFS(СВЦЭМ!$D$39:$D$782,СВЦЭМ!$A$39:$A$782,$A113,СВЦЭМ!$B$39:$B$782,U$83)+'СЕТ СН'!$G$14+СВЦЭМ!$D$10+'СЕТ СН'!$G$6-'СЕТ СН'!$G$26</f>
        <v>2197.69148541</v>
      </c>
      <c r="V113" s="36">
        <f>SUMIFS(СВЦЭМ!$D$39:$D$782,СВЦЭМ!$A$39:$A$782,$A113,СВЦЭМ!$B$39:$B$782,V$83)+'СЕТ СН'!$G$14+СВЦЭМ!$D$10+'СЕТ СН'!$G$6-'СЕТ СН'!$G$26</f>
        <v>2226.10181048</v>
      </c>
      <c r="W113" s="36">
        <f>SUMIFS(СВЦЭМ!$D$39:$D$782,СВЦЭМ!$A$39:$A$782,$A113,СВЦЭМ!$B$39:$B$782,W$83)+'СЕТ СН'!$G$14+СВЦЭМ!$D$10+'СЕТ СН'!$G$6-'СЕТ СН'!$G$26</f>
        <v>2201.3543367000002</v>
      </c>
      <c r="X113" s="36">
        <f>SUMIFS(СВЦЭМ!$D$39:$D$782,СВЦЭМ!$A$39:$A$782,$A113,СВЦЭМ!$B$39:$B$782,X$83)+'СЕТ СН'!$G$14+СВЦЭМ!$D$10+'СЕТ СН'!$G$6-'СЕТ СН'!$G$26</f>
        <v>2225.7219065200002</v>
      </c>
      <c r="Y113" s="36">
        <f>SUMIFS(СВЦЭМ!$D$39:$D$782,СВЦЭМ!$A$39:$A$782,$A113,СВЦЭМ!$B$39:$B$782,Y$83)+'СЕТ СН'!$G$14+СВЦЭМ!$D$10+'СЕТ СН'!$G$6-'СЕТ СН'!$G$26</f>
        <v>2260.5756385300001</v>
      </c>
    </row>
    <row r="114" spans="1:27" ht="15.75" x14ac:dyDescent="0.2">
      <c r="A114" s="35">
        <f t="shared" si="2"/>
        <v>45322</v>
      </c>
      <c r="B114" s="36">
        <f>SUMIFS(СВЦЭМ!$D$39:$D$782,СВЦЭМ!$A$39:$A$782,$A114,СВЦЭМ!$B$39:$B$782,B$83)+'СЕТ СН'!$G$14+СВЦЭМ!$D$10+'СЕТ СН'!$G$6-'СЕТ СН'!$G$26</f>
        <v>2314.2181467999999</v>
      </c>
      <c r="C114" s="36">
        <f>SUMIFS(СВЦЭМ!$D$39:$D$782,СВЦЭМ!$A$39:$A$782,$A114,СВЦЭМ!$B$39:$B$782,C$83)+'СЕТ СН'!$G$14+СВЦЭМ!$D$10+'СЕТ СН'!$G$6-'СЕТ СН'!$G$26</f>
        <v>2368.42699451</v>
      </c>
      <c r="D114" s="36">
        <f>SUMIFS(СВЦЭМ!$D$39:$D$782,СВЦЭМ!$A$39:$A$782,$A114,СВЦЭМ!$B$39:$B$782,D$83)+'СЕТ СН'!$G$14+СВЦЭМ!$D$10+'СЕТ СН'!$G$6-'СЕТ СН'!$G$26</f>
        <v>2383.1274409800003</v>
      </c>
      <c r="E114" s="36">
        <f>SUMIFS(СВЦЭМ!$D$39:$D$782,СВЦЭМ!$A$39:$A$782,$A114,СВЦЭМ!$B$39:$B$782,E$83)+'СЕТ СН'!$G$14+СВЦЭМ!$D$10+'СЕТ СН'!$G$6-'СЕТ СН'!$G$26</f>
        <v>2402.34566172</v>
      </c>
      <c r="F114" s="36">
        <f>SUMIFS(СВЦЭМ!$D$39:$D$782,СВЦЭМ!$A$39:$A$782,$A114,СВЦЭМ!$B$39:$B$782,F$83)+'СЕТ СН'!$G$14+СВЦЭМ!$D$10+'СЕТ СН'!$G$6-'СЕТ СН'!$G$26</f>
        <v>2393.4876937200002</v>
      </c>
      <c r="G114" s="36">
        <f>SUMIFS(СВЦЭМ!$D$39:$D$782,СВЦЭМ!$A$39:$A$782,$A114,СВЦЭМ!$B$39:$B$782,G$83)+'СЕТ СН'!$G$14+СВЦЭМ!$D$10+'СЕТ СН'!$G$6-'СЕТ СН'!$G$26</f>
        <v>2363.0551896900001</v>
      </c>
      <c r="H114" s="36">
        <f>SUMIFS(СВЦЭМ!$D$39:$D$782,СВЦЭМ!$A$39:$A$782,$A114,СВЦЭМ!$B$39:$B$782,H$83)+'СЕТ СН'!$G$14+СВЦЭМ!$D$10+'СЕТ СН'!$G$6-'СЕТ СН'!$G$26</f>
        <v>2300.58684765</v>
      </c>
      <c r="I114" s="36">
        <f>SUMIFS(СВЦЭМ!$D$39:$D$782,СВЦЭМ!$A$39:$A$782,$A114,СВЦЭМ!$B$39:$B$782,I$83)+'СЕТ СН'!$G$14+СВЦЭМ!$D$10+'СЕТ СН'!$G$6-'СЕТ СН'!$G$26</f>
        <v>2253.3462655200001</v>
      </c>
      <c r="J114" s="36">
        <f>SUMIFS(СВЦЭМ!$D$39:$D$782,СВЦЭМ!$A$39:$A$782,$A114,СВЦЭМ!$B$39:$B$782,J$83)+'СЕТ СН'!$G$14+СВЦЭМ!$D$10+'СЕТ СН'!$G$6-'СЕТ СН'!$G$26</f>
        <v>2208.82283276</v>
      </c>
      <c r="K114" s="36">
        <f>SUMIFS(СВЦЭМ!$D$39:$D$782,СВЦЭМ!$A$39:$A$782,$A114,СВЦЭМ!$B$39:$B$782,K$83)+'СЕТ СН'!$G$14+СВЦЭМ!$D$10+'СЕТ СН'!$G$6-'СЕТ СН'!$G$26</f>
        <v>2174.9304272499999</v>
      </c>
      <c r="L114" s="36">
        <f>SUMIFS(СВЦЭМ!$D$39:$D$782,СВЦЭМ!$A$39:$A$782,$A114,СВЦЭМ!$B$39:$B$782,L$83)+'СЕТ СН'!$G$14+СВЦЭМ!$D$10+'СЕТ СН'!$G$6-'СЕТ СН'!$G$26</f>
        <v>2175.07547991</v>
      </c>
      <c r="M114" s="36">
        <f>SUMIFS(СВЦЭМ!$D$39:$D$782,СВЦЭМ!$A$39:$A$782,$A114,СВЦЭМ!$B$39:$B$782,M$83)+'СЕТ СН'!$G$14+СВЦЭМ!$D$10+'СЕТ СН'!$G$6-'СЕТ СН'!$G$26</f>
        <v>2321.2739877200002</v>
      </c>
      <c r="N114" s="36">
        <f>SUMIFS(СВЦЭМ!$D$39:$D$782,СВЦЭМ!$A$39:$A$782,$A114,СВЦЭМ!$B$39:$B$782,N$83)+'СЕТ СН'!$G$14+СВЦЭМ!$D$10+'СЕТ СН'!$G$6-'СЕТ СН'!$G$26</f>
        <v>2353.9667430899999</v>
      </c>
      <c r="O114" s="36">
        <f>SUMIFS(СВЦЭМ!$D$39:$D$782,СВЦЭМ!$A$39:$A$782,$A114,СВЦЭМ!$B$39:$B$782,O$83)+'СЕТ СН'!$G$14+СВЦЭМ!$D$10+'СЕТ СН'!$G$6-'СЕТ СН'!$G$26</f>
        <v>2372.8877516100001</v>
      </c>
      <c r="P114" s="36">
        <f>SUMIFS(СВЦЭМ!$D$39:$D$782,СВЦЭМ!$A$39:$A$782,$A114,СВЦЭМ!$B$39:$B$782,P$83)+'СЕТ СН'!$G$14+СВЦЭМ!$D$10+'СЕТ СН'!$G$6-'СЕТ СН'!$G$26</f>
        <v>2392.3401807699997</v>
      </c>
      <c r="Q114" s="36">
        <f>SUMIFS(СВЦЭМ!$D$39:$D$782,СВЦЭМ!$A$39:$A$782,$A114,СВЦЭМ!$B$39:$B$782,Q$83)+'СЕТ СН'!$G$14+СВЦЭМ!$D$10+'СЕТ СН'!$G$6-'СЕТ СН'!$G$26</f>
        <v>2415.1110112599999</v>
      </c>
      <c r="R114" s="36">
        <f>SUMIFS(СВЦЭМ!$D$39:$D$782,СВЦЭМ!$A$39:$A$782,$A114,СВЦЭМ!$B$39:$B$782,R$83)+'СЕТ СН'!$G$14+СВЦЭМ!$D$10+'СЕТ СН'!$G$6-'СЕТ СН'!$G$26</f>
        <v>2412.8873984899997</v>
      </c>
      <c r="S114" s="36">
        <f>SUMIFS(СВЦЭМ!$D$39:$D$782,СВЦЭМ!$A$39:$A$782,$A114,СВЦЭМ!$B$39:$B$782,S$83)+'СЕТ СН'!$G$14+СВЦЭМ!$D$10+'СЕТ СН'!$G$6-'СЕТ СН'!$G$26</f>
        <v>2371.8579263199999</v>
      </c>
      <c r="T114" s="36">
        <f>SUMIFS(СВЦЭМ!$D$39:$D$782,СВЦЭМ!$A$39:$A$782,$A114,СВЦЭМ!$B$39:$B$782,T$83)+'СЕТ СН'!$G$14+СВЦЭМ!$D$10+'СЕТ СН'!$G$6-'СЕТ СН'!$G$26</f>
        <v>2286.5235651200001</v>
      </c>
      <c r="U114" s="36">
        <f>SUMIFS(СВЦЭМ!$D$39:$D$782,СВЦЭМ!$A$39:$A$782,$A114,СВЦЭМ!$B$39:$B$782,U$83)+'СЕТ СН'!$G$14+СВЦЭМ!$D$10+'СЕТ СН'!$G$6-'СЕТ СН'!$G$26</f>
        <v>2267.6915231500002</v>
      </c>
      <c r="V114" s="36">
        <f>SUMIFS(СВЦЭМ!$D$39:$D$782,СВЦЭМ!$A$39:$A$782,$A114,СВЦЭМ!$B$39:$B$782,V$83)+'СЕТ СН'!$G$14+СВЦЭМ!$D$10+'СЕТ СН'!$G$6-'СЕТ СН'!$G$26</f>
        <v>2230.9572347399999</v>
      </c>
      <c r="W114" s="36">
        <f>SUMIFS(СВЦЭМ!$D$39:$D$782,СВЦЭМ!$A$39:$A$782,$A114,СВЦЭМ!$B$39:$B$782,W$83)+'СЕТ СН'!$G$14+СВЦЭМ!$D$10+'СЕТ СН'!$G$6-'СЕТ СН'!$G$26</f>
        <v>2210.3638489600003</v>
      </c>
      <c r="X114" s="36">
        <f>SUMIFS(СВЦЭМ!$D$39:$D$782,СВЦЭМ!$A$39:$A$782,$A114,СВЦЭМ!$B$39:$B$782,X$83)+'СЕТ СН'!$G$14+СВЦЭМ!$D$10+'СЕТ СН'!$G$6-'СЕТ СН'!$G$26</f>
        <v>2231.0588533800001</v>
      </c>
      <c r="Y114" s="36">
        <f>SUMIFS(СВЦЭМ!$D$39:$D$782,СВЦЭМ!$A$39:$A$782,$A114,СВЦЭМ!$B$39:$B$782,Y$83)+'СЕТ СН'!$G$14+СВЦЭМ!$D$10+'СЕТ СН'!$G$6-'СЕТ СН'!$G$26</f>
        <v>2266.9836029200001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01.01.2024</v>
      </c>
      <c r="B120" s="36">
        <f>SUMIFS(СВЦЭМ!$D$39:$D$782,СВЦЭМ!$A$39:$A$782,$A120,СВЦЭМ!$B$39:$B$782,B$119)+'СЕТ СН'!$H$14+СВЦЭМ!$D$10+'СЕТ СН'!$H$6-'СЕТ СН'!$H$26</f>
        <v>2553.6889068</v>
      </c>
      <c r="C120" s="36">
        <f>SUMIFS(СВЦЭМ!$D$39:$D$782,СВЦЭМ!$A$39:$A$782,$A120,СВЦЭМ!$B$39:$B$782,C$119)+'СЕТ СН'!$H$14+СВЦЭМ!$D$10+'СЕТ СН'!$H$6-'СЕТ СН'!$H$26</f>
        <v>2584.9451823599998</v>
      </c>
      <c r="D120" s="36">
        <f>SUMIFS(СВЦЭМ!$D$39:$D$782,СВЦЭМ!$A$39:$A$782,$A120,СВЦЭМ!$B$39:$B$782,D$119)+'СЕТ СН'!$H$14+СВЦЭМ!$D$10+'СЕТ СН'!$H$6-'СЕТ СН'!$H$26</f>
        <v>2596.78327743</v>
      </c>
      <c r="E120" s="36">
        <f>SUMIFS(СВЦЭМ!$D$39:$D$782,СВЦЭМ!$A$39:$A$782,$A120,СВЦЭМ!$B$39:$B$782,E$119)+'СЕТ СН'!$H$14+СВЦЭМ!$D$10+'СЕТ СН'!$H$6-'СЕТ СН'!$H$26</f>
        <v>2627.8645870299997</v>
      </c>
      <c r="F120" s="36">
        <f>SUMIFS(СВЦЭМ!$D$39:$D$782,СВЦЭМ!$A$39:$A$782,$A120,СВЦЭМ!$B$39:$B$782,F$119)+'СЕТ СН'!$H$14+СВЦЭМ!$D$10+'СЕТ СН'!$H$6-'СЕТ СН'!$H$26</f>
        <v>2643.54483282</v>
      </c>
      <c r="G120" s="36">
        <f>SUMIFS(СВЦЭМ!$D$39:$D$782,СВЦЭМ!$A$39:$A$782,$A120,СВЦЭМ!$B$39:$B$782,G$119)+'СЕТ СН'!$H$14+СВЦЭМ!$D$10+'СЕТ СН'!$H$6-'СЕТ СН'!$H$26</f>
        <v>2630.7603228399998</v>
      </c>
      <c r="H120" s="36">
        <f>SUMIFS(СВЦЭМ!$D$39:$D$782,СВЦЭМ!$A$39:$A$782,$A120,СВЦЭМ!$B$39:$B$782,H$119)+'СЕТ СН'!$H$14+СВЦЭМ!$D$10+'СЕТ СН'!$H$6-'СЕТ СН'!$H$26</f>
        <v>2629.4142957599997</v>
      </c>
      <c r="I120" s="36">
        <f>SUMIFS(СВЦЭМ!$D$39:$D$782,СВЦЭМ!$A$39:$A$782,$A120,СВЦЭМ!$B$39:$B$782,I$119)+'СЕТ СН'!$H$14+СВЦЭМ!$D$10+'СЕТ СН'!$H$6-'СЕТ СН'!$H$26</f>
        <v>2633.4544957799999</v>
      </c>
      <c r="J120" s="36">
        <f>SUMIFS(СВЦЭМ!$D$39:$D$782,СВЦЭМ!$A$39:$A$782,$A120,СВЦЭМ!$B$39:$B$782,J$119)+'СЕТ СН'!$H$14+СВЦЭМ!$D$10+'СЕТ СН'!$H$6-'СЕТ СН'!$H$26</f>
        <v>2630.3068912999997</v>
      </c>
      <c r="K120" s="36">
        <f>SUMIFS(СВЦЭМ!$D$39:$D$782,СВЦЭМ!$A$39:$A$782,$A120,СВЦЭМ!$B$39:$B$782,K$119)+'СЕТ СН'!$H$14+СВЦЭМ!$D$10+'СЕТ СН'!$H$6-'СЕТ СН'!$H$26</f>
        <v>2560.2902636199997</v>
      </c>
      <c r="L120" s="36">
        <f>SUMIFS(СВЦЭМ!$D$39:$D$782,СВЦЭМ!$A$39:$A$782,$A120,СВЦЭМ!$B$39:$B$782,L$119)+'СЕТ СН'!$H$14+СВЦЭМ!$D$10+'СЕТ СН'!$H$6-'СЕТ СН'!$H$26</f>
        <v>2549.6821531000001</v>
      </c>
      <c r="M120" s="36">
        <f>SUMIFS(СВЦЭМ!$D$39:$D$782,СВЦЭМ!$A$39:$A$782,$A120,СВЦЭМ!$B$39:$B$782,M$119)+'СЕТ СН'!$H$14+СВЦЭМ!$D$10+'СЕТ СН'!$H$6-'СЕТ СН'!$H$26</f>
        <v>2553.6904201499997</v>
      </c>
      <c r="N120" s="36">
        <f>SUMIFS(СВЦЭМ!$D$39:$D$782,СВЦЭМ!$A$39:$A$782,$A120,СВЦЭМ!$B$39:$B$782,N$119)+'СЕТ СН'!$H$14+СВЦЭМ!$D$10+'СЕТ СН'!$H$6-'СЕТ СН'!$H$26</f>
        <v>2545.7866367500001</v>
      </c>
      <c r="O120" s="36">
        <f>SUMIFS(СВЦЭМ!$D$39:$D$782,СВЦЭМ!$A$39:$A$782,$A120,СВЦЭМ!$B$39:$B$782,O$119)+'СЕТ СН'!$H$14+СВЦЭМ!$D$10+'СЕТ СН'!$H$6-'СЕТ СН'!$H$26</f>
        <v>2558.5447285400001</v>
      </c>
      <c r="P120" s="36">
        <f>SUMIFS(СВЦЭМ!$D$39:$D$782,СВЦЭМ!$A$39:$A$782,$A120,СВЦЭМ!$B$39:$B$782,P$119)+'СЕТ СН'!$H$14+СВЦЭМ!$D$10+'СЕТ СН'!$H$6-'СЕТ СН'!$H$26</f>
        <v>2587.6843702699998</v>
      </c>
      <c r="Q120" s="36">
        <f>SUMIFS(СВЦЭМ!$D$39:$D$782,СВЦЭМ!$A$39:$A$782,$A120,СВЦЭМ!$B$39:$B$782,Q$119)+'СЕТ СН'!$H$14+СВЦЭМ!$D$10+'СЕТ СН'!$H$6-'СЕТ СН'!$H$26</f>
        <v>2586.0330225999996</v>
      </c>
      <c r="R120" s="36">
        <f>SUMIFS(СВЦЭМ!$D$39:$D$782,СВЦЭМ!$A$39:$A$782,$A120,СВЦЭМ!$B$39:$B$782,R$119)+'СЕТ СН'!$H$14+СВЦЭМ!$D$10+'СЕТ СН'!$H$6-'СЕТ СН'!$H$26</f>
        <v>2587.01247672</v>
      </c>
      <c r="S120" s="36">
        <f>SUMIFS(СВЦЭМ!$D$39:$D$782,СВЦЭМ!$A$39:$A$782,$A120,СВЦЭМ!$B$39:$B$782,S$119)+'СЕТ СН'!$H$14+СВЦЭМ!$D$10+'СЕТ СН'!$H$6-'СЕТ СН'!$H$26</f>
        <v>2562.3352980099999</v>
      </c>
      <c r="T120" s="36">
        <f>SUMIFS(СВЦЭМ!$D$39:$D$782,СВЦЭМ!$A$39:$A$782,$A120,СВЦЭМ!$B$39:$B$782,T$119)+'СЕТ СН'!$H$14+СВЦЭМ!$D$10+'СЕТ СН'!$H$6-'СЕТ СН'!$H$26</f>
        <v>2512.75886988</v>
      </c>
      <c r="U120" s="36">
        <f>SUMIFS(СВЦЭМ!$D$39:$D$782,СВЦЭМ!$A$39:$A$782,$A120,СВЦЭМ!$B$39:$B$782,U$119)+'СЕТ СН'!$H$14+СВЦЭМ!$D$10+'СЕТ СН'!$H$6-'СЕТ СН'!$H$26</f>
        <v>2507.6972693399998</v>
      </c>
      <c r="V120" s="36">
        <f>SUMIFS(СВЦЭМ!$D$39:$D$782,СВЦЭМ!$A$39:$A$782,$A120,СВЦЭМ!$B$39:$B$782,V$119)+'СЕТ СН'!$H$14+СВЦЭМ!$D$10+'СЕТ СН'!$H$6-'СЕТ СН'!$H$26</f>
        <v>2518.9513720099999</v>
      </c>
      <c r="W120" s="36">
        <f>SUMIFS(СВЦЭМ!$D$39:$D$782,СВЦЭМ!$A$39:$A$782,$A120,СВЦЭМ!$B$39:$B$782,W$119)+'СЕТ СН'!$H$14+СВЦЭМ!$D$10+'СЕТ СН'!$H$6-'СЕТ СН'!$H$26</f>
        <v>2493.1593542099999</v>
      </c>
      <c r="X120" s="36">
        <f>SUMIFS(СВЦЭМ!$D$39:$D$782,СВЦЭМ!$A$39:$A$782,$A120,СВЦЭМ!$B$39:$B$782,X$119)+'СЕТ СН'!$H$14+СВЦЭМ!$D$10+'СЕТ СН'!$H$6-'СЕТ СН'!$H$26</f>
        <v>2515.82792784</v>
      </c>
      <c r="Y120" s="36">
        <f>SUMIFS(СВЦЭМ!$D$39:$D$782,СВЦЭМ!$A$39:$A$782,$A120,СВЦЭМ!$B$39:$B$782,Y$119)+'СЕТ СН'!$H$14+СВЦЭМ!$D$10+'СЕТ СН'!$H$6-'СЕТ СН'!$H$26</f>
        <v>2502.4354252099997</v>
      </c>
      <c r="AA120" s="45"/>
    </row>
    <row r="121" spans="1:27" ht="15.75" x14ac:dyDescent="0.2">
      <c r="A121" s="35">
        <f>A120+1</f>
        <v>45293</v>
      </c>
      <c r="B121" s="36">
        <f>SUMIFS(СВЦЭМ!$D$39:$D$782,СВЦЭМ!$A$39:$A$782,$A121,СВЦЭМ!$B$39:$B$782,B$119)+'СЕТ СН'!$H$14+СВЦЭМ!$D$10+'СЕТ СН'!$H$6-'СЕТ СН'!$H$26</f>
        <v>2416.9549325500002</v>
      </c>
      <c r="C121" s="36">
        <f>SUMIFS(СВЦЭМ!$D$39:$D$782,СВЦЭМ!$A$39:$A$782,$A121,СВЦЭМ!$B$39:$B$782,C$119)+'СЕТ СН'!$H$14+СВЦЭМ!$D$10+'СЕТ СН'!$H$6-'СЕТ СН'!$H$26</f>
        <v>2452.60371592</v>
      </c>
      <c r="D121" s="36">
        <f>SUMIFS(СВЦЭМ!$D$39:$D$782,СВЦЭМ!$A$39:$A$782,$A121,СВЦЭМ!$B$39:$B$782,D$119)+'СЕТ СН'!$H$14+СВЦЭМ!$D$10+'СЕТ СН'!$H$6-'СЕТ СН'!$H$26</f>
        <v>2473.5293318700001</v>
      </c>
      <c r="E121" s="36">
        <f>SUMIFS(СВЦЭМ!$D$39:$D$782,СВЦЭМ!$A$39:$A$782,$A121,СВЦЭМ!$B$39:$B$782,E$119)+'СЕТ СН'!$H$14+СВЦЭМ!$D$10+'СЕТ СН'!$H$6-'СЕТ СН'!$H$26</f>
        <v>2483.2297453900001</v>
      </c>
      <c r="F121" s="36">
        <f>SUMIFS(СВЦЭМ!$D$39:$D$782,СВЦЭМ!$A$39:$A$782,$A121,СВЦЭМ!$B$39:$B$782,F$119)+'СЕТ СН'!$H$14+СВЦЭМ!$D$10+'СЕТ СН'!$H$6-'СЕТ СН'!$H$26</f>
        <v>2483.9108730999997</v>
      </c>
      <c r="G121" s="36">
        <f>SUMIFS(СВЦЭМ!$D$39:$D$782,СВЦЭМ!$A$39:$A$782,$A121,СВЦЭМ!$B$39:$B$782,G$119)+'СЕТ СН'!$H$14+СВЦЭМ!$D$10+'СЕТ СН'!$H$6-'СЕТ СН'!$H$26</f>
        <v>2475.0497005299999</v>
      </c>
      <c r="H121" s="36">
        <f>SUMIFS(СВЦЭМ!$D$39:$D$782,СВЦЭМ!$A$39:$A$782,$A121,СВЦЭМ!$B$39:$B$782,H$119)+'СЕТ СН'!$H$14+СВЦЭМ!$D$10+'СЕТ СН'!$H$6-'СЕТ СН'!$H$26</f>
        <v>2473.73210002</v>
      </c>
      <c r="I121" s="36">
        <f>SUMIFS(СВЦЭМ!$D$39:$D$782,СВЦЭМ!$A$39:$A$782,$A121,СВЦЭМ!$B$39:$B$782,I$119)+'СЕТ СН'!$H$14+СВЦЭМ!$D$10+'СЕТ СН'!$H$6-'СЕТ СН'!$H$26</f>
        <v>2476.63627554</v>
      </c>
      <c r="J121" s="36">
        <f>SUMIFS(СВЦЭМ!$D$39:$D$782,СВЦЭМ!$A$39:$A$782,$A121,СВЦЭМ!$B$39:$B$782,J$119)+'СЕТ СН'!$H$14+СВЦЭМ!$D$10+'СЕТ СН'!$H$6-'СЕТ СН'!$H$26</f>
        <v>2454.8977840699999</v>
      </c>
      <c r="K121" s="36">
        <f>SUMIFS(СВЦЭМ!$D$39:$D$782,СВЦЭМ!$A$39:$A$782,$A121,СВЦЭМ!$B$39:$B$782,K$119)+'СЕТ СН'!$H$14+СВЦЭМ!$D$10+'СЕТ СН'!$H$6-'СЕТ СН'!$H$26</f>
        <v>2415.7253840100002</v>
      </c>
      <c r="L121" s="36">
        <f>SUMIFS(СВЦЭМ!$D$39:$D$782,СВЦЭМ!$A$39:$A$782,$A121,СВЦЭМ!$B$39:$B$782,L$119)+'СЕТ СН'!$H$14+СВЦЭМ!$D$10+'СЕТ СН'!$H$6-'СЕТ СН'!$H$26</f>
        <v>2371.4332774100003</v>
      </c>
      <c r="M121" s="36">
        <f>SUMIFS(СВЦЭМ!$D$39:$D$782,СВЦЭМ!$A$39:$A$782,$A121,СВЦЭМ!$B$39:$B$782,M$119)+'СЕТ СН'!$H$14+СВЦЭМ!$D$10+'СЕТ СН'!$H$6-'СЕТ СН'!$H$26</f>
        <v>2360.9110675299999</v>
      </c>
      <c r="N121" s="36">
        <f>SUMIFS(СВЦЭМ!$D$39:$D$782,СВЦЭМ!$A$39:$A$782,$A121,СВЦЭМ!$B$39:$B$782,N$119)+'СЕТ СН'!$H$14+СВЦЭМ!$D$10+'СЕТ СН'!$H$6-'СЕТ СН'!$H$26</f>
        <v>2359.9455443100001</v>
      </c>
      <c r="O121" s="36">
        <f>SUMIFS(СВЦЭМ!$D$39:$D$782,СВЦЭМ!$A$39:$A$782,$A121,СВЦЭМ!$B$39:$B$782,O$119)+'СЕТ СН'!$H$14+СВЦЭМ!$D$10+'СЕТ СН'!$H$6-'СЕТ СН'!$H$26</f>
        <v>2385.0063405800001</v>
      </c>
      <c r="P121" s="36">
        <f>SUMIFS(СВЦЭМ!$D$39:$D$782,СВЦЭМ!$A$39:$A$782,$A121,СВЦЭМ!$B$39:$B$782,P$119)+'СЕТ СН'!$H$14+СВЦЭМ!$D$10+'СЕТ СН'!$H$6-'СЕТ СН'!$H$26</f>
        <v>2399.42121099</v>
      </c>
      <c r="Q121" s="36">
        <f>SUMIFS(СВЦЭМ!$D$39:$D$782,СВЦЭМ!$A$39:$A$782,$A121,СВЦЭМ!$B$39:$B$782,Q$119)+'СЕТ СН'!$H$14+СВЦЭМ!$D$10+'СЕТ СН'!$H$6-'СЕТ СН'!$H$26</f>
        <v>2435.1132253999999</v>
      </c>
      <c r="R121" s="36">
        <f>SUMIFS(СВЦЭМ!$D$39:$D$782,СВЦЭМ!$A$39:$A$782,$A121,СВЦЭМ!$B$39:$B$782,R$119)+'СЕТ СН'!$H$14+СВЦЭМ!$D$10+'СЕТ СН'!$H$6-'СЕТ СН'!$H$26</f>
        <v>2432.4347263499999</v>
      </c>
      <c r="S121" s="36">
        <f>SUMIFS(СВЦЭМ!$D$39:$D$782,СВЦЭМ!$A$39:$A$782,$A121,СВЦЭМ!$B$39:$B$782,S$119)+'СЕТ СН'!$H$14+СВЦЭМ!$D$10+'СЕТ СН'!$H$6-'СЕТ СН'!$H$26</f>
        <v>2389.25924665</v>
      </c>
      <c r="T121" s="36">
        <f>SUMIFS(СВЦЭМ!$D$39:$D$782,СВЦЭМ!$A$39:$A$782,$A121,СВЦЭМ!$B$39:$B$782,T$119)+'СЕТ СН'!$H$14+СВЦЭМ!$D$10+'СЕТ СН'!$H$6-'СЕТ СН'!$H$26</f>
        <v>2337.3160518900004</v>
      </c>
      <c r="U121" s="36">
        <f>SUMIFS(СВЦЭМ!$D$39:$D$782,СВЦЭМ!$A$39:$A$782,$A121,СВЦЭМ!$B$39:$B$782,U$119)+'СЕТ СН'!$H$14+СВЦЭМ!$D$10+'СЕТ СН'!$H$6-'СЕТ СН'!$H$26</f>
        <v>2346.1269620500002</v>
      </c>
      <c r="V121" s="36">
        <f>SUMIFS(СВЦЭМ!$D$39:$D$782,СВЦЭМ!$A$39:$A$782,$A121,СВЦЭМ!$B$39:$B$782,V$119)+'СЕТ СН'!$H$14+СВЦЭМ!$D$10+'СЕТ СН'!$H$6-'СЕТ СН'!$H$26</f>
        <v>2364.0759399799999</v>
      </c>
      <c r="W121" s="36">
        <f>SUMIFS(СВЦЭМ!$D$39:$D$782,СВЦЭМ!$A$39:$A$782,$A121,СВЦЭМ!$B$39:$B$782,W$119)+'СЕТ СН'!$H$14+СВЦЭМ!$D$10+'СЕТ СН'!$H$6-'СЕТ СН'!$H$26</f>
        <v>2376.12979292</v>
      </c>
      <c r="X121" s="36">
        <f>SUMIFS(СВЦЭМ!$D$39:$D$782,СВЦЭМ!$A$39:$A$782,$A121,СВЦЭМ!$B$39:$B$782,X$119)+'СЕТ СН'!$H$14+СВЦЭМ!$D$10+'СЕТ СН'!$H$6-'СЕТ СН'!$H$26</f>
        <v>2381.0028638499998</v>
      </c>
      <c r="Y121" s="36">
        <f>SUMIFS(СВЦЭМ!$D$39:$D$782,СВЦЭМ!$A$39:$A$782,$A121,СВЦЭМ!$B$39:$B$782,Y$119)+'СЕТ СН'!$H$14+СВЦЭМ!$D$10+'СЕТ СН'!$H$6-'СЕТ СН'!$H$26</f>
        <v>2401.2799728700002</v>
      </c>
    </row>
    <row r="122" spans="1:27" ht="15.75" x14ac:dyDescent="0.2">
      <c r="A122" s="35">
        <f t="shared" ref="A122:A150" si="3">A121+1</f>
        <v>45294</v>
      </c>
      <c r="B122" s="36">
        <f>SUMIFS(СВЦЭМ!$D$39:$D$782,СВЦЭМ!$A$39:$A$782,$A122,СВЦЭМ!$B$39:$B$782,B$119)+'СЕТ СН'!$H$14+СВЦЭМ!$D$10+'СЕТ СН'!$H$6-'СЕТ СН'!$H$26</f>
        <v>2315.2790157600002</v>
      </c>
      <c r="C122" s="36">
        <f>SUMIFS(СВЦЭМ!$D$39:$D$782,СВЦЭМ!$A$39:$A$782,$A122,СВЦЭМ!$B$39:$B$782,C$119)+'СЕТ СН'!$H$14+СВЦЭМ!$D$10+'СЕТ СН'!$H$6-'СЕТ СН'!$H$26</f>
        <v>2280.8990423800001</v>
      </c>
      <c r="D122" s="36">
        <f>SUMIFS(СВЦЭМ!$D$39:$D$782,СВЦЭМ!$A$39:$A$782,$A122,СВЦЭМ!$B$39:$B$782,D$119)+'СЕТ СН'!$H$14+СВЦЭМ!$D$10+'СЕТ СН'!$H$6-'СЕТ СН'!$H$26</f>
        <v>2352.8238378599999</v>
      </c>
      <c r="E122" s="36">
        <f>SUMIFS(СВЦЭМ!$D$39:$D$782,СВЦЭМ!$A$39:$A$782,$A122,СВЦЭМ!$B$39:$B$782,E$119)+'СЕТ СН'!$H$14+СВЦЭМ!$D$10+'СЕТ СН'!$H$6-'СЕТ СН'!$H$26</f>
        <v>2339.9855111500001</v>
      </c>
      <c r="F122" s="36">
        <f>SUMIFS(СВЦЭМ!$D$39:$D$782,СВЦЭМ!$A$39:$A$782,$A122,СВЦЭМ!$B$39:$B$782,F$119)+'СЕТ СН'!$H$14+СВЦЭМ!$D$10+'СЕТ СН'!$H$6-'СЕТ СН'!$H$26</f>
        <v>2342.3093972900001</v>
      </c>
      <c r="G122" s="36">
        <f>SUMIFS(СВЦЭМ!$D$39:$D$782,СВЦЭМ!$A$39:$A$782,$A122,СВЦЭМ!$B$39:$B$782,G$119)+'СЕТ СН'!$H$14+СВЦЭМ!$D$10+'СЕТ СН'!$H$6-'СЕТ СН'!$H$26</f>
        <v>2351.0314668999999</v>
      </c>
      <c r="H122" s="36">
        <f>SUMIFS(СВЦЭМ!$D$39:$D$782,СВЦЭМ!$A$39:$A$782,$A122,СВЦЭМ!$B$39:$B$782,H$119)+'СЕТ СН'!$H$14+СВЦЭМ!$D$10+'СЕТ СН'!$H$6-'СЕТ СН'!$H$26</f>
        <v>2347.6309577000002</v>
      </c>
      <c r="I122" s="36">
        <f>SUMIFS(СВЦЭМ!$D$39:$D$782,СВЦЭМ!$A$39:$A$782,$A122,СВЦЭМ!$B$39:$B$782,I$119)+'СЕТ СН'!$H$14+СВЦЭМ!$D$10+'СЕТ СН'!$H$6-'СЕТ СН'!$H$26</f>
        <v>2335.3488587400002</v>
      </c>
      <c r="J122" s="36">
        <f>SUMIFS(СВЦЭМ!$D$39:$D$782,СВЦЭМ!$A$39:$A$782,$A122,СВЦЭМ!$B$39:$B$782,J$119)+'СЕТ СН'!$H$14+СВЦЭМ!$D$10+'СЕТ СН'!$H$6-'СЕТ СН'!$H$26</f>
        <v>2298.43493618</v>
      </c>
      <c r="K122" s="36">
        <f>SUMIFS(СВЦЭМ!$D$39:$D$782,СВЦЭМ!$A$39:$A$782,$A122,СВЦЭМ!$B$39:$B$782,K$119)+'СЕТ СН'!$H$14+СВЦЭМ!$D$10+'СЕТ СН'!$H$6-'СЕТ СН'!$H$26</f>
        <v>2259.49776767</v>
      </c>
      <c r="L122" s="36">
        <f>SUMIFS(СВЦЭМ!$D$39:$D$782,СВЦЭМ!$A$39:$A$782,$A122,СВЦЭМ!$B$39:$B$782,L$119)+'СЕТ СН'!$H$14+СВЦЭМ!$D$10+'СЕТ СН'!$H$6-'СЕТ СН'!$H$26</f>
        <v>2228.5346827499998</v>
      </c>
      <c r="M122" s="36">
        <f>SUMIFS(СВЦЭМ!$D$39:$D$782,СВЦЭМ!$A$39:$A$782,$A122,СВЦЭМ!$B$39:$B$782,M$119)+'СЕТ СН'!$H$14+СВЦЭМ!$D$10+'СЕТ СН'!$H$6-'СЕТ СН'!$H$26</f>
        <v>2242.2235363700001</v>
      </c>
      <c r="N122" s="36">
        <f>SUMIFS(СВЦЭМ!$D$39:$D$782,СВЦЭМ!$A$39:$A$782,$A122,СВЦЭМ!$B$39:$B$782,N$119)+'СЕТ СН'!$H$14+СВЦЭМ!$D$10+'СЕТ СН'!$H$6-'СЕТ СН'!$H$26</f>
        <v>2257.3364623100001</v>
      </c>
      <c r="O122" s="36">
        <f>SUMIFS(СВЦЭМ!$D$39:$D$782,СВЦЭМ!$A$39:$A$782,$A122,СВЦЭМ!$B$39:$B$782,O$119)+'СЕТ СН'!$H$14+СВЦЭМ!$D$10+'СЕТ СН'!$H$6-'СЕТ СН'!$H$26</f>
        <v>2276.0571481100001</v>
      </c>
      <c r="P122" s="36">
        <f>SUMIFS(СВЦЭМ!$D$39:$D$782,СВЦЭМ!$A$39:$A$782,$A122,СВЦЭМ!$B$39:$B$782,P$119)+'СЕТ СН'!$H$14+СВЦЭМ!$D$10+'СЕТ СН'!$H$6-'СЕТ СН'!$H$26</f>
        <v>2289.7258642300003</v>
      </c>
      <c r="Q122" s="36">
        <f>SUMIFS(СВЦЭМ!$D$39:$D$782,СВЦЭМ!$A$39:$A$782,$A122,СВЦЭМ!$B$39:$B$782,Q$119)+'СЕТ СН'!$H$14+СВЦЭМ!$D$10+'СЕТ СН'!$H$6-'СЕТ СН'!$H$26</f>
        <v>2305.5972474300002</v>
      </c>
      <c r="R122" s="36">
        <f>SUMIFS(СВЦЭМ!$D$39:$D$782,СВЦЭМ!$A$39:$A$782,$A122,СВЦЭМ!$B$39:$B$782,R$119)+'СЕТ СН'!$H$14+СВЦЭМ!$D$10+'СЕТ СН'!$H$6-'СЕТ СН'!$H$26</f>
        <v>2307.6507451900002</v>
      </c>
      <c r="S122" s="36">
        <f>SUMIFS(СВЦЭМ!$D$39:$D$782,СВЦЭМ!$A$39:$A$782,$A122,СВЦЭМ!$B$39:$B$782,S$119)+'СЕТ СН'!$H$14+СВЦЭМ!$D$10+'СЕТ СН'!$H$6-'СЕТ СН'!$H$26</f>
        <v>2269.4813831199999</v>
      </c>
      <c r="T122" s="36">
        <f>SUMIFS(СВЦЭМ!$D$39:$D$782,СВЦЭМ!$A$39:$A$782,$A122,СВЦЭМ!$B$39:$B$782,T$119)+'СЕТ СН'!$H$14+СВЦЭМ!$D$10+'СЕТ СН'!$H$6-'СЕТ СН'!$H$26</f>
        <v>2213.7233074800001</v>
      </c>
      <c r="U122" s="36">
        <f>SUMIFS(СВЦЭМ!$D$39:$D$782,СВЦЭМ!$A$39:$A$782,$A122,СВЦЭМ!$B$39:$B$782,U$119)+'СЕТ СН'!$H$14+СВЦЭМ!$D$10+'СЕТ СН'!$H$6-'СЕТ СН'!$H$26</f>
        <v>2225.9046713500002</v>
      </c>
      <c r="V122" s="36">
        <f>SUMIFS(СВЦЭМ!$D$39:$D$782,СВЦЭМ!$A$39:$A$782,$A122,СВЦЭМ!$B$39:$B$782,V$119)+'СЕТ СН'!$H$14+СВЦЭМ!$D$10+'СЕТ СН'!$H$6-'СЕТ СН'!$H$26</f>
        <v>2242.8832387299999</v>
      </c>
      <c r="W122" s="36">
        <f>SUMIFS(СВЦЭМ!$D$39:$D$782,СВЦЭМ!$A$39:$A$782,$A122,СВЦЭМ!$B$39:$B$782,W$119)+'СЕТ СН'!$H$14+СВЦЭМ!$D$10+'СЕТ СН'!$H$6-'СЕТ СН'!$H$26</f>
        <v>2249.4958876199998</v>
      </c>
      <c r="X122" s="36">
        <f>SUMIFS(СВЦЭМ!$D$39:$D$782,СВЦЭМ!$A$39:$A$782,$A122,СВЦЭМ!$B$39:$B$782,X$119)+'СЕТ СН'!$H$14+СВЦЭМ!$D$10+'СЕТ СН'!$H$6-'СЕТ СН'!$H$26</f>
        <v>2272.7676134499998</v>
      </c>
      <c r="Y122" s="36">
        <f>SUMIFS(СВЦЭМ!$D$39:$D$782,СВЦЭМ!$A$39:$A$782,$A122,СВЦЭМ!$B$39:$B$782,Y$119)+'СЕТ СН'!$H$14+СВЦЭМ!$D$10+'СЕТ СН'!$H$6-'СЕТ СН'!$H$26</f>
        <v>2297.6344787100002</v>
      </c>
    </row>
    <row r="123" spans="1:27" ht="15.75" x14ac:dyDescent="0.2">
      <c r="A123" s="35">
        <f t="shared" si="3"/>
        <v>45295</v>
      </c>
      <c r="B123" s="36">
        <f>SUMIFS(СВЦЭМ!$D$39:$D$782,СВЦЭМ!$A$39:$A$782,$A123,СВЦЭМ!$B$39:$B$782,B$119)+'СЕТ СН'!$H$14+СВЦЭМ!$D$10+'СЕТ СН'!$H$6-'СЕТ СН'!$H$26</f>
        <v>2215.4802401699999</v>
      </c>
      <c r="C123" s="36">
        <f>SUMIFS(СВЦЭМ!$D$39:$D$782,СВЦЭМ!$A$39:$A$782,$A123,СВЦЭМ!$B$39:$B$782,C$119)+'СЕТ СН'!$H$14+СВЦЭМ!$D$10+'СЕТ СН'!$H$6-'СЕТ СН'!$H$26</f>
        <v>2250.5326605400001</v>
      </c>
      <c r="D123" s="36">
        <f>SUMIFS(СВЦЭМ!$D$39:$D$782,СВЦЭМ!$A$39:$A$782,$A123,СВЦЭМ!$B$39:$B$782,D$119)+'СЕТ СН'!$H$14+СВЦЭМ!$D$10+'СЕТ СН'!$H$6-'СЕТ СН'!$H$26</f>
        <v>2253.5017686299998</v>
      </c>
      <c r="E123" s="36">
        <f>SUMIFS(СВЦЭМ!$D$39:$D$782,СВЦЭМ!$A$39:$A$782,$A123,СВЦЭМ!$B$39:$B$782,E$119)+'СЕТ СН'!$H$14+СВЦЭМ!$D$10+'СЕТ СН'!$H$6-'СЕТ СН'!$H$26</f>
        <v>2270.5038933100004</v>
      </c>
      <c r="F123" s="36">
        <f>SUMIFS(СВЦЭМ!$D$39:$D$782,СВЦЭМ!$A$39:$A$782,$A123,СВЦЭМ!$B$39:$B$782,F$119)+'СЕТ СН'!$H$14+СВЦЭМ!$D$10+'СЕТ СН'!$H$6-'СЕТ СН'!$H$26</f>
        <v>2272.0058490700003</v>
      </c>
      <c r="G123" s="36">
        <f>SUMIFS(СВЦЭМ!$D$39:$D$782,СВЦЭМ!$A$39:$A$782,$A123,СВЦЭМ!$B$39:$B$782,G$119)+'СЕТ СН'!$H$14+СВЦЭМ!$D$10+'СЕТ СН'!$H$6-'СЕТ СН'!$H$26</f>
        <v>2260.0990959999999</v>
      </c>
      <c r="H123" s="36">
        <f>SUMIFS(СВЦЭМ!$D$39:$D$782,СВЦЭМ!$A$39:$A$782,$A123,СВЦЭМ!$B$39:$B$782,H$119)+'СЕТ СН'!$H$14+СВЦЭМ!$D$10+'СЕТ СН'!$H$6-'СЕТ СН'!$H$26</f>
        <v>2249.9144922699998</v>
      </c>
      <c r="I123" s="36">
        <f>SUMIFS(СВЦЭМ!$D$39:$D$782,СВЦЭМ!$A$39:$A$782,$A123,СВЦЭМ!$B$39:$B$782,I$119)+'СЕТ СН'!$H$14+СВЦЭМ!$D$10+'СЕТ СН'!$H$6-'СЕТ СН'!$H$26</f>
        <v>2233.96356087</v>
      </c>
      <c r="J123" s="36">
        <f>SUMIFS(СВЦЭМ!$D$39:$D$782,СВЦЭМ!$A$39:$A$782,$A123,СВЦЭМ!$B$39:$B$782,J$119)+'СЕТ СН'!$H$14+СВЦЭМ!$D$10+'СЕТ СН'!$H$6-'СЕТ СН'!$H$26</f>
        <v>2231.68954553</v>
      </c>
      <c r="K123" s="36">
        <f>SUMIFS(СВЦЭМ!$D$39:$D$782,СВЦЭМ!$A$39:$A$782,$A123,СВЦЭМ!$B$39:$B$782,K$119)+'СЕТ СН'!$H$14+СВЦЭМ!$D$10+'СЕТ СН'!$H$6-'СЕТ СН'!$H$26</f>
        <v>2185.56191881</v>
      </c>
      <c r="L123" s="36">
        <f>SUMIFS(СВЦЭМ!$D$39:$D$782,СВЦЭМ!$A$39:$A$782,$A123,СВЦЭМ!$B$39:$B$782,L$119)+'СЕТ СН'!$H$14+СВЦЭМ!$D$10+'СЕТ СН'!$H$6-'СЕТ СН'!$H$26</f>
        <v>2156.4866760499999</v>
      </c>
      <c r="M123" s="36">
        <f>SUMIFS(СВЦЭМ!$D$39:$D$782,СВЦЭМ!$A$39:$A$782,$A123,СВЦЭМ!$B$39:$B$782,M$119)+'СЕТ СН'!$H$14+СВЦЭМ!$D$10+'СЕТ СН'!$H$6-'СЕТ СН'!$H$26</f>
        <v>2157.9379430200001</v>
      </c>
      <c r="N123" s="36">
        <f>SUMIFS(СВЦЭМ!$D$39:$D$782,СВЦЭМ!$A$39:$A$782,$A123,СВЦЭМ!$B$39:$B$782,N$119)+'СЕТ СН'!$H$14+СВЦЭМ!$D$10+'СЕТ СН'!$H$6-'СЕТ СН'!$H$26</f>
        <v>2172.9524146600002</v>
      </c>
      <c r="O123" s="36">
        <f>SUMIFS(СВЦЭМ!$D$39:$D$782,СВЦЭМ!$A$39:$A$782,$A123,СВЦЭМ!$B$39:$B$782,O$119)+'СЕТ СН'!$H$14+СВЦЭМ!$D$10+'СЕТ СН'!$H$6-'СЕТ СН'!$H$26</f>
        <v>2184.6496405100002</v>
      </c>
      <c r="P123" s="36">
        <f>SUMIFS(СВЦЭМ!$D$39:$D$782,СВЦЭМ!$A$39:$A$782,$A123,СВЦЭМ!$B$39:$B$782,P$119)+'СЕТ СН'!$H$14+СВЦЭМ!$D$10+'СЕТ СН'!$H$6-'СЕТ СН'!$H$26</f>
        <v>2201.9480126200001</v>
      </c>
      <c r="Q123" s="36">
        <f>SUMIFS(СВЦЭМ!$D$39:$D$782,СВЦЭМ!$A$39:$A$782,$A123,СВЦЭМ!$B$39:$B$782,Q$119)+'СЕТ СН'!$H$14+СВЦЭМ!$D$10+'СЕТ СН'!$H$6-'СЕТ СН'!$H$26</f>
        <v>2219.19685923</v>
      </c>
      <c r="R123" s="36">
        <f>SUMIFS(СВЦЭМ!$D$39:$D$782,СВЦЭМ!$A$39:$A$782,$A123,СВЦЭМ!$B$39:$B$782,R$119)+'СЕТ СН'!$H$14+СВЦЭМ!$D$10+'СЕТ СН'!$H$6-'СЕТ СН'!$H$26</f>
        <v>2225.3389689400001</v>
      </c>
      <c r="S123" s="36">
        <f>SUMIFS(СВЦЭМ!$D$39:$D$782,СВЦЭМ!$A$39:$A$782,$A123,СВЦЭМ!$B$39:$B$782,S$119)+'СЕТ СН'!$H$14+СВЦЭМ!$D$10+'СЕТ СН'!$H$6-'СЕТ СН'!$H$26</f>
        <v>2178.18013956</v>
      </c>
      <c r="T123" s="36">
        <f>SUMIFS(СВЦЭМ!$D$39:$D$782,СВЦЭМ!$A$39:$A$782,$A123,СВЦЭМ!$B$39:$B$782,T$119)+'СЕТ СН'!$H$14+СВЦЭМ!$D$10+'СЕТ СН'!$H$6-'СЕТ СН'!$H$26</f>
        <v>2132.9112268700001</v>
      </c>
      <c r="U123" s="36">
        <f>SUMIFS(СВЦЭМ!$D$39:$D$782,СВЦЭМ!$A$39:$A$782,$A123,СВЦЭМ!$B$39:$B$782,U$119)+'СЕТ СН'!$H$14+СВЦЭМ!$D$10+'СЕТ СН'!$H$6-'СЕТ СН'!$H$26</f>
        <v>2142.17014225</v>
      </c>
      <c r="V123" s="36">
        <f>SUMIFS(СВЦЭМ!$D$39:$D$782,СВЦЭМ!$A$39:$A$782,$A123,СВЦЭМ!$B$39:$B$782,V$119)+'СЕТ СН'!$H$14+СВЦЭМ!$D$10+'СЕТ СН'!$H$6-'СЕТ СН'!$H$26</f>
        <v>2168.6936970300003</v>
      </c>
      <c r="W123" s="36">
        <f>SUMIFS(СВЦЭМ!$D$39:$D$782,СВЦЭМ!$A$39:$A$782,$A123,СВЦЭМ!$B$39:$B$782,W$119)+'СЕТ СН'!$H$14+СВЦЭМ!$D$10+'СЕТ СН'!$H$6-'СЕТ СН'!$H$26</f>
        <v>2179.5931240300001</v>
      </c>
      <c r="X123" s="36">
        <f>SUMIFS(СВЦЭМ!$D$39:$D$782,СВЦЭМ!$A$39:$A$782,$A123,СВЦЭМ!$B$39:$B$782,X$119)+'СЕТ СН'!$H$14+СВЦЭМ!$D$10+'СЕТ СН'!$H$6-'СЕТ СН'!$H$26</f>
        <v>2200.1535641400001</v>
      </c>
      <c r="Y123" s="36">
        <f>SUMIFS(СВЦЭМ!$D$39:$D$782,СВЦЭМ!$A$39:$A$782,$A123,СВЦЭМ!$B$39:$B$782,Y$119)+'СЕТ СН'!$H$14+СВЦЭМ!$D$10+'СЕТ СН'!$H$6-'СЕТ СН'!$H$26</f>
        <v>2218.7950724399998</v>
      </c>
    </row>
    <row r="124" spans="1:27" ht="15.75" x14ac:dyDescent="0.2">
      <c r="A124" s="35">
        <f t="shared" si="3"/>
        <v>45296</v>
      </c>
      <c r="B124" s="36">
        <f>SUMIFS(СВЦЭМ!$D$39:$D$782,СВЦЭМ!$A$39:$A$782,$A124,СВЦЭМ!$B$39:$B$782,B$119)+'СЕТ СН'!$H$14+СВЦЭМ!$D$10+'СЕТ СН'!$H$6-'СЕТ СН'!$H$26</f>
        <v>2270.5232261299998</v>
      </c>
      <c r="C124" s="36">
        <f>SUMIFS(СВЦЭМ!$D$39:$D$782,СВЦЭМ!$A$39:$A$782,$A124,СВЦЭМ!$B$39:$B$782,C$119)+'СЕТ СН'!$H$14+СВЦЭМ!$D$10+'СЕТ СН'!$H$6-'СЕТ СН'!$H$26</f>
        <v>2307.8211017100002</v>
      </c>
      <c r="D124" s="36">
        <f>SUMIFS(СВЦЭМ!$D$39:$D$782,СВЦЭМ!$A$39:$A$782,$A124,СВЦЭМ!$B$39:$B$782,D$119)+'СЕТ СН'!$H$14+СВЦЭМ!$D$10+'СЕТ СН'!$H$6-'СЕТ СН'!$H$26</f>
        <v>2328.4231998</v>
      </c>
      <c r="E124" s="36">
        <f>SUMIFS(СВЦЭМ!$D$39:$D$782,СВЦЭМ!$A$39:$A$782,$A124,СВЦЭМ!$B$39:$B$782,E$119)+'СЕТ СН'!$H$14+СВЦЭМ!$D$10+'СЕТ СН'!$H$6-'СЕТ СН'!$H$26</f>
        <v>2337.0448653800004</v>
      </c>
      <c r="F124" s="36">
        <f>SUMIFS(СВЦЭМ!$D$39:$D$782,СВЦЭМ!$A$39:$A$782,$A124,СВЦЭМ!$B$39:$B$782,F$119)+'СЕТ СН'!$H$14+СВЦЭМ!$D$10+'СЕТ СН'!$H$6-'СЕТ СН'!$H$26</f>
        <v>2342.3730183400003</v>
      </c>
      <c r="G124" s="36">
        <f>SUMIFS(СВЦЭМ!$D$39:$D$782,СВЦЭМ!$A$39:$A$782,$A124,СВЦЭМ!$B$39:$B$782,G$119)+'СЕТ СН'!$H$14+СВЦЭМ!$D$10+'СЕТ СН'!$H$6-'СЕТ СН'!$H$26</f>
        <v>2331.3930355299999</v>
      </c>
      <c r="H124" s="36">
        <f>SUMIFS(СВЦЭМ!$D$39:$D$782,СВЦЭМ!$A$39:$A$782,$A124,СВЦЭМ!$B$39:$B$782,H$119)+'СЕТ СН'!$H$14+СВЦЭМ!$D$10+'СЕТ СН'!$H$6-'СЕТ СН'!$H$26</f>
        <v>2312.8843873599999</v>
      </c>
      <c r="I124" s="36">
        <f>SUMIFS(СВЦЭМ!$D$39:$D$782,СВЦЭМ!$A$39:$A$782,$A124,СВЦЭМ!$B$39:$B$782,I$119)+'СЕТ СН'!$H$14+СВЦЭМ!$D$10+'СЕТ СН'!$H$6-'СЕТ СН'!$H$26</f>
        <v>2294.12213488</v>
      </c>
      <c r="J124" s="36">
        <f>SUMIFS(СВЦЭМ!$D$39:$D$782,СВЦЭМ!$A$39:$A$782,$A124,СВЦЭМ!$B$39:$B$782,J$119)+'СЕТ СН'!$H$14+СВЦЭМ!$D$10+'СЕТ СН'!$H$6-'СЕТ СН'!$H$26</f>
        <v>2250.7990388100002</v>
      </c>
      <c r="K124" s="36">
        <f>SUMIFS(СВЦЭМ!$D$39:$D$782,СВЦЭМ!$A$39:$A$782,$A124,СВЦЭМ!$B$39:$B$782,K$119)+'СЕТ СН'!$H$14+СВЦЭМ!$D$10+'СЕТ СН'!$H$6-'СЕТ СН'!$H$26</f>
        <v>2199.99428743</v>
      </c>
      <c r="L124" s="36">
        <f>SUMIFS(СВЦЭМ!$D$39:$D$782,СВЦЭМ!$A$39:$A$782,$A124,СВЦЭМ!$B$39:$B$782,L$119)+'СЕТ СН'!$H$14+СВЦЭМ!$D$10+'СЕТ СН'!$H$6-'СЕТ СН'!$H$26</f>
        <v>2153.1888893800001</v>
      </c>
      <c r="M124" s="36">
        <f>SUMIFS(СВЦЭМ!$D$39:$D$782,СВЦЭМ!$A$39:$A$782,$A124,СВЦЭМ!$B$39:$B$782,M$119)+'СЕТ СН'!$H$14+СВЦЭМ!$D$10+'СЕТ СН'!$H$6-'СЕТ СН'!$H$26</f>
        <v>2144.7892959299998</v>
      </c>
      <c r="N124" s="36">
        <f>SUMIFS(СВЦЭМ!$D$39:$D$782,СВЦЭМ!$A$39:$A$782,$A124,СВЦЭМ!$B$39:$B$782,N$119)+'СЕТ СН'!$H$14+СВЦЭМ!$D$10+'СЕТ СН'!$H$6-'СЕТ СН'!$H$26</f>
        <v>2161.4052382700002</v>
      </c>
      <c r="O124" s="36">
        <f>SUMIFS(СВЦЭМ!$D$39:$D$782,СВЦЭМ!$A$39:$A$782,$A124,СВЦЭМ!$B$39:$B$782,O$119)+'СЕТ СН'!$H$14+СВЦЭМ!$D$10+'СЕТ СН'!$H$6-'СЕТ СН'!$H$26</f>
        <v>2189.5379379300002</v>
      </c>
      <c r="P124" s="36">
        <f>SUMIFS(СВЦЭМ!$D$39:$D$782,СВЦЭМ!$A$39:$A$782,$A124,СВЦЭМ!$B$39:$B$782,P$119)+'СЕТ СН'!$H$14+СВЦЭМ!$D$10+'СЕТ СН'!$H$6-'СЕТ СН'!$H$26</f>
        <v>2205.4420911699999</v>
      </c>
      <c r="Q124" s="36">
        <f>SUMIFS(СВЦЭМ!$D$39:$D$782,СВЦЭМ!$A$39:$A$782,$A124,СВЦЭМ!$B$39:$B$782,Q$119)+'СЕТ СН'!$H$14+СВЦЭМ!$D$10+'СЕТ СН'!$H$6-'СЕТ СН'!$H$26</f>
        <v>2223.13898118</v>
      </c>
      <c r="R124" s="36">
        <f>SUMIFS(СВЦЭМ!$D$39:$D$782,СВЦЭМ!$A$39:$A$782,$A124,СВЦЭМ!$B$39:$B$782,R$119)+'СЕТ СН'!$H$14+СВЦЭМ!$D$10+'СЕТ СН'!$H$6-'СЕТ СН'!$H$26</f>
        <v>2206.11393301</v>
      </c>
      <c r="S124" s="36">
        <f>SUMIFS(СВЦЭМ!$D$39:$D$782,СВЦЭМ!$A$39:$A$782,$A124,СВЦЭМ!$B$39:$B$782,S$119)+'СЕТ СН'!$H$14+СВЦЭМ!$D$10+'СЕТ СН'!$H$6-'СЕТ СН'!$H$26</f>
        <v>2155.8405168999998</v>
      </c>
      <c r="T124" s="36">
        <f>SUMIFS(СВЦЭМ!$D$39:$D$782,СВЦЭМ!$A$39:$A$782,$A124,СВЦЭМ!$B$39:$B$782,T$119)+'СЕТ СН'!$H$14+СВЦЭМ!$D$10+'СЕТ СН'!$H$6-'СЕТ СН'!$H$26</f>
        <v>2135.95221171</v>
      </c>
      <c r="U124" s="36">
        <f>SUMIFS(СВЦЭМ!$D$39:$D$782,СВЦЭМ!$A$39:$A$782,$A124,СВЦЭМ!$B$39:$B$782,U$119)+'СЕТ СН'!$H$14+СВЦЭМ!$D$10+'СЕТ СН'!$H$6-'СЕТ СН'!$H$26</f>
        <v>2146.7525391400004</v>
      </c>
      <c r="V124" s="36">
        <f>SUMIFS(СВЦЭМ!$D$39:$D$782,СВЦЭМ!$A$39:$A$782,$A124,СВЦЭМ!$B$39:$B$782,V$119)+'СЕТ СН'!$H$14+СВЦЭМ!$D$10+'СЕТ СН'!$H$6-'СЕТ СН'!$H$26</f>
        <v>2167.9809892100002</v>
      </c>
      <c r="W124" s="36">
        <f>SUMIFS(СВЦЭМ!$D$39:$D$782,СВЦЭМ!$A$39:$A$782,$A124,СВЦЭМ!$B$39:$B$782,W$119)+'СЕТ СН'!$H$14+СВЦЭМ!$D$10+'СЕТ СН'!$H$6-'СЕТ СН'!$H$26</f>
        <v>2172.8202261900001</v>
      </c>
      <c r="X124" s="36">
        <f>SUMIFS(СВЦЭМ!$D$39:$D$782,СВЦЭМ!$A$39:$A$782,$A124,СВЦЭМ!$B$39:$B$782,X$119)+'СЕТ СН'!$H$14+СВЦЭМ!$D$10+'СЕТ СН'!$H$6-'СЕТ СН'!$H$26</f>
        <v>2184.1937296400001</v>
      </c>
      <c r="Y124" s="36">
        <f>SUMIFS(СВЦЭМ!$D$39:$D$782,СВЦЭМ!$A$39:$A$782,$A124,СВЦЭМ!$B$39:$B$782,Y$119)+'СЕТ СН'!$H$14+СВЦЭМ!$D$10+'СЕТ СН'!$H$6-'СЕТ СН'!$H$26</f>
        <v>2199.6067755700001</v>
      </c>
    </row>
    <row r="125" spans="1:27" ht="15.75" x14ac:dyDescent="0.2">
      <c r="A125" s="35">
        <f t="shared" si="3"/>
        <v>45297</v>
      </c>
      <c r="B125" s="36">
        <f>SUMIFS(СВЦЭМ!$D$39:$D$782,СВЦЭМ!$A$39:$A$782,$A125,СВЦЭМ!$B$39:$B$782,B$119)+'СЕТ СН'!$H$14+СВЦЭМ!$D$10+'СЕТ СН'!$H$6-'СЕТ СН'!$H$26</f>
        <v>2379.4754785100004</v>
      </c>
      <c r="C125" s="36">
        <f>SUMIFS(СВЦЭМ!$D$39:$D$782,СВЦЭМ!$A$39:$A$782,$A125,СВЦЭМ!$B$39:$B$782,C$119)+'СЕТ СН'!$H$14+СВЦЭМ!$D$10+'СЕТ СН'!$H$6-'СЕТ СН'!$H$26</f>
        <v>2358.7976527700002</v>
      </c>
      <c r="D125" s="36">
        <f>SUMIFS(СВЦЭМ!$D$39:$D$782,СВЦЭМ!$A$39:$A$782,$A125,СВЦЭМ!$B$39:$B$782,D$119)+'СЕТ СН'!$H$14+СВЦЭМ!$D$10+'СЕТ СН'!$H$6-'СЕТ СН'!$H$26</f>
        <v>2373.9777034500003</v>
      </c>
      <c r="E125" s="36">
        <f>SUMIFS(СВЦЭМ!$D$39:$D$782,СВЦЭМ!$A$39:$A$782,$A125,СВЦЭМ!$B$39:$B$782,E$119)+'СЕТ СН'!$H$14+СВЦЭМ!$D$10+'СЕТ СН'!$H$6-'СЕТ СН'!$H$26</f>
        <v>2391.4783019900001</v>
      </c>
      <c r="F125" s="36">
        <f>SUMIFS(СВЦЭМ!$D$39:$D$782,СВЦЭМ!$A$39:$A$782,$A125,СВЦЭМ!$B$39:$B$782,F$119)+'СЕТ СН'!$H$14+СВЦЭМ!$D$10+'СЕТ СН'!$H$6-'СЕТ СН'!$H$26</f>
        <v>2389.0442321099999</v>
      </c>
      <c r="G125" s="36">
        <f>SUMIFS(СВЦЭМ!$D$39:$D$782,СВЦЭМ!$A$39:$A$782,$A125,СВЦЭМ!$B$39:$B$782,G$119)+'СЕТ СН'!$H$14+СВЦЭМ!$D$10+'СЕТ СН'!$H$6-'СЕТ СН'!$H$26</f>
        <v>2378.0305467300004</v>
      </c>
      <c r="H125" s="36">
        <f>SUMIFS(СВЦЭМ!$D$39:$D$782,СВЦЭМ!$A$39:$A$782,$A125,СВЦЭМ!$B$39:$B$782,H$119)+'СЕТ СН'!$H$14+СВЦЭМ!$D$10+'СЕТ СН'!$H$6-'СЕТ СН'!$H$26</f>
        <v>2361.17540237</v>
      </c>
      <c r="I125" s="36">
        <f>SUMIFS(СВЦЭМ!$D$39:$D$782,СВЦЭМ!$A$39:$A$782,$A125,СВЦЭМ!$B$39:$B$782,I$119)+'СЕТ СН'!$H$14+СВЦЭМ!$D$10+'СЕТ СН'!$H$6-'СЕТ СН'!$H$26</f>
        <v>2315.3736939999999</v>
      </c>
      <c r="J125" s="36">
        <f>SUMIFS(СВЦЭМ!$D$39:$D$782,СВЦЭМ!$A$39:$A$782,$A125,СВЦЭМ!$B$39:$B$782,J$119)+'СЕТ СН'!$H$14+СВЦЭМ!$D$10+'СЕТ СН'!$H$6-'СЕТ СН'!$H$26</f>
        <v>2305.9550357500002</v>
      </c>
      <c r="K125" s="36">
        <f>SUMIFS(СВЦЭМ!$D$39:$D$782,СВЦЭМ!$A$39:$A$782,$A125,СВЦЭМ!$B$39:$B$782,K$119)+'СЕТ СН'!$H$14+СВЦЭМ!$D$10+'СЕТ СН'!$H$6-'СЕТ СН'!$H$26</f>
        <v>2263.3730854800001</v>
      </c>
      <c r="L125" s="36">
        <f>SUMIFS(СВЦЭМ!$D$39:$D$782,СВЦЭМ!$A$39:$A$782,$A125,СВЦЭМ!$B$39:$B$782,L$119)+'СЕТ СН'!$H$14+СВЦЭМ!$D$10+'СЕТ СН'!$H$6-'СЕТ СН'!$H$26</f>
        <v>2217.7551525200001</v>
      </c>
      <c r="M125" s="36">
        <f>SUMIFS(СВЦЭМ!$D$39:$D$782,СВЦЭМ!$A$39:$A$782,$A125,СВЦЭМ!$B$39:$B$782,M$119)+'СЕТ СН'!$H$14+СВЦЭМ!$D$10+'СЕТ СН'!$H$6-'СЕТ СН'!$H$26</f>
        <v>2212.3812908300001</v>
      </c>
      <c r="N125" s="36">
        <f>SUMIFS(СВЦЭМ!$D$39:$D$782,СВЦЭМ!$A$39:$A$782,$A125,СВЦЭМ!$B$39:$B$782,N$119)+'СЕТ СН'!$H$14+СВЦЭМ!$D$10+'СЕТ СН'!$H$6-'СЕТ СН'!$H$26</f>
        <v>2221.1987019799999</v>
      </c>
      <c r="O125" s="36">
        <f>SUMIFS(СВЦЭМ!$D$39:$D$782,СВЦЭМ!$A$39:$A$782,$A125,СВЦЭМ!$B$39:$B$782,O$119)+'СЕТ СН'!$H$14+СВЦЭМ!$D$10+'СЕТ СН'!$H$6-'СЕТ СН'!$H$26</f>
        <v>2234.9465999499998</v>
      </c>
      <c r="P125" s="36">
        <f>SUMIFS(СВЦЭМ!$D$39:$D$782,СВЦЭМ!$A$39:$A$782,$A125,СВЦЭМ!$B$39:$B$782,P$119)+'СЕТ СН'!$H$14+СВЦЭМ!$D$10+'СЕТ СН'!$H$6-'СЕТ СН'!$H$26</f>
        <v>2249.0125458000002</v>
      </c>
      <c r="Q125" s="36">
        <f>SUMIFS(СВЦЭМ!$D$39:$D$782,СВЦЭМ!$A$39:$A$782,$A125,СВЦЭМ!$B$39:$B$782,Q$119)+'СЕТ СН'!$H$14+СВЦЭМ!$D$10+'СЕТ СН'!$H$6-'СЕТ СН'!$H$26</f>
        <v>2262.18545709</v>
      </c>
      <c r="R125" s="36">
        <f>SUMIFS(СВЦЭМ!$D$39:$D$782,СВЦЭМ!$A$39:$A$782,$A125,СВЦЭМ!$B$39:$B$782,R$119)+'СЕТ СН'!$H$14+СВЦЭМ!$D$10+'СЕТ СН'!$H$6-'СЕТ СН'!$H$26</f>
        <v>2281.6470833900003</v>
      </c>
      <c r="S125" s="36">
        <f>SUMIFS(СВЦЭМ!$D$39:$D$782,СВЦЭМ!$A$39:$A$782,$A125,СВЦЭМ!$B$39:$B$782,S$119)+'СЕТ СН'!$H$14+СВЦЭМ!$D$10+'СЕТ СН'!$H$6-'СЕТ СН'!$H$26</f>
        <v>2219.8784772600002</v>
      </c>
      <c r="T125" s="36">
        <f>SUMIFS(СВЦЭМ!$D$39:$D$782,СВЦЭМ!$A$39:$A$782,$A125,СВЦЭМ!$B$39:$B$782,T$119)+'СЕТ СН'!$H$14+СВЦЭМ!$D$10+'СЕТ СН'!$H$6-'СЕТ СН'!$H$26</f>
        <v>2178.6787416699999</v>
      </c>
      <c r="U125" s="36">
        <f>SUMIFS(СВЦЭМ!$D$39:$D$782,СВЦЭМ!$A$39:$A$782,$A125,СВЦЭМ!$B$39:$B$782,U$119)+'СЕТ СН'!$H$14+СВЦЭМ!$D$10+'СЕТ СН'!$H$6-'СЕТ СН'!$H$26</f>
        <v>2189.53529282</v>
      </c>
      <c r="V125" s="36">
        <f>SUMIFS(СВЦЭМ!$D$39:$D$782,СВЦЭМ!$A$39:$A$782,$A125,СВЦЭМ!$B$39:$B$782,V$119)+'СЕТ СН'!$H$14+СВЦЭМ!$D$10+'СЕТ СН'!$H$6-'СЕТ СН'!$H$26</f>
        <v>2213.42570118</v>
      </c>
      <c r="W125" s="36">
        <f>SUMIFS(СВЦЭМ!$D$39:$D$782,СВЦЭМ!$A$39:$A$782,$A125,СВЦЭМ!$B$39:$B$782,W$119)+'СЕТ СН'!$H$14+СВЦЭМ!$D$10+'СЕТ СН'!$H$6-'СЕТ СН'!$H$26</f>
        <v>2220.9890764299998</v>
      </c>
      <c r="X125" s="36">
        <f>SUMIFS(СВЦЭМ!$D$39:$D$782,СВЦЭМ!$A$39:$A$782,$A125,СВЦЭМ!$B$39:$B$782,X$119)+'СЕТ СН'!$H$14+СВЦЭМ!$D$10+'СЕТ СН'!$H$6-'СЕТ СН'!$H$26</f>
        <v>2236.7557915500001</v>
      </c>
      <c r="Y125" s="36">
        <f>SUMIFS(СВЦЭМ!$D$39:$D$782,СВЦЭМ!$A$39:$A$782,$A125,СВЦЭМ!$B$39:$B$782,Y$119)+'СЕТ СН'!$H$14+СВЦЭМ!$D$10+'СЕТ СН'!$H$6-'СЕТ СН'!$H$26</f>
        <v>2254.7207479899998</v>
      </c>
    </row>
    <row r="126" spans="1:27" ht="15.75" x14ac:dyDescent="0.2">
      <c r="A126" s="35">
        <f t="shared" si="3"/>
        <v>45298</v>
      </c>
      <c r="B126" s="36">
        <f>SUMIFS(СВЦЭМ!$D$39:$D$782,СВЦЭМ!$A$39:$A$782,$A126,СВЦЭМ!$B$39:$B$782,B$119)+'СЕТ СН'!$H$14+СВЦЭМ!$D$10+'СЕТ СН'!$H$6-'СЕТ СН'!$H$26</f>
        <v>2291.6544276900004</v>
      </c>
      <c r="C126" s="36">
        <f>SUMIFS(СВЦЭМ!$D$39:$D$782,СВЦЭМ!$A$39:$A$782,$A126,СВЦЭМ!$B$39:$B$782,C$119)+'СЕТ СН'!$H$14+СВЦЭМ!$D$10+'СЕТ СН'!$H$6-'СЕТ СН'!$H$26</f>
        <v>2383.1906042999999</v>
      </c>
      <c r="D126" s="36">
        <f>SUMIFS(СВЦЭМ!$D$39:$D$782,СВЦЭМ!$A$39:$A$782,$A126,СВЦЭМ!$B$39:$B$782,D$119)+'СЕТ СН'!$H$14+СВЦЭМ!$D$10+'СЕТ СН'!$H$6-'СЕТ СН'!$H$26</f>
        <v>2407.95382926</v>
      </c>
      <c r="E126" s="36">
        <f>SUMIFS(СВЦЭМ!$D$39:$D$782,СВЦЭМ!$A$39:$A$782,$A126,СВЦЭМ!$B$39:$B$782,E$119)+'СЕТ СН'!$H$14+СВЦЭМ!$D$10+'СЕТ СН'!$H$6-'СЕТ СН'!$H$26</f>
        <v>2420.2875929000002</v>
      </c>
      <c r="F126" s="36">
        <f>SUMIFS(СВЦЭМ!$D$39:$D$782,СВЦЭМ!$A$39:$A$782,$A126,СВЦЭМ!$B$39:$B$782,F$119)+'СЕТ СН'!$H$14+СВЦЭМ!$D$10+'СЕТ СН'!$H$6-'СЕТ СН'!$H$26</f>
        <v>2419.5305825400001</v>
      </c>
      <c r="G126" s="36">
        <f>SUMIFS(СВЦЭМ!$D$39:$D$782,СВЦЭМ!$A$39:$A$782,$A126,СВЦЭМ!$B$39:$B$782,G$119)+'СЕТ СН'!$H$14+СВЦЭМ!$D$10+'СЕТ СН'!$H$6-'СЕТ СН'!$H$26</f>
        <v>2408.2419193599999</v>
      </c>
      <c r="H126" s="36">
        <f>SUMIFS(СВЦЭМ!$D$39:$D$782,СВЦЭМ!$A$39:$A$782,$A126,СВЦЭМ!$B$39:$B$782,H$119)+'СЕТ СН'!$H$14+СВЦЭМ!$D$10+'СЕТ СН'!$H$6-'СЕТ СН'!$H$26</f>
        <v>2394.9364420400002</v>
      </c>
      <c r="I126" s="36">
        <f>SUMIFS(СВЦЭМ!$D$39:$D$782,СВЦЭМ!$A$39:$A$782,$A126,СВЦЭМ!$B$39:$B$782,I$119)+'СЕТ СН'!$H$14+СВЦЭМ!$D$10+'СЕТ СН'!$H$6-'СЕТ СН'!$H$26</f>
        <v>2396.19663236</v>
      </c>
      <c r="J126" s="36">
        <f>SUMIFS(СВЦЭМ!$D$39:$D$782,СВЦЭМ!$A$39:$A$782,$A126,СВЦЭМ!$B$39:$B$782,J$119)+'СЕТ СН'!$H$14+СВЦЭМ!$D$10+'СЕТ СН'!$H$6-'СЕТ СН'!$H$26</f>
        <v>2359.4330995500004</v>
      </c>
      <c r="K126" s="36">
        <f>SUMIFS(СВЦЭМ!$D$39:$D$782,СВЦЭМ!$A$39:$A$782,$A126,СВЦЭМ!$B$39:$B$782,K$119)+'СЕТ СН'!$H$14+СВЦЭМ!$D$10+'СЕТ СН'!$H$6-'СЕТ СН'!$H$26</f>
        <v>2316.1241604100001</v>
      </c>
      <c r="L126" s="36">
        <f>SUMIFS(СВЦЭМ!$D$39:$D$782,СВЦЭМ!$A$39:$A$782,$A126,СВЦЭМ!$B$39:$B$782,L$119)+'СЕТ СН'!$H$14+СВЦЭМ!$D$10+'СЕТ СН'!$H$6-'СЕТ СН'!$H$26</f>
        <v>2280.25298152</v>
      </c>
      <c r="M126" s="36">
        <f>SUMIFS(СВЦЭМ!$D$39:$D$782,СВЦЭМ!$A$39:$A$782,$A126,СВЦЭМ!$B$39:$B$782,M$119)+'СЕТ СН'!$H$14+СВЦЭМ!$D$10+'СЕТ СН'!$H$6-'СЕТ СН'!$H$26</f>
        <v>2260.7059152400002</v>
      </c>
      <c r="N126" s="36">
        <f>SUMIFS(СВЦЭМ!$D$39:$D$782,СВЦЭМ!$A$39:$A$782,$A126,СВЦЭМ!$B$39:$B$782,N$119)+'СЕТ СН'!$H$14+СВЦЭМ!$D$10+'СЕТ СН'!$H$6-'СЕТ СН'!$H$26</f>
        <v>2274.1038261000003</v>
      </c>
      <c r="O126" s="36">
        <f>SUMIFS(СВЦЭМ!$D$39:$D$782,СВЦЭМ!$A$39:$A$782,$A126,СВЦЭМ!$B$39:$B$782,O$119)+'СЕТ СН'!$H$14+СВЦЭМ!$D$10+'СЕТ СН'!$H$6-'СЕТ СН'!$H$26</f>
        <v>2283.7072970400004</v>
      </c>
      <c r="P126" s="36">
        <f>SUMIFS(СВЦЭМ!$D$39:$D$782,СВЦЭМ!$A$39:$A$782,$A126,СВЦЭМ!$B$39:$B$782,P$119)+'СЕТ СН'!$H$14+СВЦЭМ!$D$10+'СЕТ СН'!$H$6-'СЕТ СН'!$H$26</f>
        <v>2306.4354510200001</v>
      </c>
      <c r="Q126" s="36">
        <f>SUMIFS(СВЦЭМ!$D$39:$D$782,СВЦЭМ!$A$39:$A$782,$A126,СВЦЭМ!$B$39:$B$782,Q$119)+'СЕТ СН'!$H$14+СВЦЭМ!$D$10+'СЕТ СН'!$H$6-'СЕТ СН'!$H$26</f>
        <v>2305.48813595</v>
      </c>
      <c r="R126" s="36">
        <f>SUMIFS(СВЦЭМ!$D$39:$D$782,СВЦЭМ!$A$39:$A$782,$A126,СВЦЭМ!$B$39:$B$782,R$119)+'СЕТ СН'!$H$14+СВЦЭМ!$D$10+'СЕТ СН'!$H$6-'СЕТ СН'!$H$26</f>
        <v>2295.55275192</v>
      </c>
      <c r="S126" s="36">
        <f>SUMIFS(СВЦЭМ!$D$39:$D$782,СВЦЭМ!$A$39:$A$782,$A126,СВЦЭМ!$B$39:$B$782,S$119)+'СЕТ СН'!$H$14+СВЦЭМ!$D$10+'СЕТ СН'!$H$6-'СЕТ СН'!$H$26</f>
        <v>2267.7915721200002</v>
      </c>
      <c r="T126" s="36">
        <f>SUMIFS(СВЦЭМ!$D$39:$D$782,СВЦЭМ!$A$39:$A$782,$A126,СВЦЭМ!$B$39:$B$782,T$119)+'СЕТ СН'!$H$14+СВЦЭМ!$D$10+'СЕТ СН'!$H$6-'СЕТ СН'!$H$26</f>
        <v>2252.4012133900001</v>
      </c>
      <c r="U126" s="36">
        <f>SUMIFS(СВЦЭМ!$D$39:$D$782,СВЦЭМ!$A$39:$A$782,$A126,СВЦЭМ!$B$39:$B$782,U$119)+'СЕТ СН'!$H$14+СВЦЭМ!$D$10+'СЕТ СН'!$H$6-'СЕТ СН'!$H$26</f>
        <v>2275.5454756099998</v>
      </c>
      <c r="V126" s="36">
        <f>SUMIFS(СВЦЭМ!$D$39:$D$782,СВЦЭМ!$A$39:$A$782,$A126,СВЦЭМ!$B$39:$B$782,V$119)+'СЕТ СН'!$H$14+СВЦЭМ!$D$10+'СЕТ СН'!$H$6-'СЕТ СН'!$H$26</f>
        <v>2285.6668081400003</v>
      </c>
      <c r="W126" s="36">
        <f>SUMIFS(СВЦЭМ!$D$39:$D$782,СВЦЭМ!$A$39:$A$782,$A126,СВЦЭМ!$B$39:$B$782,W$119)+'СЕТ СН'!$H$14+СВЦЭМ!$D$10+'СЕТ СН'!$H$6-'СЕТ СН'!$H$26</f>
        <v>2293.89620371</v>
      </c>
      <c r="X126" s="36">
        <f>SUMIFS(СВЦЭМ!$D$39:$D$782,СВЦЭМ!$A$39:$A$782,$A126,СВЦЭМ!$B$39:$B$782,X$119)+'СЕТ СН'!$H$14+СВЦЭМ!$D$10+'СЕТ СН'!$H$6-'СЕТ СН'!$H$26</f>
        <v>2313.26492074</v>
      </c>
      <c r="Y126" s="36">
        <f>SUMIFS(СВЦЭМ!$D$39:$D$782,СВЦЭМ!$A$39:$A$782,$A126,СВЦЭМ!$B$39:$B$782,Y$119)+'СЕТ СН'!$H$14+СВЦЭМ!$D$10+'СЕТ СН'!$H$6-'СЕТ СН'!$H$26</f>
        <v>2330.2698644000002</v>
      </c>
    </row>
    <row r="127" spans="1:27" ht="15.75" x14ac:dyDescent="0.2">
      <c r="A127" s="35">
        <f t="shared" si="3"/>
        <v>45299</v>
      </c>
      <c r="B127" s="36">
        <f>SUMIFS(СВЦЭМ!$D$39:$D$782,СВЦЭМ!$A$39:$A$782,$A127,СВЦЭМ!$B$39:$B$782,B$119)+'СЕТ СН'!$H$14+СВЦЭМ!$D$10+'СЕТ СН'!$H$6-'СЕТ СН'!$H$26</f>
        <v>2166.3629856699999</v>
      </c>
      <c r="C127" s="36">
        <f>SUMIFS(СВЦЭМ!$D$39:$D$782,СВЦЭМ!$A$39:$A$782,$A127,СВЦЭМ!$B$39:$B$782,C$119)+'СЕТ СН'!$H$14+СВЦЭМ!$D$10+'СЕТ СН'!$H$6-'СЕТ СН'!$H$26</f>
        <v>2191.39230051</v>
      </c>
      <c r="D127" s="36">
        <f>SUMIFS(СВЦЭМ!$D$39:$D$782,СВЦЭМ!$A$39:$A$782,$A127,СВЦЭМ!$B$39:$B$782,D$119)+'СЕТ СН'!$H$14+СВЦЭМ!$D$10+'СЕТ СН'!$H$6-'СЕТ СН'!$H$26</f>
        <v>2217.77079198</v>
      </c>
      <c r="E127" s="36">
        <f>SUMIFS(СВЦЭМ!$D$39:$D$782,СВЦЭМ!$A$39:$A$782,$A127,СВЦЭМ!$B$39:$B$782,E$119)+'СЕТ СН'!$H$14+СВЦЭМ!$D$10+'СЕТ СН'!$H$6-'СЕТ СН'!$H$26</f>
        <v>2230.5527200500001</v>
      </c>
      <c r="F127" s="36">
        <f>SUMIFS(СВЦЭМ!$D$39:$D$782,СВЦЭМ!$A$39:$A$782,$A127,СВЦЭМ!$B$39:$B$782,F$119)+'СЕТ СН'!$H$14+СВЦЭМ!$D$10+'СЕТ СН'!$H$6-'СЕТ СН'!$H$26</f>
        <v>2241.6122455599998</v>
      </c>
      <c r="G127" s="36">
        <f>SUMIFS(СВЦЭМ!$D$39:$D$782,СВЦЭМ!$A$39:$A$782,$A127,СВЦЭМ!$B$39:$B$782,G$119)+'СЕТ СН'!$H$14+СВЦЭМ!$D$10+'СЕТ СН'!$H$6-'СЕТ СН'!$H$26</f>
        <v>2231.2453501600003</v>
      </c>
      <c r="H127" s="36">
        <f>SUMIFS(СВЦЭМ!$D$39:$D$782,СВЦЭМ!$A$39:$A$782,$A127,СВЦЭМ!$B$39:$B$782,H$119)+'СЕТ СН'!$H$14+СВЦЭМ!$D$10+'СЕТ СН'!$H$6-'СЕТ СН'!$H$26</f>
        <v>2215.2386213500004</v>
      </c>
      <c r="I127" s="36">
        <f>SUMIFS(СВЦЭМ!$D$39:$D$782,СВЦЭМ!$A$39:$A$782,$A127,СВЦЭМ!$B$39:$B$782,I$119)+'СЕТ СН'!$H$14+СВЦЭМ!$D$10+'СЕТ СН'!$H$6-'СЕТ СН'!$H$26</f>
        <v>2203.4864376599999</v>
      </c>
      <c r="J127" s="36">
        <f>SUMIFS(СВЦЭМ!$D$39:$D$782,СВЦЭМ!$A$39:$A$782,$A127,СВЦЭМ!$B$39:$B$782,J$119)+'СЕТ СН'!$H$14+СВЦЭМ!$D$10+'СЕТ СН'!$H$6-'СЕТ СН'!$H$26</f>
        <v>2169.7875973199998</v>
      </c>
      <c r="K127" s="36">
        <f>SUMIFS(СВЦЭМ!$D$39:$D$782,СВЦЭМ!$A$39:$A$782,$A127,СВЦЭМ!$B$39:$B$782,K$119)+'СЕТ СН'!$H$14+СВЦЭМ!$D$10+'СЕТ СН'!$H$6-'СЕТ СН'!$H$26</f>
        <v>2157.6119159999998</v>
      </c>
      <c r="L127" s="36">
        <f>SUMIFS(СВЦЭМ!$D$39:$D$782,СВЦЭМ!$A$39:$A$782,$A127,СВЦЭМ!$B$39:$B$782,L$119)+'СЕТ СН'!$H$14+СВЦЭМ!$D$10+'СЕТ СН'!$H$6-'СЕТ СН'!$H$26</f>
        <v>2232.9883578899999</v>
      </c>
      <c r="M127" s="36">
        <f>SUMIFS(СВЦЭМ!$D$39:$D$782,СВЦЭМ!$A$39:$A$782,$A127,СВЦЭМ!$B$39:$B$782,M$119)+'СЕТ СН'!$H$14+СВЦЭМ!$D$10+'СЕТ СН'!$H$6-'СЕТ СН'!$H$26</f>
        <v>2219.9267584099998</v>
      </c>
      <c r="N127" s="36">
        <f>SUMIFS(СВЦЭМ!$D$39:$D$782,СВЦЭМ!$A$39:$A$782,$A127,СВЦЭМ!$B$39:$B$782,N$119)+'СЕТ СН'!$H$14+СВЦЭМ!$D$10+'СЕТ СН'!$H$6-'СЕТ СН'!$H$26</f>
        <v>2228.45270596</v>
      </c>
      <c r="O127" s="36">
        <f>SUMIFS(СВЦЭМ!$D$39:$D$782,СВЦЭМ!$A$39:$A$782,$A127,СВЦЭМ!$B$39:$B$782,O$119)+'СЕТ СН'!$H$14+СВЦЭМ!$D$10+'СЕТ СН'!$H$6-'СЕТ СН'!$H$26</f>
        <v>2244.69420416</v>
      </c>
      <c r="P127" s="36">
        <f>SUMIFS(СВЦЭМ!$D$39:$D$782,СВЦЭМ!$A$39:$A$782,$A127,СВЦЭМ!$B$39:$B$782,P$119)+'СЕТ СН'!$H$14+СВЦЭМ!$D$10+'СЕТ СН'!$H$6-'СЕТ СН'!$H$26</f>
        <v>2266.916381</v>
      </c>
      <c r="Q127" s="36">
        <f>SUMIFS(СВЦЭМ!$D$39:$D$782,СВЦЭМ!$A$39:$A$782,$A127,СВЦЭМ!$B$39:$B$782,Q$119)+'СЕТ СН'!$H$14+СВЦЭМ!$D$10+'СЕТ СН'!$H$6-'СЕТ СН'!$H$26</f>
        <v>2271.27765645</v>
      </c>
      <c r="R127" s="36">
        <f>SUMIFS(СВЦЭМ!$D$39:$D$782,СВЦЭМ!$A$39:$A$782,$A127,СВЦЭМ!$B$39:$B$782,R$119)+'СЕТ СН'!$H$14+СВЦЭМ!$D$10+'СЕТ СН'!$H$6-'СЕТ СН'!$H$26</f>
        <v>2262.1978366100002</v>
      </c>
      <c r="S127" s="36">
        <f>SUMIFS(СВЦЭМ!$D$39:$D$782,СВЦЭМ!$A$39:$A$782,$A127,СВЦЭМ!$B$39:$B$782,S$119)+'СЕТ СН'!$H$14+СВЦЭМ!$D$10+'СЕТ СН'!$H$6-'СЕТ СН'!$H$26</f>
        <v>2232.9990674600003</v>
      </c>
      <c r="T127" s="36">
        <f>SUMIFS(СВЦЭМ!$D$39:$D$782,СВЦЭМ!$A$39:$A$782,$A127,СВЦЭМ!$B$39:$B$782,T$119)+'СЕТ СН'!$H$14+СВЦЭМ!$D$10+'СЕТ СН'!$H$6-'СЕТ СН'!$H$26</f>
        <v>2195.7750038499998</v>
      </c>
      <c r="U127" s="36">
        <f>SUMIFS(СВЦЭМ!$D$39:$D$782,СВЦЭМ!$A$39:$A$782,$A127,СВЦЭМ!$B$39:$B$782,U$119)+'СЕТ СН'!$H$14+СВЦЭМ!$D$10+'СЕТ СН'!$H$6-'СЕТ СН'!$H$26</f>
        <v>2208.76415812</v>
      </c>
      <c r="V127" s="36">
        <f>SUMIFS(СВЦЭМ!$D$39:$D$782,СВЦЭМ!$A$39:$A$782,$A127,СВЦЭМ!$B$39:$B$782,V$119)+'СЕТ СН'!$H$14+СВЦЭМ!$D$10+'СЕТ СН'!$H$6-'СЕТ СН'!$H$26</f>
        <v>2230.0759120399998</v>
      </c>
      <c r="W127" s="36">
        <f>SUMIFS(СВЦЭМ!$D$39:$D$782,СВЦЭМ!$A$39:$A$782,$A127,СВЦЭМ!$B$39:$B$782,W$119)+'СЕТ СН'!$H$14+СВЦЭМ!$D$10+'СЕТ СН'!$H$6-'СЕТ СН'!$H$26</f>
        <v>2226.7761962700001</v>
      </c>
      <c r="X127" s="36">
        <f>SUMIFS(СВЦЭМ!$D$39:$D$782,СВЦЭМ!$A$39:$A$782,$A127,СВЦЭМ!$B$39:$B$782,X$119)+'СЕТ СН'!$H$14+СВЦЭМ!$D$10+'СЕТ СН'!$H$6-'СЕТ СН'!$H$26</f>
        <v>2240.70643995</v>
      </c>
      <c r="Y127" s="36">
        <f>SUMIFS(СВЦЭМ!$D$39:$D$782,СВЦЭМ!$A$39:$A$782,$A127,СВЦЭМ!$B$39:$B$782,Y$119)+'СЕТ СН'!$H$14+СВЦЭМ!$D$10+'СЕТ СН'!$H$6-'СЕТ СН'!$H$26</f>
        <v>2251.32142208</v>
      </c>
    </row>
    <row r="128" spans="1:27" ht="15.75" x14ac:dyDescent="0.2">
      <c r="A128" s="35">
        <f t="shared" si="3"/>
        <v>45300</v>
      </c>
      <c r="B128" s="36">
        <f>SUMIFS(СВЦЭМ!$D$39:$D$782,СВЦЭМ!$A$39:$A$782,$A128,СВЦЭМ!$B$39:$B$782,B$119)+'СЕТ СН'!$H$14+СВЦЭМ!$D$10+'СЕТ СН'!$H$6-'СЕТ СН'!$H$26</f>
        <v>2259.2609373400001</v>
      </c>
      <c r="C128" s="36">
        <f>SUMIFS(СВЦЭМ!$D$39:$D$782,СВЦЭМ!$A$39:$A$782,$A128,СВЦЭМ!$B$39:$B$782,C$119)+'СЕТ СН'!$H$14+СВЦЭМ!$D$10+'СЕТ СН'!$H$6-'СЕТ СН'!$H$26</f>
        <v>2354.7831880700001</v>
      </c>
      <c r="D128" s="36">
        <f>SUMIFS(СВЦЭМ!$D$39:$D$782,СВЦЭМ!$A$39:$A$782,$A128,СВЦЭМ!$B$39:$B$782,D$119)+'СЕТ СН'!$H$14+СВЦЭМ!$D$10+'СЕТ СН'!$H$6-'СЕТ СН'!$H$26</f>
        <v>2424.3269971199998</v>
      </c>
      <c r="E128" s="36">
        <f>SUMIFS(СВЦЭМ!$D$39:$D$782,СВЦЭМ!$A$39:$A$782,$A128,СВЦЭМ!$B$39:$B$782,E$119)+'СЕТ СН'!$H$14+СВЦЭМ!$D$10+'СЕТ СН'!$H$6-'СЕТ СН'!$H$26</f>
        <v>2446.8226301700001</v>
      </c>
      <c r="F128" s="36">
        <f>SUMIFS(СВЦЭМ!$D$39:$D$782,СВЦЭМ!$A$39:$A$782,$A128,СВЦЭМ!$B$39:$B$782,F$119)+'СЕТ СН'!$H$14+СВЦЭМ!$D$10+'СЕТ СН'!$H$6-'СЕТ СН'!$H$26</f>
        <v>2444.4784933599999</v>
      </c>
      <c r="G128" s="36">
        <f>SUMIFS(СВЦЭМ!$D$39:$D$782,СВЦЭМ!$A$39:$A$782,$A128,СВЦЭМ!$B$39:$B$782,G$119)+'СЕТ СН'!$H$14+СВЦЭМ!$D$10+'СЕТ СН'!$H$6-'СЕТ СН'!$H$26</f>
        <v>2429.1189346899996</v>
      </c>
      <c r="H128" s="36">
        <f>SUMIFS(СВЦЭМ!$D$39:$D$782,СВЦЭМ!$A$39:$A$782,$A128,СВЦЭМ!$B$39:$B$782,H$119)+'СЕТ СН'!$H$14+СВЦЭМ!$D$10+'СЕТ СН'!$H$6-'СЕТ СН'!$H$26</f>
        <v>2363.3154285099999</v>
      </c>
      <c r="I128" s="36">
        <f>SUMIFS(СВЦЭМ!$D$39:$D$782,СВЦЭМ!$A$39:$A$782,$A128,СВЦЭМ!$B$39:$B$782,I$119)+'СЕТ СН'!$H$14+СВЦЭМ!$D$10+'СЕТ СН'!$H$6-'СЕТ СН'!$H$26</f>
        <v>2324.5382837900002</v>
      </c>
      <c r="J128" s="36">
        <f>SUMIFS(СВЦЭМ!$D$39:$D$782,СВЦЭМ!$A$39:$A$782,$A128,СВЦЭМ!$B$39:$B$782,J$119)+'СЕТ СН'!$H$14+СВЦЭМ!$D$10+'СЕТ СН'!$H$6-'СЕТ СН'!$H$26</f>
        <v>2310.0910832</v>
      </c>
      <c r="K128" s="36">
        <f>SUMIFS(СВЦЭМ!$D$39:$D$782,СВЦЭМ!$A$39:$A$782,$A128,СВЦЭМ!$B$39:$B$782,K$119)+'СЕТ СН'!$H$14+СВЦЭМ!$D$10+'СЕТ СН'!$H$6-'СЕТ СН'!$H$26</f>
        <v>2290.3574406500002</v>
      </c>
      <c r="L128" s="36">
        <f>SUMIFS(СВЦЭМ!$D$39:$D$782,СВЦЭМ!$A$39:$A$782,$A128,СВЦЭМ!$B$39:$B$782,L$119)+'СЕТ СН'!$H$14+СВЦЭМ!$D$10+'СЕТ СН'!$H$6-'СЕТ СН'!$H$26</f>
        <v>2274.8143170000003</v>
      </c>
      <c r="M128" s="36">
        <f>SUMIFS(СВЦЭМ!$D$39:$D$782,СВЦЭМ!$A$39:$A$782,$A128,СВЦЭМ!$B$39:$B$782,M$119)+'СЕТ СН'!$H$14+СВЦЭМ!$D$10+'СЕТ СН'!$H$6-'СЕТ СН'!$H$26</f>
        <v>2289.6556040599999</v>
      </c>
      <c r="N128" s="36">
        <f>SUMIFS(СВЦЭМ!$D$39:$D$782,СВЦЭМ!$A$39:$A$782,$A128,СВЦЭМ!$B$39:$B$782,N$119)+'СЕТ СН'!$H$14+СВЦЭМ!$D$10+'СЕТ СН'!$H$6-'СЕТ СН'!$H$26</f>
        <v>2305.3646394300004</v>
      </c>
      <c r="O128" s="36">
        <f>SUMIFS(СВЦЭМ!$D$39:$D$782,СВЦЭМ!$A$39:$A$782,$A128,СВЦЭМ!$B$39:$B$782,O$119)+'СЕТ СН'!$H$14+СВЦЭМ!$D$10+'СЕТ СН'!$H$6-'СЕТ СН'!$H$26</f>
        <v>2303.6862781</v>
      </c>
      <c r="P128" s="36">
        <f>SUMIFS(СВЦЭМ!$D$39:$D$782,СВЦЭМ!$A$39:$A$782,$A128,СВЦЭМ!$B$39:$B$782,P$119)+'СЕТ СН'!$H$14+СВЦЭМ!$D$10+'СЕТ СН'!$H$6-'СЕТ СН'!$H$26</f>
        <v>2324.8231648700003</v>
      </c>
      <c r="Q128" s="36">
        <f>SUMIFS(СВЦЭМ!$D$39:$D$782,СВЦЭМ!$A$39:$A$782,$A128,СВЦЭМ!$B$39:$B$782,Q$119)+'СЕТ СН'!$H$14+СВЦЭМ!$D$10+'СЕТ СН'!$H$6-'СЕТ СН'!$H$26</f>
        <v>2328.9543211700002</v>
      </c>
      <c r="R128" s="36">
        <f>SUMIFS(СВЦЭМ!$D$39:$D$782,СВЦЭМ!$A$39:$A$782,$A128,СВЦЭМ!$B$39:$B$782,R$119)+'СЕТ СН'!$H$14+СВЦЭМ!$D$10+'СЕТ СН'!$H$6-'СЕТ СН'!$H$26</f>
        <v>2318.8041152200003</v>
      </c>
      <c r="S128" s="36">
        <f>SUMIFS(СВЦЭМ!$D$39:$D$782,СВЦЭМ!$A$39:$A$782,$A128,СВЦЭМ!$B$39:$B$782,S$119)+'СЕТ СН'!$H$14+СВЦЭМ!$D$10+'СЕТ СН'!$H$6-'СЕТ СН'!$H$26</f>
        <v>2299.1522893700003</v>
      </c>
      <c r="T128" s="36">
        <f>SUMIFS(СВЦЭМ!$D$39:$D$782,СВЦЭМ!$A$39:$A$782,$A128,СВЦЭМ!$B$39:$B$782,T$119)+'СЕТ СН'!$H$14+СВЦЭМ!$D$10+'СЕТ СН'!$H$6-'СЕТ СН'!$H$26</f>
        <v>2266.7716455199998</v>
      </c>
      <c r="U128" s="36">
        <f>SUMIFS(СВЦЭМ!$D$39:$D$782,СВЦЭМ!$A$39:$A$782,$A128,СВЦЭМ!$B$39:$B$782,U$119)+'СЕТ СН'!$H$14+СВЦЭМ!$D$10+'СЕТ СН'!$H$6-'СЕТ СН'!$H$26</f>
        <v>2279.9315914099998</v>
      </c>
      <c r="V128" s="36">
        <f>SUMIFS(СВЦЭМ!$D$39:$D$782,СВЦЭМ!$A$39:$A$782,$A128,СВЦЭМ!$B$39:$B$782,V$119)+'СЕТ СН'!$H$14+СВЦЭМ!$D$10+'СЕТ СН'!$H$6-'СЕТ СН'!$H$26</f>
        <v>2293.2490962900001</v>
      </c>
      <c r="W128" s="36">
        <f>SUMIFS(СВЦЭМ!$D$39:$D$782,СВЦЭМ!$A$39:$A$782,$A128,СВЦЭМ!$B$39:$B$782,W$119)+'СЕТ СН'!$H$14+СВЦЭМ!$D$10+'СЕТ СН'!$H$6-'СЕТ СН'!$H$26</f>
        <v>2302.0449558700002</v>
      </c>
      <c r="X128" s="36">
        <f>SUMIFS(СВЦЭМ!$D$39:$D$782,СВЦЭМ!$A$39:$A$782,$A128,СВЦЭМ!$B$39:$B$782,X$119)+'СЕТ СН'!$H$14+СВЦЭМ!$D$10+'СЕТ СН'!$H$6-'СЕТ СН'!$H$26</f>
        <v>2318.66463114</v>
      </c>
      <c r="Y128" s="36">
        <f>SUMIFS(СВЦЭМ!$D$39:$D$782,СВЦЭМ!$A$39:$A$782,$A128,СВЦЭМ!$B$39:$B$782,Y$119)+'СЕТ СН'!$H$14+СВЦЭМ!$D$10+'СЕТ СН'!$H$6-'СЕТ СН'!$H$26</f>
        <v>2340.1297450000002</v>
      </c>
    </row>
    <row r="129" spans="1:25" ht="15.75" x14ac:dyDescent="0.2">
      <c r="A129" s="35">
        <f t="shared" si="3"/>
        <v>45301</v>
      </c>
      <c r="B129" s="36">
        <f>SUMIFS(СВЦЭМ!$D$39:$D$782,СВЦЭМ!$A$39:$A$782,$A129,СВЦЭМ!$B$39:$B$782,B$119)+'СЕТ СН'!$H$14+СВЦЭМ!$D$10+'СЕТ СН'!$H$6-'СЕТ СН'!$H$26</f>
        <v>2335.0428158000004</v>
      </c>
      <c r="C129" s="36">
        <f>SUMIFS(СВЦЭМ!$D$39:$D$782,СВЦЭМ!$A$39:$A$782,$A129,СВЦЭМ!$B$39:$B$782,C$119)+'СЕТ СН'!$H$14+СВЦЭМ!$D$10+'СЕТ СН'!$H$6-'СЕТ СН'!$H$26</f>
        <v>2379.02427102</v>
      </c>
      <c r="D129" s="36">
        <f>SUMIFS(СВЦЭМ!$D$39:$D$782,СВЦЭМ!$A$39:$A$782,$A129,СВЦЭМ!$B$39:$B$782,D$119)+'СЕТ СН'!$H$14+СВЦЭМ!$D$10+'СЕТ СН'!$H$6-'СЕТ СН'!$H$26</f>
        <v>2412.7696119100001</v>
      </c>
      <c r="E129" s="36">
        <f>SUMIFS(СВЦЭМ!$D$39:$D$782,СВЦЭМ!$A$39:$A$782,$A129,СВЦЭМ!$B$39:$B$782,E$119)+'СЕТ СН'!$H$14+СВЦЭМ!$D$10+'СЕТ СН'!$H$6-'СЕТ СН'!$H$26</f>
        <v>2429.8016750399997</v>
      </c>
      <c r="F129" s="36">
        <f>SUMIFS(СВЦЭМ!$D$39:$D$782,СВЦЭМ!$A$39:$A$782,$A129,СВЦЭМ!$B$39:$B$782,F$119)+'СЕТ СН'!$H$14+СВЦЭМ!$D$10+'СЕТ СН'!$H$6-'СЕТ СН'!$H$26</f>
        <v>2423.4042946599998</v>
      </c>
      <c r="G129" s="36">
        <f>SUMIFS(СВЦЭМ!$D$39:$D$782,СВЦЭМ!$A$39:$A$782,$A129,СВЦЭМ!$B$39:$B$782,G$119)+'СЕТ СН'!$H$14+СВЦЭМ!$D$10+'СЕТ СН'!$H$6-'СЕТ СН'!$H$26</f>
        <v>2401.3762644899998</v>
      </c>
      <c r="H129" s="36">
        <f>SUMIFS(СВЦЭМ!$D$39:$D$782,СВЦЭМ!$A$39:$A$782,$A129,СВЦЭМ!$B$39:$B$782,H$119)+'СЕТ СН'!$H$14+СВЦЭМ!$D$10+'СЕТ СН'!$H$6-'СЕТ СН'!$H$26</f>
        <v>2338.47041558</v>
      </c>
      <c r="I129" s="36">
        <f>SUMIFS(СВЦЭМ!$D$39:$D$782,СВЦЭМ!$A$39:$A$782,$A129,СВЦЭМ!$B$39:$B$782,I$119)+'СЕТ СН'!$H$14+СВЦЭМ!$D$10+'СЕТ СН'!$H$6-'СЕТ СН'!$H$26</f>
        <v>2294.7382224600001</v>
      </c>
      <c r="J129" s="36">
        <f>SUMIFS(СВЦЭМ!$D$39:$D$782,СВЦЭМ!$A$39:$A$782,$A129,СВЦЭМ!$B$39:$B$782,J$119)+'СЕТ СН'!$H$14+СВЦЭМ!$D$10+'СЕТ СН'!$H$6-'СЕТ СН'!$H$26</f>
        <v>2306.8426908700003</v>
      </c>
      <c r="K129" s="36">
        <f>SUMIFS(СВЦЭМ!$D$39:$D$782,СВЦЭМ!$A$39:$A$782,$A129,СВЦЭМ!$B$39:$B$782,K$119)+'СЕТ СН'!$H$14+СВЦЭМ!$D$10+'СЕТ СН'!$H$6-'СЕТ СН'!$H$26</f>
        <v>2285.7408283599998</v>
      </c>
      <c r="L129" s="36">
        <f>SUMIFS(СВЦЭМ!$D$39:$D$782,СВЦЭМ!$A$39:$A$782,$A129,СВЦЭМ!$B$39:$B$782,L$119)+'СЕТ СН'!$H$14+СВЦЭМ!$D$10+'СЕТ СН'!$H$6-'СЕТ СН'!$H$26</f>
        <v>2270.5446463899998</v>
      </c>
      <c r="M129" s="36">
        <f>SUMIFS(СВЦЭМ!$D$39:$D$782,СВЦЭМ!$A$39:$A$782,$A129,СВЦЭМ!$B$39:$B$782,M$119)+'СЕТ СН'!$H$14+СВЦЭМ!$D$10+'СЕТ СН'!$H$6-'СЕТ СН'!$H$26</f>
        <v>2274.1092618700004</v>
      </c>
      <c r="N129" s="36">
        <f>SUMIFS(СВЦЭМ!$D$39:$D$782,СВЦЭМ!$A$39:$A$782,$A129,СВЦЭМ!$B$39:$B$782,N$119)+'СЕТ СН'!$H$14+СВЦЭМ!$D$10+'СЕТ СН'!$H$6-'СЕТ СН'!$H$26</f>
        <v>2261.79061963</v>
      </c>
      <c r="O129" s="36">
        <f>SUMIFS(СВЦЭМ!$D$39:$D$782,СВЦЭМ!$A$39:$A$782,$A129,СВЦЭМ!$B$39:$B$782,O$119)+'СЕТ СН'!$H$14+СВЦЭМ!$D$10+'СЕТ СН'!$H$6-'СЕТ СН'!$H$26</f>
        <v>2268.2136111</v>
      </c>
      <c r="P129" s="36">
        <f>SUMIFS(СВЦЭМ!$D$39:$D$782,СВЦЭМ!$A$39:$A$782,$A129,СВЦЭМ!$B$39:$B$782,P$119)+'СЕТ СН'!$H$14+СВЦЭМ!$D$10+'СЕТ СН'!$H$6-'СЕТ СН'!$H$26</f>
        <v>2282.7025288</v>
      </c>
      <c r="Q129" s="36">
        <f>SUMIFS(СВЦЭМ!$D$39:$D$782,СВЦЭМ!$A$39:$A$782,$A129,СВЦЭМ!$B$39:$B$782,Q$119)+'СЕТ СН'!$H$14+СВЦЭМ!$D$10+'СЕТ СН'!$H$6-'СЕТ СН'!$H$26</f>
        <v>2273.7066053799999</v>
      </c>
      <c r="R129" s="36">
        <f>SUMIFS(СВЦЭМ!$D$39:$D$782,СВЦЭМ!$A$39:$A$782,$A129,СВЦЭМ!$B$39:$B$782,R$119)+'СЕТ СН'!$H$14+СВЦЭМ!$D$10+'СЕТ СН'!$H$6-'СЕТ СН'!$H$26</f>
        <v>2279.6739666499998</v>
      </c>
      <c r="S129" s="36">
        <f>SUMIFS(СВЦЭМ!$D$39:$D$782,СВЦЭМ!$A$39:$A$782,$A129,СВЦЭМ!$B$39:$B$782,S$119)+'СЕТ СН'!$H$14+СВЦЭМ!$D$10+'СЕТ СН'!$H$6-'СЕТ СН'!$H$26</f>
        <v>2258.7250413500001</v>
      </c>
      <c r="T129" s="36">
        <f>SUMIFS(СВЦЭМ!$D$39:$D$782,СВЦЭМ!$A$39:$A$782,$A129,СВЦЭМ!$B$39:$B$782,T$119)+'СЕТ СН'!$H$14+СВЦЭМ!$D$10+'СЕТ СН'!$H$6-'СЕТ СН'!$H$26</f>
        <v>2237.3865290800004</v>
      </c>
      <c r="U129" s="36">
        <f>SUMIFS(СВЦЭМ!$D$39:$D$782,СВЦЭМ!$A$39:$A$782,$A129,СВЦЭМ!$B$39:$B$782,U$119)+'СЕТ СН'!$H$14+СВЦЭМ!$D$10+'СЕТ СН'!$H$6-'СЕТ СН'!$H$26</f>
        <v>2254.4263952299998</v>
      </c>
      <c r="V129" s="36">
        <f>SUMIFS(СВЦЭМ!$D$39:$D$782,СВЦЭМ!$A$39:$A$782,$A129,СВЦЭМ!$B$39:$B$782,V$119)+'СЕТ СН'!$H$14+СВЦЭМ!$D$10+'СЕТ СН'!$H$6-'СЕТ СН'!$H$26</f>
        <v>2273.64579138</v>
      </c>
      <c r="W129" s="36">
        <f>SUMIFS(СВЦЭМ!$D$39:$D$782,СВЦЭМ!$A$39:$A$782,$A129,СВЦЭМ!$B$39:$B$782,W$119)+'СЕТ СН'!$H$14+СВЦЭМ!$D$10+'СЕТ СН'!$H$6-'СЕТ СН'!$H$26</f>
        <v>2271.5091041599999</v>
      </c>
      <c r="X129" s="36">
        <f>SUMIFS(СВЦЭМ!$D$39:$D$782,СВЦЭМ!$A$39:$A$782,$A129,СВЦЭМ!$B$39:$B$782,X$119)+'СЕТ СН'!$H$14+СВЦЭМ!$D$10+'СЕТ СН'!$H$6-'СЕТ СН'!$H$26</f>
        <v>2294.2731586899999</v>
      </c>
      <c r="Y129" s="36">
        <f>SUMIFS(СВЦЭМ!$D$39:$D$782,СВЦЭМ!$A$39:$A$782,$A129,СВЦЭМ!$B$39:$B$782,Y$119)+'СЕТ СН'!$H$14+СВЦЭМ!$D$10+'СЕТ СН'!$H$6-'СЕТ СН'!$H$26</f>
        <v>2320.95746362</v>
      </c>
    </row>
    <row r="130" spans="1:25" ht="15.75" x14ac:dyDescent="0.2">
      <c r="A130" s="35">
        <f t="shared" si="3"/>
        <v>45302</v>
      </c>
      <c r="B130" s="36">
        <f>SUMIFS(СВЦЭМ!$D$39:$D$782,СВЦЭМ!$A$39:$A$782,$A130,СВЦЭМ!$B$39:$B$782,B$119)+'СЕТ СН'!$H$14+СВЦЭМ!$D$10+'СЕТ СН'!$H$6-'СЕТ СН'!$H$26</f>
        <v>2352.82878867</v>
      </c>
      <c r="C130" s="36">
        <f>SUMIFS(СВЦЭМ!$D$39:$D$782,СВЦЭМ!$A$39:$A$782,$A130,СВЦЭМ!$B$39:$B$782,C$119)+'СЕТ СН'!$H$14+СВЦЭМ!$D$10+'СЕТ СН'!$H$6-'СЕТ СН'!$H$26</f>
        <v>2397.25154346</v>
      </c>
      <c r="D130" s="36">
        <f>SUMIFS(СВЦЭМ!$D$39:$D$782,СВЦЭМ!$A$39:$A$782,$A130,СВЦЭМ!$B$39:$B$782,D$119)+'СЕТ СН'!$H$14+СВЦЭМ!$D$10+'СЕТ СН'!$H$6-'СЕТ СН'!$H$26</f>
        <v>2417.8065114700003</v>
      </c>
      <c r="E130" s="36">
        <f>SUMIFS(СВЦЭМ!$D$39:$D$782,СВЦЭМ!$A$39:$A$782,$A130,СВЦЭМ!$B$39:$B$782,E$119)+'СЕТ СН'!$H$14+СВЦЭМ!$D$10+'СЕТ СН'!$H$6-'СЕТ СН'!$H$26</f>
        <v>2442.3995564499996</v>
      </c>
      <c r="F130" s="36">
        <f>SUMIFS(СВЦЭМ!$D$39:$D$782,СВЦЭМ!$A$39:$A$782,$A130,СВЦЭМ!$B$39:$B$782,F$119)+'СЕТ СН'!$H$14+СВЦЭМ!$D$10+'СЕТ СН'!$H$6-'СЕТ СН'!$H$26</f>
        <v>2438.3137326800002</v>
      </c>
      <c r="G130" s="36">
        <f>SUMIFS(СВЦЭМ!$D$39:$D$782,СВЦЭМ!$A$39:$A$782,$A130,СВЦЭМ!$B$39:$B$782,G$119)+'СЕТ СН'!$H$14+СВЦЭМ!$D$10+'СЕТ СН'!$H$6-'СЕТ СН'!$H$26</f>
        <v>2418.8393348</v>
      </c>
      <c r="H130" s="36">
        <f>SUMIFS(СВЦЭМ!$D$39:$D$782,СВЦЭМ!$A$39:$A$782,$A130,СВЦЭМ!$B$39:$B$782,H$119)+'СЕТ СН'!$H$14+СВЦЭМ!$D$10+'СЕТ СН'!$H$6-'СЕТ СН'!$H$26</f>
        <v>2359.4483101200003</v>
      </c>
      <c r="I130" s="36">
        <f>SUMIFS(СВЦЭМ!$D$39:$D$782,СВЦЭМ!$A$39:$A$782,$A130,СВЦЭМ!$B$39:$B$782,I$119)+'СЕТ СН'!$H$14+СВЦЭМ!$D$10+'СЕТ СН'!$H$6-'СЕТ СН'!$H$26</f>
        <v>2315.1644090300001</v>
      </c>
      <c r="J130" s="36">
        <f>SUMIFS(СВЦЭМ!$D$39:$D$782,СВЦЭМ!$A$39:$A$782,$A130,СВЦЭМ!$B$39:$B$782,J$119)+'СЕТ СН'!$H$14+СВЦЭМ!$D$10+'СЕТ СН'!$H$6-'СЕТ СН'!$H$26</f>
        <v>2300.39503049</v>
      </c>
      <c r="K130" s="36">
        <f>SUMIFS(СВЦЭМ!$D$39:$D$782,СВЦЭМ!$A$39:$A$782,$A130,СВЦЭМ!$B$39:$B$782,K$119)+'СЕТ СН'!$H$14+СВЦЭМ!$D$10+'СЕТ СН'!$H$6-'СЕТ СН'!$H$26</f>
        <v>2285.7599420000001</v>
      </c>
      <c r="L130" s="36">
        <f>SUMIFS(СВЦЭМ!$D$39:$D$782,СВЦЭМ!$A$39:$A$782,$A130,СВЦЭМ!$B$39:$B$782,L$119)+'СЕТ СН'!$H$14+СВЦЭМ!$D$10+'СЕТ СН'!$H$6-'СЕТ СН'!$H$26</f>
        <v>2268.5858388400002</v>
      </c>
      <c r="M130" s="36">
        <f>SUMIFS(СВЦЭМ!$D$39:$D$782,СВЦЭМ!$A$39:$A$782,$A130,СВЦЭМ!$B$39:$B$782,M$119)+'СЕТ СН'!$H$14+СВЦЭМ!$D$10+'СЕТ СН'!$H$6-'СЕТ СН'!$H$26</f>
        <v>2277.0247592000001</v>
      </c>
      <c r="N130" s="36">
        <f>SUMIFS(СВЦЭМ!$D$39:$D$782,СВЦЭМ!$A$39:$A$782,$A130,СВЦЭМ!$B$39:$B$782,N$119)+'СЕТ СН'!$H$14+СВЦЭМ!$D$10+'СЕТ СН'!$H$6-'СЕТ СН'!$H$26</f>
        <v>2277.1231459999999</v>
      </c>
      <c r="O130" s="36">
        <f>SUMIFS(СВЦЭМ!$D$39:$D$782,СВЦЭМ!$A$39:$A$782,$A130,СВЦЭМ!$B$39:$B$782,O$119)+'СЕТ СН'!$H$14+СВЦЭМ!$D$10+'СЕТ СН'!$H$6-'СЕТ СН'!$H$26</f>
        <v>2294.0508390499999</v>
      </c>
      <c r="P130" s="36">
        <f>SUMIFS(СВЦЭМ!$D$39:$D$782,СВЦЭМ!$A$39:$A$782,$A130,СВЦЭМ!$B$39:$B$782,P$119)+'СЕТ СН'!$H$14+СВЦЭМ!$D$10+'СЕТ СН'!$H$6-'СЕТ СН'!$H$26</f>
        <v>2297.2493223500001</v>
      </c>
      <c r="Q130" s="36">
        <f>SUMIFS(СВЦЭМ!$D$39:$D$782,СВЦЭМ!$A$39:$A$782,$A130,СВЦЭМ!$B$39:$B$782,Q$119)+'СЕТ СН'!$H$14+СВЦЭМ!$D$10+'СЕТ СН'!$H$6-'СЕТ СН'!$H$26</f>
        <v>2310.93760449</v>
      </c>
      <c r="R130" s="36">
        <f>SUMIFS(СВЦЭМ!$D$39:$D$782,СВЦЭМ!$A$39:$A$782,$A130,СВЦЭМ!$B$39:$B$782,R$119)+'СЕТ СН'!$H$14+СВЦЭМ!$D$10+'СЕТ СН'!$H$6-'СЕТ СН'!$H$26</f>
        <v>2299.0597698400002</v>
      </c>
      <c r="S130" s="36">
        <f>SUMIFS(СВЦЭМ!$D$39:$D$782,СВЦЭМ!$A$39:$A$782,$A130,СВЦЭМ!$B$39:$B$782,S$119)+'СЕТ СН'!$H$14+СВЦЭМ!$D$10+'СЕТ СН'!$H$6-'СЕТ СН'!$H$26</f>
        <v>2267.5683235500001</v>
      </c>
      <c r="T130" s="36">
        <f>SUMIFS(СВЦЭМ!$D$39:$D$782,СВЦЭМ!$A$39:$A$782,$A130,СВЦЭМ!$B$39:$B$782,T$119)+'СЕТ СН'!$H$14+СВЦЭМ!$D$10+'СЕТ СН'!$H$6-'СЕТ СН'!$H$26</f>
        <v>2248.2923429500001</v>
      </c>
      <c r="U130" s="36">
        <f>SUMIFS(СВЦЭМ!$D$39:$D$782,СВЦЭМ!$A$39:$A$782,$A130,СВЦЭМ!$B$39:$B$782,U$119)+'СЕТ СН'!$H$14+СВЦЭМ!$D$10+'СЕТ СН'!$H$6-'СЕТ СН'!$H$26</f>
        <v>2274.0680634700002</v>
      </c>
      <c r="V130" s="36">
        <f>SUMIFS(СВЦЭМ!$D$39:$D$782,СВЦЭМ!$A$39:$A$782,$A130,СВЦЭМ!$B$39:$B$782,V$119)+'СЕТ СН'!$H$14+СВЦЭМ!$D$10+'СЕТ СН'!$H$6-'СЕТ СН'!$H$26</f>
        <v>2300.6113787200002</v>
      </c>
      <c r="W130" s="36">
        <f>SUMIFS(СВЦЭМ!$D$39:$D$782,СВЦЭМ!$A$39:$A$782,$A130,СВЦЭМ!$B$39:$B$782,W$119)+'СЕТ СН'!$H$14+СВЦЭМ!$D$10+'СЕТ СН'!$H$6-'СЕТ СН'!$H$26</f>
        <v>2304.4806579800002</v>
      </c>
      <c r="X130" s="36">
        <f>SUMIFS(СВЦЭМ!$D$39:$D$782,СВЦЭМ!$A$39:$A$782,$A130,СВЦЭМ!$B$39:$B$782,X$119)+'СЕТ СН'!$H$14+СВЦЭМ!$D$10+'СЕТ СН'!$H$6-'СЕТ СН'!$H$26</f>
        <v>2332.8133246400002</v>
      </c>
      <c r="Y130" s="36">
        <f>SUMIFS(СВЦЭМ!$D$39:$D$782,СВЦЭМ!$A$39:$A$782,$A130,СВЦЭМ!$B$39:$B$782,Y$119)+'СЕТ СН'!$H$14+СВЦЭМ!$D$10+'СЕТ СН'!$H$6-'СЕТ СН'!$H$26</f>
        <v>2367.5505750299999</v>
      </c>
    </row>
    <row r="131" spans="1:25" ht="15.75" x14ac:dyDescent="0.2">
      <c r="A131" s="35">
        <f t="shared" si="3"/>
        <v>45303</v>
      </c>
      <c r="B131" s="36">
        <f>SUMIFS(СВЦЭМ!$D$39:$D$782,СВЦЭМ!$A$39:$A$782,$A131,СВЦЭМ!$B$39:$B$782,B$119)+'СЕТ СН'!$H$14+СВЦЭМ!$D$10+'СЕТ СН'!$H$6-'СЕТ СН'!$H$26</f>
        <v>2401.6221112399999</v>
      </c>
      <c r="C131" s="36">
        <f>SUMIFS(СВЦЭМ!$D$39:$D$782,СВЦЭМ!$A$39:$A$782,$A131,СВЦЭМ!$B$39:$B$782,C$119)+'СЕТ СН'!$H$14+СВЦЭМ!$D$10+'СЕТ СН'!$H$6-'СЕТ СН'!$H$26</f>
        <v>2443.9198352299995</v>
      </c>
      <c r="D131" s="36">
        <f>SUMIFS(СВЦЭМ!$D$39:$D$782,СВЦЭМ!$A$39:$A$782,$A131,СВЦЭМ!$B$39:$B$782,D$119)+'СЕТ СН'!$H$14+СВЦЭМ!$D$10+'СЕТ СН'!$H$6-'СЕТ СН'!$H$26</f>
        <v>2459.8938266</v>
      </c>
      <c r="E131" s="36">
        <f>SUMIFS(СВЦЭМ!$D$39:$D$782,СВЦЭМ!$A$39:$A$782,$A131,СВЦЭМ!$B$39:$B$782,E$119)+'СЕТ СН'!$H$14+СВЦЭМ!$D$10+'СЕТ СН'!$H$6-'СЕТ СН'!$H$26</f>
        <v>2474.3750202599999</v>
      </c>
      <c r="F131" s="36">
        <f>SUMIFS(СВЦЭМ!$D$39:$D$782,СВЦЭМ!$A$39:$A$782,$A131,СВЦЭМ!$B$39:$B$782,F$119)+'СЕТ СН'!$H$14+СВЦЭМ!$D$10+'СЕТ СН'!$H$6-'СЕТ СН'!$H$26</f>
        <v>2473.5335295999998</v>
      </c>
      <c r="G131" s="36">
        <f>SUMIFS(СВЦЭМ!$D$39:$D$782,СВЦЭМ!$A$39:$A$782,$A131,СВЦЭМ!$B$39:$B$782,G$119)+'СЕТ СН'!$H$14+СВЦЭМ!$D$10+'СЕТ СН'!$H$6-'СЕТ СН'!$H$26</f>
        <v>2444.6809816999998</v>
      </c>
      <c r="H131" s="36">
        <f>SUMIFS(СВЦЭМ!$D$39:$D$782,СВЦЭМ!$A$39:$A$782,$A131,СВЦЭМ!$B$39:$B$782,H$119)+'СЕТ СН'!$H$14+СВЦЭМ!$D$10+'СЕТ СН'!$H$6-'СЕТ СН'!$H$26</f>
        <v>2389.2740974100002</v>
      </c>
      <c r="I131" s="36">
        <f>SUMIFS(СВЦЭМ!$D$39:$D$782,СВЦЭМ!$A$39:$A$782,$A131,СВЦЭМ!$B$39:$B$782,I$119)+'СЕТ СН'!$H$14+СВЦЭМ!$D$10+'СЕТ СН'!$H$6-'СЕТ СН'!$H$26</f>
        <v>2368.2581797299999</v>
      </c>
      <c r="J131" s="36">
        <f>SUMIFS(СВЦЭМ!$D$39:$D$782,СВЦЭМ!$A$39:$A$782,$A131,СВЦЭМ!$B$39:$B$782,J$119)+'СЕТ СН'!$H$14+СВЦЭМ!$D$10+'СЕТ СН'!$H$6-'СЕТ СН'!$H$26</f>
        <v>2332.73559105</v>
      </c>
      <c r="K131" s="36">
        <f>SUMIFS(СВЦЭМ!$D$39:$D$782,СВЦЭМ!$A$39:$A$782,$A131,СВЦЭМ!$B$39:$B$782,K$119)+'СЕТ СН'!$H$14+СВЦЭМ!$D$10+'СЕТ СН'!$H$6-'СЕТ СН'!$H$26</f>
        <v>2309.99231164</v>
      </c>
      <c r="L131" s="36">
        <f>SUMIFS(СВЦЭМ!$D$39:$D$782,СВЦЭМ!$A$39:$A$782,$A131,СВЦЭМ!$B$39:$B$782,L$119)+'СЕТ СН'!$H$14+СВЦЭМ!$D$10+'СЕТ СН'!$H$6-'СЕТ СН'!$H$26</f>
        <v>2288.75938202</v>
      </c>
      <c r="M131" s="36">
        <f>SUMIFS(СВЦЭМ!$D$39:$D$782,СВЦЭМ!$A$39:$A$782,$A131,СВЦЭМ!$B$39:$B$782,M$119)+'СЕТ СН'!$H$14+СВЦЭМ!$D$10+'СЕТ СН'!$H$6-'СЕТ СН'!$H$26</f>
        <v>2308.8783210600004</v>
      </c>
      <c r="N131" s="36">
        <f>SUMIFS(СВЦЭМ!$D$39:$D$782,СВЦЭМ!$A$39:$A$782,$A131,СВЦЭМ!$B$39:$B$782,N$119)+'СЕТ СН'!$H$14+СВЦЭМ!$D$10+'СЕТ СН'!$H$6-'СЕТ СН'!$H$26</f>
        <v>2335.7107835200004</v>
      </c>
      <c r="O131" s="36">
        <f>SUMIFS(СВЦЭМ!$D$39:$D$782,СВЦЭМ!$A$39:$A$782,$A131,СВЦЭМ!$B$39:$B$782,O$119)+'СЕТ СН'!$H$14+СВЦЭМ!$D$10+'СЕТ СН'!$H$6-'СЕТ СН'!$H$26</f>
        <v>2348.2757033500002</v>
      </c>
      <c r="P131" s="36">
        <f>SUMIFS(СВЦЭМ!$D$39:$D$782,СВЦЭМ!$A$39:$A$782,$A131,СВЦЭМ!$B$39:$B$782,P$119)+'СЕТ СН'!$H$14+СВЦЭМ!$D$10+'СЕТ СН'!$H$6-'СЕТ СН'!$H$26</f>
        <v>2352.3580423600001</v>
      </c>
      <c r="Q131" s="36">
        <f>SUMIFS(СВЦЭМ!$D$39:$D$782,СВЦЭМ!$A$39:$A$782,$A131,СВЦЭМ!$B$39:$B$782,Q$119)+'СЕТ СН'!$H$14+СВЦЭМ!$D$10+'СЕТ СН'!$H$6-'СЕТ СН'!$H$26</f>
        <v>2362.8485458800001</v>
      </c>
      <c r="R131" s="36">
        <f>SUMIFS(СВЦЭМ!$D$39:$D$782,СВЦЭМ!$A$39:$A$782,$A131,СВЦЭМ!$B$39:$B$782,R$119)+'СЕТ СН'!$H$14+СВЦЭМ!$D$10+'СЕТ СН'!$H$6-'СЕТ СН'!$H$26</f>
        <v>2366.5932484599998</v>
      </c>
      <c r="S131" s="36">
        <f>SUMIFS(СВЦЭМ!$D$39:$D$782,СВЦЭМ!$A$39:$A$782,$A131,СВЦЭМ!$B$39:$B$782,S$119)+'СЕТ СН'!$H$14+СВЦЭМ!$D$10+'СЕТ СН'!$H$6-'СЕТ СН'!$H$26</f>
        <v>2326.64852763</v>
      </c>
      <c r="T131" s="36">
        <f>SUMIFS(СВЦЭМ!$D$39:$D$782,СВЦЭМ!$A$39:$A$782,$A131,СВЦЭМ!$B$39:$B$782,T$119)+'СЕТ СН'!$H$14+СВЦЭМ!$D$10+'СЕТ СН'!$H$6-'СЕТ СН'!$H$26</f>
        <v>2278.0159793900002</v>
      </c>
      <c r="U131" s="36">
        <f>SUMIFS(СВЦЭМ!$D$39:$D$782,СВЦЭМ!$A$39:$A$782,$A131,СВЦЭМ!$B$39:$B$782,U$119)+'СЕТ СН'!$H$14+СВЦЭМ!$D$10+'СЕТ СН'!$H$6-'СЕТ СН'!$H$26</f>
        <v>2291.2172296799999</v>
      </c>
      <c r="V131" s="36">
        <f>SUMIFS(СВЦЭМ!$D$39:$D$782,СВЦЭМ!$A$39:$A$782,$A131,СВЦЭМ!$B$39:$B$782,V$119)+'СЕТ СН'!$H$14+СВЦЭМ!$D$10+'СЕТ СН'!$H$6-'СЕТ СН'!$H$26</f>
        <v>2312.1071001500004</v>
      </c>
      <c r="W131" s="36">
        <f>SUMIFS(СВЦЭМ!$D$39:$D$782,СВЦЭМ!$A$39:$A$782,$A131,СВЦЭМ!$B$39:$B$782,W$119)+'СЕТ СН'!$H$14+СВЦЭМ!$D$10+'СЕТ СН'!$H$6-'СЕТ СН'!$H$26</f>
        <v>2327.5307594800001</v>
      </c>
      <c r="X131" s="36">
        <f>SUMIFS(СВЦЭМ!$D$39:$D$782,СВЦЭМ!$A$39:$A$782,$A131,СВЦЭМ!$B$39:$B$782,X$119)+'СЕТ СН'!$H$14+СВЦЭМ!$D$10+'СЕТ СН'!$H$6-'СЕТ СН'!$H$26</f>
        <v>2356.3434748099999</v>
      </c>
      <c r="Y131" s="36">
        <f>SUMIFS(СВЦЭМ!$D$39:$D$782,СВЦЭМ!$A$39:$A$782,$A131,СВЦЭМ!$B$39:$B$782,Y$119)+'СЕТ СН'!$H$14+СВЦЭМ!$D$10+'СЕТ СН'!$H$6-'СЕТ СН'!$H$26</f>
        <v>2363.9768579000001</v>
      </c>
    </row>
    <row r="132" spans="1:25" ht="15.75" x14ac:dyDescent="0.2">
      <c r="A132" s="35">
        <f t="shared" si="3"/>
        <v>45304</v>
      </c>
      <c r="B132" s="36">
        <f>SUMIFS(СВЦЭМ!$D$39:$D$782,СВЦЭМ!$A$39:$A$782,$A132,СВЦЭМ!$B$39:$B$782,B$119)+'СЕТ СН'!$H$14+СВЦЭМ!$D$10+'СЕТ СН'!$H$6-'СЕТ СН'!$H$26</f>
        <v>2216.0058983999998</v>
      </c>
      <c r="C132" s="36">
        <f>SUMIFS(СВЦЭМ!$D$39:$D$782,СВЦЭМ!$A$39:$A$782,$A132,СВЦЭМ!$B$39:$B$782,C$119)+'СЕТ СН'!$H$14+СВЦЭМ!$D$10+'СЕТ СН'!$H$6-'СЕТ СН'!$H$26</f>
        <v>2182.7175534200001</v>
      </c>
      <c r="D132" s="36">
        <f>SUMIFS(СВЦЭМ!$D$39:$D$782,СВЦЭМ!$A$39:$A$782,$A132,СВЦЭМ!$B$39:$B$782,D$119)+'СЕТ СН'!$H$14+СВЦЭМ!$D$10+'СЕТ СН'!$H$6-'СЕТ СН'!$H$26</f>
        <v>2208.7767757500001</v>
      </c>
      <c r="E132" s="36">
        <f>SUMIFS(СВЦЭМ!$D$39:$D$782,СВЦЭМ!$A$39:$A$782,$A132,СВЦЭМ!$B$39:$B$782,E$119)+'СЕТ СН'!$H$14+СВЦЭМ!$D$10+'СЕТ СН'!$H$6-'СЕТ СН'!$H$26</f>
        <v>2221.7585205800001</v>
      </c>
      <c r="F132" s="36">
        <f>SUMIFS(СВЦЭМ!$D$39:$D$782,СВЦЭМ!$A$39:$A$782,$A132,СВЦЭМ!$B$39:$B$782,F$119)+'СЕТ СН'!$H$14+СВЦЭМ!$D$10+'СЕТ СН'!$H$6-'СЕТ СН'!$H$26</f>
        <v>2228.7514403300002</v>
      </c>
      <c r="G132" s="36">
        <f>SUMIFS(СВЦЭМ!$D$39:$D$782,СВЦЭМ!$A$39:$A$782,$A132,СВЦЭМ!$B$39:$B$782,G$119)+'СЕТ СН'!$H$14+СВЦЭМ!$D$10+'СЕТ СН'!$H$6-'СЕТ СН'!$H$26</f>
        <v>2218.1438437699999</v>
      </c>
      <c r="H132" s="36">
        <f>SUMIFS(СВЦЭМ!$D$39:$D$782,СВЦЭМ!$A$39:$A$782,$A132,СВЦЭМ!$B$39:$B$782,H$119)+'СЕТ СН'!$H$14+СВЦЭМ!$D$10+'СЕТ СН'!$H$6-'СЕТ СН'!$H$26</f>
        <v>2206.4719344</v>
      </c>
      <c r="I132" s="36">
        <f>SUMIFS(СВЦЭМ!$D$39:$D$782,СВЦЭМ!$A$39:$A$782,$A132,СВЦЭМ!$B$39:$B$782,I$119)+'СЕТ СН'!$H$14+СВЦЭМ!$D$10+'СЕТ СН'!$H$6-'СЕТ СН'!$H$26</f>
        <v>2218.02598773</v>
      </c>
      <c r="J132" s="36">
        <f>SUMIFS(СВЦЭМ!$D$39:$D$782,СВЦЭМ!$A$39:$A$782,$A132,СВЦЭМ!$B$39:$B$782,J$119)+'СЕТ СН'!$H$14+СВЦЭМ!$D$10+'СЕТ СН'!$H$6-'СЕТ СН'!$H$26</f>
        <v>2174.1314214800004</v>
      </c>
      <c r="K132" s="36">
        <f>SUMIFS(СВЦЭМ!$D$39:$D$782,СВЦЭМ!$A$39:$A$782,$A132,СВЦЭМ!$B$39:$B$782,K$119)+'СЕТ СН'!$H$14+СВЦЭМ!$D$10+'СЕТ СН'!$H$6-'СЕТ СН'!$H$26</f>
        <v>2145.0401004</v>
      </c>
      <c r="L132" s="36">
        <f>SUMIFS(СВЦЭМ!$D$39:$D$782,СВЦЭМ!$A$39:$A$782,$A132,СВЦЭМ!$B$39:$B$782,L$119)+'СЕТ СН'!$H$14+СВЦЭМ!$D$10+'СЕТ СН'!$H$6-'СЕТ СН'!$H$26</f>
        <v>2084.3817937600002</v>
      </c>
      <c r="M132" s="36">
        <f>SUMIFS(СВЦЭМ!$D$39:$D$782,СВЦЭМ!$A$39:$A$782,$A132,СВЦЭМ!$B$39:$B$782,M$119)+'СЕТ СН'!$H$14+СВЦЭМ!$D$10+'СЕТ СН'!$H$6-'СЕТ СН'!$H$26</f>
        <v>2071.74044581</v>
      </c>
      <c r="N132" s="36">
        <f>SUMIFS(СВЦЭМ!$D$39:$D$782,СВЦЭМ!$A$39:$A$782,$A132,СВЦЭМ!$B$39:$B$782,N$119)+'СЕТ СН'!$H$14+СВЦЭМ!$D$10+'СЕТ СН'!$H$6-'СЕТ СН'!$H$26</f>
        <v>2080.2341469500002</v>
      </c>
      <c r="O132" s="36">
        <f>SUMIFS(СВЦЭМ!$D$39:$D$782,СВЦЭМ!$A$39:$A$782,$A132,СВЦЭМ!$B$39:$B$782,O$119)+'СЕТ СН'!$H$14+СВЦЭМ!$D$10+'СЕТ СН'!$H$6-'СЕТ СН'!$H$26</f>
        <v>2096.9273777500002</v>
      </c>
      <c r="P132" s="36">
        <f>SUMIFS(СВЦЭМ!$D$39:$D$782,СВЦЭМ!$A$39:$A$782,$A132,СВЦЭМ!$B$39:$B$782,P$119)+'СЕТ СН'!$H$14+СВЦЭМ!$D$10+'СЕТ СН'!$H$6-'СЕТ СН'!$H$26</f>
        <v>2117.2770784900003</v>
      </c>
      <c r="Q132" s="36">
        <f>SUMIFS(СВЦЭМ!$D$39:$D$782,СВЦЭМ!$A$39:$A$782,$A132,СВЦЭМ!$B$39:$B$782,Q$119)+'СЕТ СН'!$H$14+СВЦЭМ!$D$10+'СЕТ СН'!$H$6-'СЕТ СН'!$H$26</f>
        <v>2130.13194419</v>
      </c>
      <c r="R132" s="36">
        <f>SUMIFS(СВЦЭМ!$D$39:$D$782,СВЦЭМ!$A$39:$A$782,$A132,СВЦЭМ!$B$39:$B$782,R$119)+'СЕТ СН'!$H$14+СВЦЭМ!$D$10+'СЕТ СН'!$H$6-'СЕТ СН'!$H$26</f>
        <v>2112.4169887500002</v>
      </c>
      <c r="S132" s="36">
        <f>SUMIFS(СВЦЭМ!$D$39:$D$782,СВЦЭМ!$A$39:$A$782,$A132,СВЦЭМ!$B$39:$B$782,S$119)+'СЕТ СН'!$H$14+СВЦЭМ!$D$10+'СЕТ СН'!$H$6-'СЕТ СН'!$H$26</f>
        <v>2088.84175989</v>
      </c>
      <c r="T132" s="36">
        <f>SUMIFS(СВЦЭМ!$D$39:$D$782,СВЦЭМ!$A$39:$A$782,$A132,СВЦЭМ!$B$39:$B$782,T$119)+'СЕТ СН'!$H$14+СВЦЭМ!$D$10+'СЕТ СН'!$H$6-'СЕТ СН'!$H$26</f>
        <v>2046.4705669100001</v>
      </c>
      <c r="U132" s="36">
        <f>SUMIFS(СВЦЭМ!$D$39:$D$782,СВЦЭМ!$A$39:$A$782,$A132,СВЦЭМ!$B$39:$B$782,U$119)+'СЕТ СН'!$H$14+СВЦЭМ!$D$10+'СЕТ СН'!$H$6-'СЕТ СН'!$H$26</f>
        <v>2045.9784547300001</v>
      </c>
      <c r="V132" s="36">
        <f>SUMIFS(СВЦЭМ!$D$39:$D$782,СВЦЭМ!$A$39:$A$782,$A132,СВЦЭМ!$B$39:$B$782,V$119)+'СЕТ СН'!$H$14+СВЦЭМ!$D$10+'СЕТ СН'!$H$6-'СЕТ СН'!$H$26</f>
        <v>2071.9321941400003</v>
      </c>
      <c r="W132" s="36">
        <f>SUMIFS(СВЦЭМ!$D$39:$D$782,СВЦЭМ!$A$39:$A$782,$A132,СВЦЭМ!$B$39:$B$782,W$119)+'СЕТ СН'!$H$14+СВЦЭМ!$D$10+'СЕТ СН'!$H$6-'СЕТ СН'!$H$26</f>
        <v>2082.0765079900002</v>
      </c>
      <c r="X132" s="36">
        <f>SUMIFS(СВЦЭМ!$D$39:$D$782,СВЦЭМ!$A$39:$A$782,$A132,СВЦЭМ!$B$39:$B$782,X$119)+'СЕТ СН'!$H$14+СВЦЭМ!$D$10+'СЕТ СН'!$H$6-'СЕТ СН'!$H$26</f>
        <v>2108.1112256699998</v>
      </c>
      <c r="Y132" s="36">
        <f>SUMIFS(СВЦЭМ!$D$39:$D$782,СВЦЭМ!$A$39:$A$782,$A132,СВЦЭМ!$B$39:$B$782,Y$119)+'СЕТ СН'!$H$14+СВЦЭМ!$D$10+'СЕТ СН'!$H$6-'СЕТ СН'!$H$26</f>
        <v>2139.3267631799999</v>
      </c>
    </row>
    <row r="133" spans="1:25" ht="15.75" x14ac:dyDescent="0.2">
      <c r="A133" s="35">
        <f t="shared" si="3"/>
        <v>45305</v>
      </c>
      <c r="B133" s="36">
        <f>SUMIFS(СВЦЭМ!$D$39:$D$782,СВЦЭМ!$A$39:$A$782,$A133,СВЦЭМ!$B$39:$B$782,B$119)+'СЕТ СН'!$H$14+СВЦЭМ!$D$10+'СЕТ СН'!$H$6-'СЕТ СН'!$H$26</f>
        <v>2292.6566605300004</v>
      </c>
      <c r="C133" s="36">
        <f>SUMIFS(СВЦЭМ!$D$39:$D$782,СВЦЭМ!$A$39:$A$782,$A133,СВЦЭМ!$B$39:$B$782,C$119)+'СЕТ СН'!$H$14+СВЦЭМ!$D$10+'СЕТ СН'!$H$6-'СЕТ СН'!$H$26</f>
        <v>2314.6740196000001</v>
      </c>
      <c r="D133" s="36">
        <f>SUMIFS(СВЦЭМ!$D$39:$D$782,СВЦЭМ!$A$39:$A$782,$A133,СВЦЭМ!$B$39:$B$782,D$119)+'СЕТ СН'!$H$14+СВЦЭМ!$D$10+'СЕТ СН'!$H$6-'СЕТ СН'!$H$26</f>
        <v>2330.9200003699998</v>
      </c>
      <c r="E133" s="36">
        <f>SUMIFS(СВЦЭМ!$D$39:$D$782,СВЦЭМ!$A$39:$A$782,$A133,СВЦЭМ!$B$39:$B$782,E$119)+'СЕТ СН'!$H$14+СВЦЭМ!$D$10+'СЕТ СН'!$H$6-'СЕТ СН'!$H$26</f>
        <v>2348.1544116300001</v>
      </c>
      <c r="F133" s="36">
        <f>SUMIFS(СВЦЭМ!$D$39:$D$782,СВЦЭМ!$A$39:$A$782,$A133,СВЦЭМ!$B$39:$B$782,F$119)+'СЕТ СН'!$H$14+СВЦЭМ!$D$10+'СЕТ СН'!$H$6-'СЕТ СН'!$H$26</f>
        <v>2355.2651785200001</v>
      </c>
      <c r="G133" s="36">
        <f>SUMIFS(СВЦЭМ!$D$39:$D$782,СВЦЭМ!$A$39:$A$782,$A133,СВЦЭМ!$B$39:$B$782,G$119)+'СЕТ СН'!$H$14+СВЦЭМ!$D$10+'СЕТ СН'!$H$6-'СЕТ СН'!$H$26</f>
        <v>2342.6524615400003</v>
      </c>
      <c r="H133" s="36">
        <f>SUMIFS(СВЦЭМ!$D$39:$D$782,СВЦЭМ!$A$39:$A$782,$A133,СВЦЭМ!$B$39:$B$782,H$119)+'СЕТ СН'!$H$14+СВЦЭМ!$D$10+'СЕТ СН'!$H$6-'СЕТ СН'!$H$26</f>
        <v>2319.1104130000003</v>
      </c>
      <c r="I133" s="36">
        <f>SUMIFS(СВЦЭМ!$D$39:$D$782,СВЦЭМ!$A$39:$A$782,$A133,СВЦЭМ!$B$39:$B$782,I$119)+'СЕТ СН'!$H$14+СВЦЭМ!$D$10+'СЕТ СН'!$H$6-'СЕТ СН'!$H$26</f>
        <v>2307.5246977100001</v>
      </c>
      <c r="J133" s="36">
        <f>SUMIFS(СВЦЭМ!$D$39:$D$782,СВЦЭМ!$A$39:$A$782,$A133,СВЦЭМ!$B$39:$B$782,J$119)+'СЕТ СН'!$H$14+СВЦЭМ!$D$10+'СЕТ СН'!$H$6-'СЕТ СН'!$H$26</f>
        <v>2286.3163127400003</v>
      </c>
      <c r="K133" s="36">
        <f>SUMIFS(СВЦЭМ!$D$39:$D$782,СВЦЭМ!$A$39:$A$782,$A133,СВЦЭМ!$B$39:$B$782,K$119)+'СЕТ СН'!$H$14+СВЦЭМ!$D$10+'СЕТ СН'!$H$6-'СЕТ СН'!$H$26</f>
        <v>2240.1486128500001</v>
      </c>
      <c r="L133" s="36">
        <f>SUMIFS(СВЦЭМ!$D$39:$D$782,СВЦЭМ!$A$39:$A$782,$A133,СВЦЭМ!$B$39:$B$782,L$119)+'СЕТ СН'!$H$14+СВЦЭМ!$D$10+'СЕТ СН'!$H$6-'СЕТ СН'!$H$26</f>
        <v>2201.3348181000001</v>
      </c>
      <c r="M133" s="36">
        <f>SUMIFS(СВЦЭМ!$D$39:$D$782,СВЦЭМ!$A$39:$A$782,$A133,СВЦЭМ!$B$39:$B$782,M$119)+'СЕТ СН'!$H$14+СВЦЭМ!$D$10+'СЕТ СН'!$H$6-'СЕТ СН'!$H$26</f>
        <v>2189.75710015</v>
      </c>
      <c r="N133" s="36">
        <f>SUMIFS(СВЦЭМ!$D$39:$D$782,СВЦЭМ!$A$39:$A$782,$A133,СВЦЭМ!$B$39:$B$782,N$119)+'СЕТ СН'!$H$14+СВЦЭМ!$D$10+'СЕТ СН'!$H$6-'СЕТ СН'!$H$26</f>
        <v>2187.50607614</v>
      </c>
      <c r="O133" s="36">
        <f>SUMIFS(СВЦЭМ!$D$39:$D$782,СВЦЭМ!$A$39:$A$782,$A133,СВЦЭМ!$B$39:$B$782,O$119)+'СЕТ СН'!$H$14+СВЦЭМ!$D$10+'СЕТ СН'!$H$6-'СЕТ СН'!$H$26</f>
        <v>2209.7086265400003</v>
      </c>
      <c r="P133" s="36">
        <f>SUMIFS(СВЦЭМ!$D$39:$D$782,СВЦЭМ!$A$39:$A$782,$A133,СВЦЭМ!$B$39:$B$782,P$119)+'СЕТ СН'!$H$14+СВЦЭМ!$D$10+'СЕТ СН'!$H$6-'СЕТ СН'!$H$26</f>
        <v>2228.5559813700002</v>
      </c>
      <c r="Q133" s="36">
        <f>SUMIFS(СВЦЭМ!$D$39:$D$782,СВЦЭМ!$A$39:$A$782,$A133,СВЦЭМ!$B$39:$B$782,Q$119)+'СЕТ СН'!$H$14+СВЦЭМ!$D$10+'СЕТ СН'!$H$6-'СЕТ СН'!$H$26</f>
        <v>2223.7333358699998</v>
      </c>
      <c r="R133" s="36">
        <f>SUMIFS(СВЦЭМ!$D$39:$D$782,СВЦЭМ!$A$39:$A$782,$A133,СВЦЭМ!$B$39:$B$782,R$119)+'СЕТ СН'!$H$14+СВЦЭМ!$D$10+'СЕТ СН'!$H$6-'СЕТ СН'!$H$26</f>
        <v>2215.7701724200001</v>
      </c>
      <c r="S133" s="36">
        <f>SUMIFS(СВЦЭМ!$D$39:$D$782,СВЦЭМ!$A$39:$A$782,$A133,СВЦЭМ!$B$39:$B$782,S$119)+'СЕТ СН'!$H$14+СВЦЭМ!$D$10+'СЕТ СН'!$H$6-'СЕТ СН'!$H$26</f>
        <v>2178.0629936700002</v>
      </c>
      <c r="T133" s="36">
        <f>SUMIFS(СВЦЭМ!$D$39:$D$782,СВЦЭМ!$A$39:$A$782,$A133,СВЦЭМ!$B$39:$B$782,T$119)+'СЕТ СН'!$H$14+СВЦЭМ!$D$10+'СЕТ СН'!$H$6-'СЕТ СН'!$H$26</f>
        <v>2135.2189273600002</v>
      </c>
      <c r="U133" s="36">
        <f>SUMIFS(СВЦЭМ!$D$39:$D$782,СВЦЭМ!$A$39:$A$782,$A133,СВЦЭМ!$B$39:$B$782,U$119)+'СЕТ СН'!$H$14+СВЦЭМ!$D$10+'СЕТ СН'!$H$6-'СЕТ СН'!$H$26</f>
        <v>2152.2856554999998</v>
      </c>
      <c r="V133" s="36">
        <f>SUMIFS(СВЦЭМ!$D$39:$D$782,СВЦЭМ!$A$39:$A$782,$A133,СВЦЭМ!$B$39:$B$782,V$119)+'СЕТ СН'!$H$14+СВЦЭМ!$D$10+'СЕТ СН'!$H$6-'СЕТ СН'!$H$26</f>
        <v>2169.5567377900002</v>
      </c>
      <c r="W133" s="36">
        <f>SUMIFS(СВЦЭМ!$D$39:$D$782,СВЦЭМ!$A$39:$A$782,$A133,СВЦЭМ!$B$39:$B$782,W$119)+'СЕТ СН'!$H$14+СВЦЭМ!$D$10+'СЕТ СН'!$H$6-'СЕТ СН'!$H$26</f>
        <v>2198.17454</v>
      </c>
      <c r="X133" s="36">
        <f>SUMIFS(СВЦЭМ!$D$39:$D$782,СВЦЭМ!$A$39:$A$782,$A133,СВЦЭМ!$B$39:$B$782,X$119)+'СЕТ СН'!$H$14+СВЦЭМ!$D$10+'СЕТ СН'!$H$6-'СЕТ СН'!$H$26</f>
        <v>2234.2754418900004</v>
      </c>
      <c r="Y133" s="36">
        <f>SUMIFS(СВЦЭМ!$D$39:$D$782,СВЦЭМ!$A$39:$A$782,$A133,СВЦЭМ!$B$39:$B$782,Y$119)+'СЕТ СН'!$H$14+СВЦЭМ!$D$10+'СЕТ СН'!$H$6-'СЕТ СН'!$H$26</f>
        <v>2258.1065097999999</v>
      </c>
    </row>
    <row r="134" spans="1:25" ht="15.75" x14ac:dyDescent="0.2">
      <c r="A134" s="35">
        <f t="shared" si="3"/>
        <v>45306</v>
      </c>
      <c r="B134" s="36">
        <f>SUMIFS(СВЦЭМ!$D$39:$D$782,СВЦЭМ!$A$39:$A$782,$A134,СВЦЭМ!$B$39:$B$782,B$119)+'СЕТ СН'!$H$14+СВЦЭМ!$D$10+'СЕТ СН'!$H$6-'СЕТ СН'!$H$26</f>
        <v>2260.3072015500002</v>
      </c>
      <c r="C134" s="36">
        <f>SUMIFS(СВЦЭМ!$D$39:$D$782,СВЦЭМ!$A$39:$A$782,$A134,СВЦЭМ!$B$39:$B$782,C$119)+'СЕТ СН'!$H$14+СВЦЭМ!$D$10+'СЕТ СН'!$H$6-'СЕТ СН'!$H$26</f>
        <v>2307.0248809900004</v>
      </c>
      <c r="D134" s="36">
        <f>SUMIFS(СВЦЭМ!$D$39:$D$782,СВЦЭМ!$A$39:$A$782,$A134,СВЦЭМ!$B$39:$B$782,D$119)+'СЕТ СН'!$H$14+СВЦЭМ!$D$10+'СЕТ СН'!$H$6-'СЕТ СН'!$H$26</f>
        <v>2323.7445866799999</v>
      </c>
      <c r="E134" s="36">
        <f>SUMIFS(СВЦЭМ!$D$39:$D$782,СВЦЭМ!$A$39:$A$782,$A134,СВЦЭМ!$B$39:$B$782,E$119)+'СЕТ СН'!$H$14+СВЦЭМ!$D$10+'СЕТ СН'!$H$6-'СЕТ СН'!$H$26</f>
        <v>2347.92054719</v>
      </c>
      <c r="F134" s="36">
        <f>SUMIFS(СВЦЭМ!$D$39:$D$782,СВЦЭМ!$A$39:$A$782,$A134,СВЦЭМ!$B$39:$B$782,F$119)+'СЕТ СН'!$H$14+СВЦЭМ!$D$10+'СЕТ СН'!$H$6-'СЕТ СН'!$H$26</f>
        <v>2349.1142983899999</v>
      </c>
      <c r="G134" s="36">
        <f>SUMIFS(СВЦЭМ!$D$39:$D$782,СВЦЭМ!$A$39:$A$782,$A134,СВЦЭМ!$B$39:$B$782,G$119)+'СЕТ СН'!$H$14+СВЦЭМ!$D$10+'СЕТ СН'!$H$6-'СЕТ СН'!$H$26</f>
        <v>2319.07101908</v>
      </c>
      <c r="H134" s="36">
        <f>SUMIFS(СВЦЭМ!$D$39:$D$782,СВЦЭМ!$A$39:$A$782,$A134,СВЦЭМ!$B$39:$B$782,H$119)+'СЕТ СН'!$H$14+СВЦЭМ!$D$10+'СЕТ СН'!$H$6-'СЕТ СН'!$H$26</f>
        <v>2289.8823458500001</v>
      </c>
      <c r="I134" s="36">
        <f>SUMIFS(СВЦЭМ!$D$39:$D$782,СВЦЭМ!$A$39:$A$782,$A134,СВЦЭМ!$B$39:$B$782,I$119)+'СЕТ СН'!$H$14+СВЦЭМ!$D$10+'СЕТ СН'!$H$6-'СЕТ СН'!$H$26</f>
        <v>2249.3410562600002</v>
      </c>
      <c r="J134" s="36">
        <f>SUMIFS(СВЦЭМ!$D$39:$D$782,СВЦЭМ!$A$39:$A$782,$A134,СВЦЭМ!$B$39:$B$782,J$119)+'СЕТ СН'!$H$14+СВЦЭМ!$D$10+'СЕТ СН'!$H$6-'СЕТ СН'!$H$26</f>
        <v>2203.5619089400002</v>
      </c>
      <c r="K134" s="36">
        <f>SUMIFS(СВЦЭМ!$D$39:$D$782,СВЦЭМ!$A$39:$A$782,$A134,СВЦЭМ!$B$39:$B$782,K$119)+'СЕТ СН'!$H$14+СВЦЭМ!$D$10+'СЕТ СН'!$H$6-'СЕТ СН'!$H$26</f>
        <v>2169.2951131700001</v>
      </c>
      <c r="L134" s="36">
        <f>SUMIFS(СВЦЭМ!$D$39:$D$782,СВЦЭМ!$A$39:$A$782,$A134,СВЦЭМ!$B$39:$B$782,L$119)+'СЕТ СН'!$H$14+СВЦЭМ!$D$10+'СЕТ СН'!$H$6-'СЕТ СН'!$H$26</f>
        <v>2146.2691548399998</v>
      </c>
      <c r="M134" s="36">
        <f>SUMIFS(СВЦЭМ!$D$39:$D$782,СВЦЭМ!$A$39:$A$782,$A134,СВЦЭМ!$B$39:$B$782,M$119)+'СЕТ СН'!$H$14+СВЦЭМ!$D$10+'СЕТ СН'!$H$6-'СЕТ СН'!$H$26</f>
        <v>2158.8295744200004</v>
      </c>
      <c r="N134" s="36">
        <f>SUMIFS(СВЦЭМ!$D$39:$D$782,СВЦЭМ!$A$39:$A$782,$A134,СВЦЭМ!$B$39:$B$782,N$119)+'СЕТ СН'!$H$14+СВЦЭМ!$D$10+'СЕТ СН'!$H$6-'СЕТ СН'!$H$26</f>
        <v>2195.8382097499998</v>
      </c>
      <c r="O134" s="36">
        <f>SUMIFS(СВЦЭМ!$D$39:$D$782,СВЦЭМ!$A$39:$A$782,$A134,СВЦЭМ!$B$39:$B$782,O$119)+'СЕТ СН'!$H$14+СВЦЭМ!$D$10+'СЕТ СН'!$H$6-'СЕТ СН'!$H$26</f>
        <v>2207.0237714</v>
      </c>
      <c r="P134" s="36">
        <f>SUMIFS(СВЦЭМ!$D$39:$D$782,СВЦЭМ!$A$39:$A$782,$A134,СВЦЭМ!$B$39:$B$782,P$119)+'СЕТ СН'!$H$14+СВЦЭМ!$D$10+'СЕТ СН'!$H$6-'СЕТ СН'!$H$26</f>
        <v>2231.8890404700001</v>
      </c>
      <c r="Q134" s="36">
        <f>SUMIFS(СВЦЭМ!$D$39:$D$782,СВЦЭМ!$A$39:$A$782,$A134,СВЦЭМ!$B$39:$B$782,Q$119)+'СЕТ СН'!$H$14+СВЦЭМ!$D$10+'СЕТ СН'!$H$6-'СЕТ СН'!$H$26</f>
        <v>2240.3504240500001</v>
      </c>
      <c r="R134" s="36">
        <f>SUMIFS(СВЦЭМ!$D$39:$D$782,СВЦЭМ!$A$39:$A$782,$A134,СВЦЭМ!$B$39:$B$782,R$119)+'СЕТ СН'!$H$14+СВЦЭМ!$D$10+'СЕТ СН'!$H$6-'СЕТ СН'!$H$26</f>
        <v>2261.6435710699998</v>
      </c>
      <c r="S134" s="36">
        <f>SUMIFS(СВЦЭМ!$D$39:$D$782,СВЦЭМ!$A$39:$A$782,$A134,СВЦЭМ!$B$39:$B$782,S$119)+'СЕТ СН'!$H$14+СВЦЭМ!$D$10+'СЕТ СН'!$H$6-'СЕТ СН'!$H$26</f>
        <v>2225.9112074300001</v>
      </c>
      <c r="T134" s="36">
        <f>SUMIFS(СВЦЭМ!$D$39:$D$782,СВЦЭМ!$A$39:$A$782,$A134,СВЦЭМ!$B$39:$B$782,T$119)+'СЕТ СН'!$H$14+СВЦЭМ!$D$10+'СЕТ СН'!$H$6-'СЕТ СН'!$H$26</f>
        <v>2181.7308378799999</v>
      </c>
      <c r="U134" s="36">
        <f>SUMIFS(СВЦЭМ!$D$39:$D$782,СВЦЭМ!$A$39:$A$782,$A134,СВЦЭМ!$B$39:$B$782,U$119)+'СЕТ СН'!$H$14+СВЦЭМ!$D$10+'СЕТ СН'!$H$6-'СЕТ СН'!$H$26</f>
        <v>2195.77023577</v>
      </c>
      <c r="V134" s="36">
        <f>SUMIFS(СВЦЭМ!$D$39:$D$782,СВЦЭМ!$A$39:$A$782,$A134,СВЦЭМ!$B$39:$B$782,V$119)+'СЕТ СН'!$H$14+СВЦЭМ!$D$10+'СЕТ СН'!$H$6-'СЕТ СН'!$H$26</f>
        <v>2220.5005198700001</v>
      </c>
      <c r="W134" s="36">
        <f>SUMIFS(СВЦЭМ!$D$39:$D$782,СВЦЭМ!$A$39:$A$782,$A134,СВЦЭМ!$B$39:$B$782,W$119)+'СЕТ СН'!$H$14+СВЦЭМ!$D$10+'СЕТ СН'!$H$6-'СЕТ СН'!$H$26</f>
        <v>2228.96736556</v>
      </c>
      <c r="X134" s="36">
        <f>SUMIFS(СВЦЭМ!$D$39:$D$782,СВЦЭМ!$A$39:$A$782,$A134,СВЦЭМ!$B$39:$B$782,X$119)+'СЕТ СН'!$H$14+СВЦЭМ!$D$10+'СЕТ СН'!$H$6-'СЕТ СН'!$H$26</f>
        <v>2224.2523544699998</v>
      </c>
      <c r="Y134" s="36">
        <f>SUMIFS(СВЦЭМ!$D$39:$D$782,СВЦЭМ!$A$39:$A$782,$A134,СВЦЭМ!$B$39:$B$782,Y$119)+'СЕТ СН'!$H$14+СВЦЭМ!$D$10+'СЕТ СН'!$H$6-'СЕТ СН'!$H$26</f>
        <v>2252.1423545300004</v>
      </c>
    </row>
    <row r="135" spans="1:25" ht="15.75" x14ac:dyDescent="0.2">
      <c r="A135" s="35">
        <f t="shared" si="3"/>
        <v>45307</v>
      </c>
      <c r="B135" s="36">
        <f>SUMIFS(СВЦЭМ!$D$39:$D$782,СВЦЭМ!$A$39:$A$782,$A135,СВЦЭМ!$B$39:$B$782,B$119)+'СЕТ СН'!$H$14+СВЦЭМ!$D$10+'СЕТ СН'!$H$6-'СЕТ СН'!$H$26</f>
        <v>2335.1645199000004</v>
      </c>
      <c r="C135" s="36">
        <f>SUMIFS(СВЦЭМ!$D$39:$D$782,СВЦЭМ!$A$39:$A$782,$A135,СВЦЭМ!$B$39:$B$782,C$119)+'СЕТ СН'!$H$14+СВЦЭМ!$D$10+'СЕТ СН'!$H$6-'СЕТ СН'!$H$26</f>
        <v>2377.0726086100003</v>
      </c>
      <c r="D135" s="36">
        <f>SUMIFS(СВЦЭМ!$D$39:$D$782,СВЦЭМ!$A$39:$A$782,$A135,СВЦЭМ!$B$39:$B$782,D$119)+'СЕТ СН'!$H$14+СВЦЭМ!$D$10+'СЕТ СН'!$H$6-'СЕТ СН'!$H$26</f>
        <v>2400.40155177</v>
      </c>
      <c r="E135" s="36">
        <f>SUMIFS(СВЦЭМ!$D$39:$D$782,СВЦЭМ!$A$39:$A$782,$A135,СВЦЭМ!$B$39:$B$782,E$119)+'СЕТ СН'!$H$14+СВЦЭМ!$D$10+'СЕТ СН'!$H$6-'СЕТ СН'!$H$26</f>
        <v>2412.1012509800003</v>
      </c>
      <c r="F135" s="36">
        <f>SUMIFS(СВЦЭМ!$D$39:$D$782,СВЦЭМ!$A$39:$A$782,$A135,СВЦЭМ!$B$39:$B$782,F$119)+'СЕТ СН'!$H$14+СВЦЭМ!$D$10+'СЕТ СН'!$H$6-'СЕТ СН'!$H$26</f>
        <v>2412.1278186500003</v>
      </c>
      <c r="G135" s="36">
        <f>SUMIFS(СВЦЭМ!$D$39:$D$782,СВЦЭМ!$A$39:$A$782,$A135,СВЦЭМ!$B$39:$B$782,G$119)+'СЕТ СН'!$H$14+СВЦЭМ!$D$10+'СЕТ СН'!$H$6-'СЕТ СН'!$H$26</f>
        <v>2394.5479701000004</v>
      </c>
      <c r="H135" s="36">
        <f>SUMIFS(СВЦЭМ!$D$39:$D$782,СВЦЭМ!$A$39:$A$782,$A135,СВЦЭМ!$B$39:$B$782,H$119)+'СЕТ СН'!$H$14+СВЦЭМ!$D$10+'СЕТ СН'!$H$6-'СЕТ СН'!$H$26</f>
        <v>2321.54773049</v>
      </c>
      <c r="I135" s="36">
        <f>SUMIFS(СВЦЭМ!$D$39:$D$782,СВЦЭМ!$A$39:$A$782,$A135,СВЦЭМ!$B$39:$B$782,I$119)+'СЕТ СН'!$H$14+СВЦЭМ!$D$10+'СЕТ СН'!$H$6-'СЕТ СН'!$H$26</f>
        <v>2274.8830473400003</v>
      </c>
      <c r="J135" s="36">
        <f>SUMIFS(СВЦЭМ!$D$39:$D$782,СВЦЭМ!$A$39:$A$782,$A135,СВЦЭМ!$B$39:$B$782,J$119)+'СЕТ СН'!$H$14+СВЦЭМ!$D$10+'СЕТ СН'!$H$6-'СЕТ СН'!$H$26</f>
        <v>2228.4380006600004</v>
      </c>
      <c r="K135" s="36">
        <f>SUMIFS(СВЦЭМ!$D$39:$D$782,СВЦЭМ!$A$39:$A$782,$A135,СВЦЭМ!$B$39:$B$782,K$119)+'СЕТ СН'!$H$14+СВЦЭМ!$D$10+'СЕТ СН'!$H$6-'СЕТ СН'!$H$26</f>
        <v>2195.55346865</v>
      </c>
      <c r="L135" s="36">
        <f>SUMIFS(СВЦЭМ!$D$39:$D$782,СВЦЭМ!$A$39:$A$782,$A135,СВЦЭМ!$B$39:$B$782,L$119)+'СЕТ СН'!$H$14+СВЦЭМ!$D$10+'СЕТ СН'!$H$6-'СЕТ СН'!$H$26</f>
        <v>2190.9979501100001</v>
      </c>
      <c r="M135" s="36">
        <f>SUMIFS(СВЦЭМ!$D$39:$D$782,СВЦЭМ!$A$39:$A$782,$A135,СВЦЭМ!$B$39:$B$782,M$119)+'СЕТ СН'!$H$14+СВЦЭМ!$D$10+'СЕТ СН'!$H$6-'СЕТ СН'!$H$26</f>
        <v>2221.30301697</v>
      </c>
      <c r="N135" s="36">
        <f>SUMIFS(СВЦЭМ!$D$39:$D$782,СВЦЭМ!$A$39:$A$782,$A135,СВЦЭМ!$B$39:$B$782,N$119)+'СЕТ СН'!$H$14+СВЦЭМ!$D$10+'СЕТ СН'!$H$6-'СЕТ СН'!$H$26</f>
        <v>2241.9396082399999</v>
      </c>
      <c r="O135" s="36">
        <f>SUMIFS(СВЦЭМ!$D$39:$D$782,СВЦЭМ!$A$39:$A$782,$A135,СВЦЭМ!$B$39:$B$782,O$119)+'СЕТ СН'!$H$14+СВЦЭМ!$D$10+'СЕТ СН'!$H$6-'СЕТ СН'!$H$26</f>
        <v>2246.5027020799998</v>
      </c>
      <c r="P135" s="36">
        <f>SUMIFS(СВЦЭМ!$D$39:$D$782,СВЦЭМ!$A$39:$A$782,$A135,СВЦЭМ!$B$39:$B$782,P$119)+'СЕТ СН'!$H$14+СВЦЭМ!$D$10+'СЕТ СН'!$H$6-'СЕТ СН'!$H$26</f>
        <v>2266.2066260600004</v>
      </c>
      <c r="Q135" s="36">
        <f>SUMIFS(СВЦЭМ!$D$39:$D$782,СВЦЭМ!$A$39:$A$782,$A135,СВЦЭМ!$B$39:$B$782,Q$119)+'СЕТ СН'!$H$14+СВЦЭМ!$D$10+'СЕТ СН'!$H$6-'СЕТ СН'!$H$26</f>
        <v>2271.3755068099999</v>
      </c>
      <c r="R135" s="36">
        <f>SUMIFS(СВЦЭМ!$D$39:$D$782,СВЦЭМ!$A$39:$A$782,$A135,СВЦЭМ!$B$39:$B$782,R$119)+'СЕТ СН'!$H$14+СВЦЭМ!$D$10+'СЕТ СН'!$H$6-'СЕТ СН'!$H$26</f>
        <v>2271.2553970600002</v>
      </c>
      <c r="S135" s="36">
        <f>SUMIFS(СВЦЭМ!$D$39:$D$782,СВЦЭМ!$A$39:$A$782,$A135,СВЦЭМ!$B$39:$B$782,S$119)+'СЕТ СН'!$H$14+СВЦЭМ!$D$10+'СЕТ СН'!$H$6-'СЕТ СН'!$H$26</f>
        <v>2238.6079254599999</v>
      </c>
      <c r="T135" s="36">
        <f>SUMIFS(СВЦЭМ!$D$39:$D$782,СВЦЭМ!$A$39:$A$782,$A135,СВЦЭМ!$B$39:$B$782,T$119)+'СЕТ СН'!$H$14+СВЦЭМ!$D$10+'СЕТ СН'!$H$6-'СЕТ СН'!$H$26</f>
        <v>2187.9087768600002</v>
      </c>
      <c r="U135" s="36">
        <f>SUMIFS(СВЦЭМ!$D$39:$D$782,СВЦЭМ!$A$39:$A$782,$A135,СВЦЭМ!$B$39:$B$782,U$119)+'СЕТ СН'!$H$14+СВЦЭМ!$D$10+'СЕТ СН'!$H$6-'СЕТ СН'!$H$26</f>
        <v>2201.29308833</v>
      </c>
      <c r="V135" s="36">
        <f>SUMIFS(СВЦЭМ!$D$39:$D$782,СВЦЭМ!$A$39:$A$782,$A135,СВЦЭМ!$B$39:$B$782,V$119)+'СЕТ СН'!$H$14+СВЦЭМ!$D$10+'СЕТ СН'!$H$6-'СЕТ СН'!$H$26</f>
        <v>2227.21730385</v>
      </c>
      <c r="W135" s="36">
        <f>SUMIFS(СВЦЭМ!$D$39:$D$782,СВЦЭМ!$A$39:$A$782,$A135,СВЦЭМ!$B$39:$B$782,W$119)+'СЕТ СН'!$H$14+СВЦЭМ!$D$10+'СЕТ СН'!$H$6-'СЕТ СН'!$H$26</f>
        <v>2235.7511779300003</v>
      </c>
      <c r="X135" s="36">
        <f>SUMIFS(СВЦЭМ!$D$39:$D$782,СВЦЭМ!$A$39:$A$782,$A135,СВЦЭМ!$B$39:$B$782,X$119)+'СЕТ СН'!$H$14+СВЦЭМ!$D$10+'СЕТ СН'!$H$6-'СЕТ СН'!$H$26</f>
        <v>2254.1442244999998</v>
      </c>
      <c r="Y135" s="36">
        <f>SUMIFS(СВЦЭМ!$D$39:$D$782,СВЦЭМ!$A$39:$A$782,$A135,СВЦЭМ!$B$39:$B$782,Y$119)+'СЕТ СН'!$H$14+СВЦЭМ!$D$10+'СЕТ СН'!$H$6-'СЕТ СН'!$H$26</f>
        <v>2281.1682262499999</v>
      </c>
    </row>
    <row r="136" spans="1:25" ht="15.75" x14ac:dyDescent="0.2">
      <c r="A136" s="35">
        <f t="shared" si="3"/>
        <v>45308</v>
      </c>
      <c r="B136" s="36">
        <f>SUMIFS(СВЦЭМ!$D$39:$D$782,СВЦЭМ!$A$39:$A$782,$A136,СВЦЭМ!$B$39:$B$782,B$119)+'СЕТ СН'!$H$14+СВЦЭМ!$D$10+'СЕТ СН'!$H$6-'СЕТ СН'!$H$26</f>
        <v>2232.0795093300003</v>
      </c>
      <c r="C136" s="36">
        <f>SUMIFS(СВЦЭМ!$D$39:$D$782,СВЦЭМ!$A$39:$A$782,$A136,СВЦЭМ!$B$39:$B$782,C$119)+'СЕТ СН'!$H$14+СВЦЭМ!$D$10+'СЕТ СН'!$H$6-'СЕТ СН'!$H$26</f>
        <v>2280.6133627500003</v>
      </c>
      <c r="D136" s="36">
        <f>SUMIFS(СВЦЭМ!$D$39:$D$782,СВЦЭМ!$A$39:$A$782,$A136,СВЦЭМ!$B$39:$B$782,D$119)+'СЕТ СН'!$H$14+СВЦЭМ!$D$10+'СЕТ СН'!$H$6-'СЕТ СН'!$H$26</f>
        <v>2310.1407382799998</v>
      </c>
      <c r="E136" s="36">
        <f>SUMIFS(СВЦЭМ!$D$39:$D$782,СВЦЭМ!$A$39:$A$782,$A136,СВЦЭМ!$B$39:$B$782,E$119)+'СЕТ СН'!$H$14+СВЦЭМ!$D$10+'СЕТ СН'!$H$6-'СЕТ СН'!$H$26</f>
        <v>2324.31947833</v>
      </c>
      <c r="F136" s="36">
        <f>SUMIFS(СВЦЭМ!$D$39:$D$782,СВЦЭМ!$A$39:$A$782,$A136,СВЦЭМ!$B$39:$B$782,F$119)+'СЕТ СН'!$H$14+СВЦЭМ!$D$10+'СЕТ СН'!$H$6-'СЕТ СН'!$H$26</f>
        <v>2311.9291607599998</v>
      </c>
      <c r="G136" s="36">
        <f>SUMIFS(СВЦЭМ!$D$39:$D$782,СВЦЭМ!$A$39:$A$782,$A136,СВЦЭМ!$B$39:$B$782,G$119)+'СЕТ СН'!$H$14+СВЦЭМ!$D$10+'СЕТ СН'!$H$6-'СЕТ СН'!$H$26</f>
        <v>2283.5124372099999</v>
      </c>
      <c r="H136" s="36">
        <f>SUMIFS(СВЦЭМ!$D$39:$D$782,СВЦЭМ!$A$39:$A$782,$A136,СВЦЭМ!$B$39:$B$782,H$119)+'СЕТ СН'!$H$14+СВЦЭМ!$D$10+'СЕТ СН'!$H$6-'СЕТ СН'!$H$26</f>
        <v>2227.5310623800001</v>
      </c>
      <c r="I136" s="36">
        <f>SUMIFS(СВЦЭМ!$D$39:$D$782,СВЦЭМ!$A$39:$A$782,$A136,СВЦЭМ!$B$39:$B$782,I$119)+'СЕТ СН'!$H$14+СВЦЭМ!$D$10+'СЕТ СН'!$H$6-'СЕТ СН'!$H$26</f>
        <v>2184.6608529800001</v>
      </c>
      <c r="J136" s="36">
        <f>SUMIFS(СВЦЭМ!$D$39:$D$782,СВЦЭМ!$A$39:$A$782,$A136,СВЦЭМ!$B$39:$B$782,J$119)+'СЕТ СН'!$H$14+СВЦЭМ!$D$10+'СЕТ СН'!$H$6-'СЕТ СН'!$H$26</f>
        <v>2148.5745548700002</v>
      </c>
      <c r="K136" s="36">
        <f>SUMIFS(СВЦЭМ!$D$39:$D$782,СВЦЭМ!$A$39:$A$782,$A136,СВЦЭМ!$B$39:$B$782,K$119)+'СЕТ СН'!$H$14+СВЦЭМ!$D$10+'СЕТ СН'!$H$6-'СЕТ СН'!$H$26</f>
        <v>2127.58605743</v>
      </c>
      <c r="L136" s="36">
        <f>SUMIFS(СВЦЭМ!$D$39:$D$782,СВЦЭМ!$A$39:$A$782,$A136,СВЦЭМ!$B$39:$B$782,L$119)+'СЕТ СН'!$H$14+СВЦЭМ!$D$10+'СЕТ СН'!$H$6-'СЕТ СН'!$H$26</f>
        <v>2111.5093598600001</v>
      </c>
      <c r="M136" s="36">
        <f>SUMIFS(СВЦЭМ!$D$39:$D$782,СВЦЭМ!$A$39:$A$782,$A136,СВЦЭМ!$B$39:$B$782,M$119)+'СЕТ СН'!$H$14+СВЦЭМ!$D$10+'СЕТ СН'!$H$6-'СЕТ СН'!$H$26</f>
        <v>2132.34820158</v>
      </c>
      <c r="N136" s="36">
        <f>SUMIFS(СВЦЭМ!$D$39:$D$782,СВЦЭМ!$A$39:$A$782,$A136,СВЦЭМ!$B$39:$B$782,N$119)+'СЕТ СН'!$H$14+СВЦЭМ!$D$10+'СЕТ СН'!$H$6-'СЕТ СН'!$H$26</f>
        <v>2155.4354606900001</v>
      </c>
      <c r="O136" s="36">
        <f>SUMIFS(СВЦЭМ!$D$39:$D$782,СВЦЭМ!$A$39:$A$782,$A136,СВЦЭМ!$B$39:$B$782,O$119)+'СЕТ СН'!$H$14+СВЦЭМ!$D$10+'СЕТ СН'!$H$6-'СЕТ СН'!$H$26</f>
        <v>2151.51919309</v>
      </c>
      <c r="P136" s="36">
        <f>SUMIFS(СВЦЭМ!$D$39:$D$782,СВЦЭМ!$A$39:$A$782,$A136,СВЦЭМ!$B$39:$B$782,P$119)+'СЕТ СН'!$H$14+СВЦЭМ!$D$10+'СЕТ СН'!$H$6-'СЕТ СН'!$H$26</f>
        <v>2166.26980172</v>
      </c>
      <c r="Q136" s="36">
        <f>SUMIFS(СВЦЭМ!$D$39:$D$782,СВЦЭМ!$A$39:$A$782,$A136,СВЦЭМ!$B$39:$B$782,Q$119)+'СЕТ СН'!$H$14+СВЦЭМ!$D$10+'СЕТ СН'!$H$6-'СЕТ СН'!$H$26</f>
        <v>2174.0020481600004</v>
      </c>
      <c r="R136" s="36">
        <f>SUMIFS(СВЦЭМ!$D$39:$D$782,СВЦЭМ!$A$39:$A$782,$A136,СВЦЭМ!$B$39:$B$782,R$119)+'СЕТ СН'!$H$14+СВЦЭМ!$D$10+'СЕТ СН'!$H$6-'СЕТ СН'!$H$26</f>
        <v>2173.8289357200001</v>
      </c>
      <c r="S136" s="36">
        <f>SUMIFS(СВЦЭМ!$D$39:$D$782,СВЦЭМ!$A$39:$A$782,$A136,СВЦЭМ!$B$39:$B$782,S$119)+'СЕТ СН'!$H$14+СВЦЭМ!$D$10+'СЕТ СН'!$H$6-'СЕТ СН'!$H$26</f>
        <v>2143.0343947700003</v>
      </c>
      <c r="T136" s="36">
        <f>SUMIFS(СВЦЭМ!$D$39:$D$782,СВЦЭМ!$A$39:$A$782,$A136,СВЦЭМ!$B$39:$B$782,T$119)+'СЕТ СН'!$H$14+СВЦЭМ!$D$10+'СЕТ СН'!$H$6-'СЕТ СН'!$H$26</f>
        <v>2096.2963360600002</v>
      </c>
      <c r="U136" s="36">
        <f>SUMIFS(СВЦЭМ!$D$39:$D$782,СВЦЭМ!$A$39:$A$782,$A136,СВЦЭМ!$B$39:$B$782,U$119)+'СЕТ СН'!$H$14+СВЦЭМ!$D$10+'СЕТ СН'!$H$6-'СЕТ СН'!$H$26</f>
        <v>2102.6241719099999</v>
      </c>
      <c r="V136" s="36">
        <f>SUMIFS(СВЦЭМ!$D$39:$D$782,СВЦЭМ!$A$39:$A$782,$A136,СВЦЭМ!$B$39:$B$782,V$119)+'СЕТ СН'!$H$14+СВЦЭМ!$D$10+'СЕТ СН'!$H$6-'СЕТ СН'!$H$26</f>
        <v>2124.8655525499998</v>
      </c>
      <c r="W136" s="36">
        <f>SUMIFS(СВЦЭМ!$D$39:$D$782,СВЦЭМ!$A$39:$A$782,$A136,СВЦЭМ!$B$39:$B$782,W$119)+'СЕТ СН'!$H$14+СВЦЭМ!$D$10+'СЕТ СН'!$H$6-'СЕТ СН'!$H$26</f>
        <v>2136.02317851</v>
      </c>
      <c r="X136" s="36">
        <f>SUMIFS(СВЦЭМ!$D$39:$D$782,СВЦЭМ!$A$39:$A$782,$A136,СВЦЭМ!$B$39:$B$782,X$119)+'СЕТ СН'!$H$14+СВЦЭМ!$D$10+'СЕТ СН'!$H$6-'СЕТ СН'!$H$26</f>
        <v>2167.0877157200002</v>
      </c>
      <c r="Y136" s="36">
        <f>SUMIFS(СВЦЭМ!$D$39:$D$782,СВЦЭМ!$A$39:$A$782,$A136,СВЦЭМ!$B$39:$B$782,Y$119)+'СЕТ СН'!$H$14+СВЦЭМ!$D$10+'СЕТ СН'!$H$6-'СЕТ СН'!$H$26</f>
        <v>2196.3330628399999</v>
      </c>
    </row>
    <row r="137" spans="1:25" ht="15.75" x14ac:dyDescent="0.2">
      <c r="A137" s="35">
        <f t="shared" si="3"/>
        <v>45309</v>
      </c>
      <c r="B137" s="36">
        <f>SUMIFS(СВЦЭМ!$D$39:$D$782,СВЦЭМ!$A$39:$A$782,$A137,СВЦЭМ!$B$39:$B$782,B$119)+'СЕТ СН'!$H$14+СВЦЭМ!$D$10+'СЕТ СН'!$H$6-'СЕТ СН'!$H$26</f>
        <v>2258.5874442100003</v>
      </c>
      <c r="C137" s="36">
        <f>SUMIFS(СВЦЭМ!$D$39:$D$782,СВЦЭМ!$A$39:$A$782,$A137,СВЦЭМ!$B$39:$B$782,C$119)+'СЕТ СН'!$H$14+СВЦЭМ!$D$10+'СЕТ СН'!$H$6-'СЕТ СН'!$H$26</f>
        <v>2251.0434732399999</v>
      </c>
      <c r="D137" s="36">
        <f>SUMIFS(СВЦЭМ!$D$39:$D$782,СВЦЭМ!$A$39:$A$782,$A137,СВЦЭМ!$B$39:$B$782,D$119)+'СЕТ СН'!$H$14+СВЦЭМ!$D$10+'СЕТ СН'!$H$6-'СЕТ СН'!$H$26</f>
        <v>2293.6303875200001</v>
      </c>
      <c r="E137" s="36">
        <f>SUMIFS(СВЦЭМ!$D$39:$D$782,СВЦЭМ!$A$39:$A$782,$A137,СВЦЭМ!$B$39:$B$782,E$119)+'СЕТ СН'!$H$14+СВЦЭМ!$D$10+'СЕТ СН'!$H$6-'СЕТ СН'!$H$26</f>
        <v>2327.4523101900004</v>
      </c>
      <c r="F137" s="36">
        <f>SUMIFS(СВЦЭМ!$D$39:$D$782,СВЦЭМ!$A$39:$A$782,$A137,СВЦЭМ!$B$39:$B$782,F$119)+'СЕТ СН'!$H$14+СВЦЭМ!$D$10+'СЕТ СН'!$H$6-'СЕТ СН'!$H$26</f>
        <v>2332.1706460599999</v>
      </c>
      <c r="G137" s="36">
        <f>SUMIFS(СВЦЭМ!$D$39:$D$782,СВЦЭМ!$A$39:$A$782,$A137,СВЦЭМ!$B$39:$B$782,G$119)+'СЕТ СН'!$H$14+СВЦЭМ!$D$10+'СЕТ СН'!$H$6-'СЕТ СН'!$H$26</f>
        <v>2316.0533719900004</v>
      </c>
      <c r="H137" s="36">
        <f>SUMIFS(СВЦЭМ!$D$39:$D$782,СВЦЭМ!$A$39:$A$782,$A137,СВЦЭМ!$B$39:$B$782,H$119)+'СЕТ СН'!$H$14+СВЦЭМ!$D$10+'СЕТ СН'!$H$6-'СЕТ СН'!$H$26</f>
        <v>2286.6041991399998</v>
      </c>
      <c r="I137" s="36">
        <f>SUMIFS(СВЦЭМ!$D$39:$D$782,СВЦЭМ!$A$39:$A$782,$A137,СВЦЭМ!$B$39:$B$782,I$119)+'СЕТ СН'!$H$14+СВЦЭМ!$D$10+'СЕТ СН'!$H$6-'СЕТ СН'!$H$26</f>
        <v>2296.7874574500001</v>
      </c>
      <c r="J137" s="36">
        <f>SUMIFS(СВЦЭМ!$D$39:$D$782,СВЦЭМ!$A$39:$A$782,$A137,СВЦЭМ!$B$39:$B$782,J$119)+'СЕТ СН'!$H$14+СВЦЭМ!$D$10+'СЕТ СН'!$H$6-'СЕТ СН'!$H$26</f>
        <v>2277.0123123000003</v>
      </c>
      <c r="K137" s="36">
        <f>SUMIFS(СВЦЭМ!$D$39:$D$782,СВЦЭМ!$A$39:$A$782,$A137,СВЦЭМ!$B$39:$B$782,K$119)+'СЕТ СН'!$H$14+СВЦЭМ!$D$10+'СЕТ СН'!$H$6-'СЕТ СН'!$H$26</f>
        <v>2242.6426305300001</v>
      </c>
      <c r="L137" s="36">
        <f>SUMIFS(СВЦЭМ!$D$39:$D$782,СВЦЭМ!$A$39:$A$782,$A137,СВЦЭМ!$B$39:$B$782,L$119)+'СЕТ СН'!$H$14+СВЦЭМ!$D$10+'СЕТ СН'!$H$6-'СЕТ СН'!$H$26</f>
        <v>2248.9055292000003</v>
      </c>
      <c r="M137" s="36">
        <f>SUMIFS(СВЦЭМ!$D$39:$D$782,СВЦЭМ!$A$39:$A$782,$A137,СВЦЭМ!$B$39:$B$782,M$119)+'СЕТ СН'!$H$14+СВЦЭМ!$D$10+'СЕТ СН'!$H$6-'СЕТ СН'!$H$26</f>
        <v>2263.8953145400001</v>
      </c>
      <c r="N137" s="36">
        <f>SUMIFS(СВЦЭМ!$D$39:$D$782,СВЦЭМ!$A$39:$A$782,$A137,СВЦЭМ!$B$39:$B$782,N$119)+'СЕТ СН'!$H$14+СВЦЭМ!$D$10+'СЕТ СН'!$H$6-'СЕТ СН'!$H$26</f>
        <v>2287.9627603099998</v>
      </c>
      <c r="O137" s="36">
        <f>SUMIFS(СВЦЭМ!$D$39:$D$782,СВЦЭМ!$A$39:$A$782,$A137,СВЦЭМ!$B$39:$B$782,O$119)+'СЕТ СН'!$H$14+СВЦЭМ!$D$10+'СЕТ СН'!$H$6-'СЕТ СН'!$H$26</f>
        <v>2299.5397295299999</v>
      </c>
      <c r="P137" s="36">
        <f>SUMIFS(СВЦЭМ!$D$39:$D$782,СВЦЭМ!$A$39:$A$782,$A137,СВЦЭМ!$B$39:$B$782,P$119)+'СЕТ СН'!$H$14+СВЦЭМ!$D$10+'СЕТ СН'!$H$6-'СЕТ СН'!$H$26</f>
        <v>2314.3575826900001</v>
      </c>
      <c r="Q137" s="36">
        <f>SUMIFS(СВЦЭМ!$D$39:$D$782,СВЦЭМ!$A$39:$A$782,$A137,СВЦЭМ!$B$39:$B$782,Q$119)+'СЕТ СН'!$H$14+СВЦЭМ!$D$10+'СЕТ СН'!$H$6-'СЕТ СН'!$H$26</f>
        <v>2321.0195035799998</v>
      </c>
      <c r="R137" s="36">
        <f>SUMIFS(СВЦЭМ!$D$39:$D$782,СВЦЭМ!$A$39:$A$782,$A137,СВЦЭМ!$B$39:$B$782,R$119)+'СЕТ СН'!$H$14+СВЦЭМ!$D$10+'СЕТ СН'!$H$6-'СЕТ СН'!$H$26</f>
        <v>2321.4021780000003</v>
      </c>
      <c r="S137" s="36">
        <f>SUMIFS(СВЦЭМ!$D$39:$D$782,СВЦЭМ!$A$39:$A$782,$A137,СВЦЭМ!$B$39:$B$782,S$119)+'СЕТ СН'!$H$14+СВЦЭМ!$D$10+'СЕТ СН'!$H$6-'СЕТ СН'!$H$26</f>
        <v>2280.8995413600001</v>
      </c>
      <c r="T137" s="36">
        <f>SUMIFS(СВЦЭМ!$D$39:$D$782,СВЦЭМ!$A$39:$A$782,$A137,СВЦЭМ!$B$39:$B$782,T$119)+'СЕТ СН'!$H$14+СВЦЭМ!$D$10+'СЕТ СН'!$H$6-'СЕТ СН'!$H$26</f>
        <v>2224.9352191600001</v>
      </c>
      <c r="U137" s="36">
        <f>SUMIFS(СВЦЭМ!$D$39:$D$782,СВЦЭМ!$A$39:$A$782,$A137,СВЦЭМ!$B$39:$B$782,U$119)+'СЕТ СН'!$H$14+СВЦЭМ!$D$10+'СЕТ СН'!$H$6-'СЕТ СН'!$H$26</f>
        <v>2236.9824029500001</v>
      </c>
      <c r="V137" s="36">
        <f>SUMIFS(СВЦЭМ!$D$39:$D$782,СВЦЭМ!$A$39:$A$782,$A137,СВЦЭМ!$B$39:$B$782,V$119)+'СЕТ СН'!$H$14+СВЦЭМ!$D$10+'СЕТ СН'!$H$6-'СЕТ СН'!$H$26</f>
        <v>2254.7664949700002</v>
      </c>
      <c r="W137" s="36">
        <f>SUMIFS(СВЦЭМ!$D$39:$D$782,СВЦЭМ!$A$39:$A$782,$A137,СВЦЭМ!$B$39:$B$782,W$119)+'СЕТ СН'!$H$14+СВЦЭМ!$D$10+'СЕТ СН'!$H$6-'СЕТ СН'!$H$26</f>
        <v>2260.17503304</v>
      </c>
      <c r="X137" s="36">
        <f>SUMIFS(СВЦЭМ!$D$39:$D$782,СВЦЭМ!$A$39:$A$782,$A137,СВЦЭМ!$B$39:$B$782,X$119)+'СЕТ СН'!$H$14+СВЦЭМ!$D$10+'СЕТ СН'!$H$6-'СЕТ СН'!$H$26</f>
        <v>2288.1969978400002</v>
      </c>
      <c r="Y137" s="36">
        <f>SUMIFS(СВЦЭМ!$D$39:$D$782,СВЦЭМ!$A$39:$A$782,$A137,СВЦЭМ!$B$39:$B$782,Y$119)+'СЕТ СН'!$H$14+СВЦЭМ!$D$10+'СЕТ СН'!$H$6-'СЕТ СН'!$H$26</f>
        <v>2320.9958798799998</v>
      </c>
    </row>
    <row r="138" spans="1:25" ht="15.75" x14ac:dyDescent="0.2">
      <c r="A138" s="35">
        <f t="shared" si="3"/>
        <v>45310</v>
      </c>
      <c r="B138" s="36">
        <f>SUMIFS(СВЦЭМ!$D$39:$D$782,СВЦЭМ!$A$39:$A$782,$A138,СВЦЭМ!$B$39:$B$782,B$119)+'СЕТ СН'!$H$14+СВЦЭМ!$D$10+'СЕТ СН'!$H$6-'СЕТ СН'!$H$26</f>
        <v>2359.1117344700001</v>
      </c>
      <c r="C138" s="36">
        <f>SUMIFS(СВЦЭМ!$D$39:$D$782,СВЦЭМ!$A$39:$A$782,$A138,СВЦЭМ!$B$39:$B$782,C$119)+'СЕТ СН'!$H$14+СВЦЭМ!$D$10+'СЕТ СН'!$H$6-'СЕТ СН'!$H$26</f>
        <v>2401.6924900200002</v>
      </c>
      <c r="D138" s="36">
        <f>SUMIFS(СВЦЭМ!$D$39:$D$782,СВЦЭМ!$A$39:$A$782,$A138,СВЦЭМ!$B$39:$B$782,D$119)+'СЕТ СН'!$H$14+СВЦЭМ!$D$10+'СЕТ СН'!$H$6-'СЕТ СН'!$H$26</f>
        <v>2414.23316677</v>
      </c>
      <c r="E138" s="36">
        <f>SUMIFS(СВЦЭМ!$D$39:$D$782,СВЦЭМ!$A$39:$A$782,$A138,СВЦЭМ!$B$39:$B$782,E$119)+'СЕТ СН'!$H$14+СВЦЭМ!$D$10+'СЕТ СН'!$H$6-'СЕТ СН'!$H$26</f>
        <v>2426.5299360099998</v>
      </c>
      <c r="F138" s="36">
        <f>SUMIFS(СВЦЭМ!$D$39:$D$782,СВЦЭМ!$A$39:$A$782,$A138,СВЦЭМ!$B$39:$B$782,F$119)+'СЕТ СН'!$H$14+СВЦЭМ!$D$10+'СЕТ СН'!$H$6-'СЕТ СН'!$H$26</f>
        <v>2422.90702332</v>
      </c>
      <c r="G138" s="36">
        <f>SUMIFS(СВЦЭМ!$D$39:$D$782,СВЦЭМ!$A$39:$A$782,$A138,СВЦЭМ!$B$39:$B$782,G$119)+'СЕТ СН'!$H$14+СВЦЭМ!$D$10+'СЕТ СН'!$H$6-'СЕТ СН'!$H$26</f>
        <v>2408.27200653</v>
      </c>
      <c r="H138" s="36">
        <f>SUMIFS(СВЦЭМ!$D$39:$D$782,СВЦЭМ!$A$39:$A$782,$A138,СВЦЭМ!$B$39:$B$782,H$119)+'СЕТ СН'!$H$14+СВЦЭМ!$D$10+'СЕТ СН'!$H$6-'СЕТ СН'!$H$26</f>
        <v>2343.3879123799998</v>
      </c>
      <c r="I138" s="36">
        <f>SUMIFS(СВЦЭМ!$D$39:$D$782,СВЦЭМ!$A$39:$A$782,$A138,СВЦЭМ!$B$39:$B$782,I$119)+'СЕТ СН'!$H$14+СВЦЭМ!$D$10+'СЕТ СН'!$H$6-'СЕТ СН'!$H$26</f>
        <v>2287.6931781600001</v>
      </c>
      <c r="J138" s="36">
        <f>SUMIFS(СВЦЭМ!$D$39:$D$782,СВЦЭМ!$A$39:$A$782,$A138,СВЦЭМ!$B$39:$B$782,J$119)+'СЕТ СН'!$H$14+СВЦЭМ!$D$10+'СЕТ СН'!$H$6-'СЕТ СН'!$H$26</f>
        <v>2257.5756613399999</v>
      </c>
      <c r="K138" s="36">
        <f>SUMIFS(СВЦЭМ!$D$39:$D$782,СВЦЭМ!$A$39:$A$782,$A138,СВЦЭМ!$B$39:$B$782,K$119)+'СЕТ СН'!$H$14+СВЦЭМ!$D$10+'СЕТ СН'!$H$6-'СЕТ СН'!$H$26</f>
        <v>2239.7673702800003</v>
      </c>
      <c r="L138" s="36">
        <f>SUMIFS(СВЦЭМ!$D$39:$D$782,СВЦЭМ!$A$39:$A$782,$A138,СВЦЭМ!$B$39:$B$782,L$119)+'СЕТ СН'!$H$14+СВЦЭМ!$D$10+'СЕТ СН'!$H$6-'СЕТ СН'!$H$26</f>
        <v>2223.1278651900002</v>
      </c>
      <c r="M138" s="36">
        <f>SUMIFS(СВЦЭМ!$D$39:$D$782,СВЦЭМ!$A$39:$A$782,$A138,СВЦЭМ!$B$39:$B$782,M$119)+'СЕТ СН'!$H$14+СВЦЭМ!$D$10+'СЕТ СН'!$H$6-'СЕТ СН'!$H$26</f>
        <v>2223.5572338900001</v>
      </c>
      <c r="N138" s="36">
        <f>SUMIFS(СВЦЭМ!$D$39:$D$782,СВЦЭМ!$A$39:$A$782,$A138,СВЦЭМ!$B$39:$B$782,N$119)+'СЕТ СН'!$H$14+СВЦЭМ!$D$10+'СЕТ СН'!$H$6-'СЕТ СН'!$H$26</f>
        <v>2238.2933210600004</v>
      </c>
      <c r="O138" s="36">
        <f>SUMIFS(СВЦЭМ!$D$39:$D$782,СВЦЭМ!$A$39:$A$782,$A138,СВЦЭМ!$B$39:$B$782,O$119)+'СЕТ СН'!$H$14+СВЦЭМ!$D$10+'СЕТ СН'!$H$6-'СЕТ СН'!$H$26</f>
        <v>2241.1822441100003</v>
      </c>
      <c r="P138" s="36">
        <f>SUMIFS(СВЦЭМ!$D$39:$D$782,СВЦЭМ!$A$39:$A$782,$A138,СВЦЭМ!$B$39:$B$782,P$119)+'СЕТ СН'!$H$14+СВЦЭМ!$D$10+'СЕТ СН'!$H$6-'СЕТ СН'!$H$26</f>
        <v>2251.3033250500002</v>
      </c>
      <c r="Q138" s="36">
        <f>SUMIFS(СВЦЭМ!$D$39:$D$782,СВЦЭМ!$A$39:$A$782,$A138,СВЦЭМ!$B$39:$B$782,Q$119)+'СЕТ СН'!$H$14+СВЦЭМ!$D$10+'СЕТ СН'!$H$6-'СЕТ СН'!$H$26</f>
        <v>2273.33227244</v>
      </c>
      <c r="R138" s="36">
        <f>SUMIFS(СВЦЭМ!$D$39:$D$782,СВЦЭМ!$A$39:$A$782,$A138,СВЦЭМ!$B$39:$B$782,R$119)+'СЕТ СН'!$H$14+СВЦЭМ!$D$10+'СЕТ СН'!$H$6-'СЕТ СН'!$H$26</f>
        <v>2287.4307530599999</v>
      </c>
      <c r="S138" s="36">
        <f>SUMIFS(СВЦЭМ!$D$39:$D$782,СВЦЭМ!$A$39:$A$782,$A138,СВЦЭМ!$B$39:$B$782,S$119)+'СЕТ СН'!$H$14+СВЦЭМ!$D$10+'СЕТ СН'!$H$6-'СЕТ СН'!$H$26</f>
        <v>2241.2833049700002</v>
      </c>
      <c r="T138" s="36">
        <f>SUMIFS(СВЦЭМ!$D$39:$D$782,СВЦЭМ!$A$39:$A$782,$A138,СВЦЭМ!$B$39:$B$782,T$119)+'СЕТ СН'!$H$14+СВЦЭМ!$D$10+'СЕТ СН'!$H$6-'СЕТ СН'!$H$26</f>
        <v>2185.6611115599999</v>
      </c>
      <c r="U138" s="36">
        <f>SUMIFS(СВЦЭМ!$D$39:$D$782,СВЦЭМ!$A$39:$A$782,$A138,СВЦЭМ!$B$39:$B$782,U$119)+'СЕТ СН'!$H$14+СВЦЭМ!$D$10+'СЕТ СН'!$H$6-'СЕТ СН'!$H$26</f>
        <v>2205.06320426</v>
      </c>
      <c r="V138" s="36">
        <f>SUMIFS(СВЦЭМ!$D$39:$D$782,СВЦЭМ!$A$39:$A$782,$A138,СВЦЭМ!$B$39:$B$782,V$119)+'СЕТ СН'!$H$14+СВЦЭМ!$D$10+'СЕТ СН'!$H$6-'СЕТ СН'!$H$26</f>
        <v>2220.5007548000003</v>
      </c>
      <c r="W138" s="36">
        <f>SUMIFS(СВЦЭМ!$D$39:$D$782,СВЦЭМ!$A$39:$A$782,$A138,СВЦЭМ!$B$39:$B$782,W$119)+'СЕТ СН'!$H$14+СВЦЭМ!$D$10+'СЕТ СН'!$H$6-'СЕТ СН'!$H$26</f>
        <v>2227.3935027699999</v>
      </c>
      <c r="X138" s="36">
        <f>SUMIFS(СВЦЭМ!$D$39:$D$782,СВЦЭМ!$A$39:$A$782,$A138,СВЦЭМ!$B$39:$B$782,X$119)+'СЕТ СН'!$H$14+СВЦЭМ!$D$10+'СЕТ СН'!$H$6-'СЕТ СН'!$H$26</f>
        <v>2254.6678447300001</v>
      </c>
      <c r="Y138" s="36">
        <f>SUMIFS(СВЦЭМ!$D$39:$D$782,СВЦЭМ!$A$39:$A$782,$A138,СВЦЭМ!$B$39:$B$782,Y$119)+'СЕТ СН'!$H$14+СВЦЭМ!$D$10+'СЕТ СН'!$H$6-'СЕТ СН'!$H$26</f>
        <v>2358.06395819</v>
      </c>
    </row>
    <row r="139" spans="1:25" ht="15.75" x14ac:dyDescent="0.2">
      <c r="A139" s="35">
        <f t="shared" si="3"/>
        <v>45311</v>
      </c>
      <c r="B139" s="36">
        <f>SUMIFS(СВЦЭМ!$D$39:$D$782,СВЦЭМ!$A$39:$A$782,$A139,СВЦЭМ!$B$39:$B$782,B$119)+'СЕТ СН'!$H$14+СВЦЭМ!$D$10+'СЕТ СН'!$H$6-'СЕТ СН'!$H$26</f>
        <v>2355.5970815999999</v>
      </c>
      <c r="C139" s="36">
        <f>SUMIFS(СВЦЭМ!$D$39:$D$782,СВЦЭМ!$A$39:$A$782,$A139,СВЦЭМ!$B$39:$B$782,C$119)+'СЕТ СН'!$H$14+СВЦЭМ!$D$10+'СЕТ СН'!$H$6-'СЕТ СН'!$H$26</f>
        <v>2363.4397537200002</v>
      </c>
      <c r="D139" s="36">
        <f>SUMIFS(СВЦЭМ!$D$39:$D$782,СВЦЭМ!$A$39:$A$782,$A139,СВЦЭМ!$B$39:$B$782,D$119)+'СЕТ СН'!$H$14+СВЦЭМ!$D$10+'СЕТ СН'!$H$6-'СЕТ СН'!$H$26</f>
        <v>2394.1414298500003</v>
      </c>
      <c r="E139" s="36">
        <f>SUMIFS(СВЦЭМ!$D$39:$D$782,СВЦЭМ!$A$39:$A$782,$A139,СВЦЭМ!$B$39:$B$782,E$119)+'СЕТ СН'!$H$14+СВЦЭМ!$D$10+'СЕТ СН'!$H$6-'СЕТ СН'!$H$26</f>
        <v>2403.7735528499998</v>
      </c>
      <c r="F139" s="36">
        <f>SUMIFS(СВЦЭМ!$D$39:$D$782,СВЦЭМ!$A$39:$A$782,$A139,СВЦЭМ!$B$39:$B$782,F$119)+'СЕТ СН'!$H$14+СВЦЭМ!$D$10+'СЕТ СН'!$H$6-'СЕТ СН'!$H$26</f>
        <v>2402.1536766200002</v>
      </c>
      <c r="G139" s="36">
        <f>SUMIFS(СВЦЭМ!$D$39:$D$782,СВЦЭМ!$A$39:$A$782,$A139,СВЦЭМ!$B$39:$B$782,G$119)+'СЕТ СН'!$H$14+СВЦЭМ!$D$10+'СЕТ СН'!$H$6-'СЕТ СН'!$H$26</f>
        <v>2389.11320428</v>
      </c>
      <c r="H139" s="36">
        <f>SUMIFS(СВЦЭМ!$D$39:$D$782,СВЦЭМ!$A$39:$A$782,$A139,СВЦЭМ!$B$39:$B$782,H$119)+'СЕТ СН'!$H$14+СВЦЭМ!$D$10+'СЕТ СН'!$H$6-'СЕТ СН'!$H$26</f>
        <v>2355.2669775599998</v>
      </c>
      <c r="I139" s="36">
        <f>SUMIFS(СВЦЭМ!$D$39:$D$782,СВЦЭМ!$A$39:$A$782,$A139,СВЦЭМ!$B$39:$B$782,I$119)+'СЕТ СН'!$H$14+СВЦЭМ!$D$10+'СЕТ СН'!$H$6-'СЕТ СН'!$H$26</f>
        <v>2331.8179045400002</v>
      </c>
      <c r="J139" s="36">
        <f>SUMIFS(СВЦЭМ!$D$39:$D$782,СВЦЭМ!$A$39:$A$782,$A139,СВЦЭМ!$B$39:$B$782,J$119)+'СЕТ СН'!$H$14+СВЦЭМ!$D$10+'СЕТ СН'!$H$6-'СЕТ СН'!$H$26</f>
        <v>2269.8118828699999</v>
      </c>
      <c r="K139" s="36">
        <f>SUMIFS(СВЦЭМ!$D$39:$D$782,СВЦЭМ!$A$39:$A$782,$A139,СВЦЭМ!$B$39:$B$782,K$119)+'СЕТ СН'!$H$14+СВЦЭМ!$D$10+'СЕТ СН'!$H$6-'СЕТ СН'!$H$26</f>
        <v>2223.9156334099998</v>
      </c>
      <c r="L139" s="36">
        <f>SUMIFS(СВЦЭМ!$D$39:$D$782,СВЦЭМ!$A$39:$A$782,$A139,СВЦЭМ!$B$39:$B$782,L$119)+'СЕТ СН'!$H$14+СВЦЭМ!$D$10+'СЕТ СН'!$H$6-'СЕТ СН'!$H$26</f>
        <v>2193.2375185600004</v>
      </c>
      <c r="M139" s="36">
        <f>SUMIFS(СВЦЭМ!$D$39:$D$782,СВЦЭМ!$A$39:$A$782,$A139,СВЦЭМ!$B$39:$B$782,M$119)+'СЕТ СН'!$H$14+СВЦЭМ!$D$10+'СЕТ СН'!$H$6-'СЕТ СН'!$H$26</f>
        <v>2197.5174746600001</v>
      </c>
      <c r="N139" s="36">
        <f>SUMIFS(СВЦЭМ!$D$39:$D$782,СВЦЭМ!$A$39:$A$782,$A139,СВЦЭМ!$B$39:$B$782,N$119)+'СЕТ СН'!$H$14+СВЦЭМ!$D$10+'СЕТ СН'!$H$6-'СЕТ СН'!$H$26</f>
        <v>2216.6789126399999</v>
      </c>
      <c r="O139" s="36">
        <f>SUMIFS(СВЦЭМ!$D$39:$D$782,СВЦЭМ!$A$39:$A$782,$A139,СВЦЭМ!$B$39:$B$782,O$119)+'СЕТ СН'!$H$14+СВЦЭМ!$D$10+'СЕТ СН'!$H$6-'СЕТ СН'!$H$26</f>
        <v>2231.6472309400001</v>
      </c>
      <c r="P139" s="36">
        <f>SUMIFS(СВЦЭМ!$D$39:$D$782,СВЦЭМ!$A$39:$A$782,$A139,СВЦЭМ!$B$39:$B$782,P$119)+'СЕТ СН'!$H$14+СВЦЭМ!$D$10+'СЕТ СН'!$H$6-'СЕТ СН'!$H$26</f>
        <v>2247.7454998399999</v>
      </c>
      <c r="Q139" s="36">
        <f>SUMIFS(СВЦЭМ!$D$39:$D$782,СВЦЭМ!$A$39:$A$782,$A139,СВЦЭМ!$B$39:$B$782,Q$119)+'СЕТ СН'!$H$14+СВЦЭМ!$D$10+'СЕТ СН'!$H$6-'СЕТ СН'!$H$26</f>
        <v>2261.7407695000002</v>
      </c>
      <c r="R139" s="36">
        <f>SUMIFS(СВЦЭМ!$D$39:$D$782,СВЦЭМ!$A$39:$A$782,$A139,СВЦЭМ!$B$39:$B$782,R$119)+'СЕТ СН'!$H$14+СВЦЭМ!$D$10+'СЕТ СН'!$H$6-'СЕТ СН'!$H$26</f>
        <v>2276.7074837</v>
      </c>
      <c r="S139" s="36">
        <f>SUMIFS(СВЦЭМ!$D$39:$D$782,СВЦЭМ!$A$39:$A$782,$A139,СВЦЭМ!$B$39:$B$782,S$119)+'СЕТ СН'!$H$14+СВЦЭМ!$D$10+'СЕТ СН'!$H$6-'СЕТ СН'!$H$26</f>
        <v>2239.5074591000002</v>
      </c>
      <c r="T139" s="36">
        <f>SUMIFS(СВЦЭМ!$D$39:$D$782,СВЦЭМ!$A$39:$A$782,$A139,СВЦЭМ!$B$39:$B$782,T$119)+'СЕТ СН'!$H$14+СВЦЭМ!$D$10+'СЕТ СН'!$H$6-'СЕТ СН'!$H$26</f>
        <v>2189.2222878000002</v>
      </c>
      <c r="U139" s="36">
        <f>SUMIFS(СВЦЭМ!$D$39:$D$782,СВЦЭМ!$A$39:$A$782,$A139,СВЦЭМ!$B$39:$B$782,U$119)+'СЕТ СН'!$H$14+СВЦЭМ!$D$10+'СЕТ СН'!$H$6-'СЕТ СН'!$H$26</f>
        <v>2211.2605319599998</v>
      </c>
      <c r="V139" s="36">
        <f>SUMIFS(СВЦЭМ!$D$39:$D$782,СВЦЭМ!$A$39:$A$782,$A139,СВЦЭМ!$B$39:$B$782,V$119)+'СЕТ СН'!$H$14+СВЦЭМ!$D$10+'СЕТ СН'!$H$6-'СЕТ СН'!$H$26</f>
        <v>2217.91996973</v>
      </c>
      <c r="W139" s="36">
        <f>SUMIFS(СВЦЭМ!$D$39:$D$782,СВЦЭМ!$A$39:$A$782,$A139,СВЦЭМ!$B$39:$B$782,W$119)+'СЕТ СН'!$H$14+СВЦЭМ!$D$10+'СЕТ СН'!$H$6-'СЕТ СН'!$H$26</f>
        <v>2229.9818236600004</v>
      </c>
      <c r="X139" s="36">
        <f>SUMIFS(СВЦЭМ!$D$39:$D$782,СВЦЭМ!$A$39:$A$782,$A139,СВЦЭМ!$B$39:$B$782,X$119)+'СЕТ СН'!$H$14+СВЦЭМ!$D$10+'СЕТ СН'!$H$6-'СЕТ СН'!$H$26</f>
        <v>2258.5377626099998</v>
      </c>
      <c r="Y139" s="36">
        <f>SUMIFS(СВЦЭМ!$D$39:$D$782,СВЦЭМ!$A$39:$A$782,$A139,СВЦЭМ!$B$39:$B$782,Y$119)+'СЕТ СН'!$H$14+СВЦЭМ!$D$10+'СЕТ СН'!$H$6-'СЕТ СН'!$H$26</f>
        <v>2281.6644449100004</v>
      </c>
    </row>
    <row r="140" spans="1:25" ht="15.75" x14ac:dyDescent="0.2">
      <c r="A140" s="35">
        <f t="shared" si="3"/>
        <v>45312</v>
      </c>
      <c r="B140" s="36">
        <f>SUMIFS(СВЦЭМ!$D$39:$D$782,СВЦЭМ!$A$39:$A$782,$A140,СВЦЭМ!$B$39:$B$782,B$119)+'СЕТ СН'!$H$14+СВЦЭМ!$D$10+'СЕТ СН'!$H$6-'СЕТ СН'!$H$26</f>
        <v>2335.2064138100004</v>
      </c>
      <c r="C140" s="36">
        <f>SUMIFS(СВЦЭМ!$D$39:$D$782,СВЦЭМ!$A$39:$A$782,$A140,СВЦЭМ!$B$39:$B$782,C$119)+'СЕТ СН'!$H$14+СВЦЭМ!$D$10+'СЕТ СН'!$H$6-'СЕТ СН'!$H$26</f>
        <v>2380.9462493400001</v>
      </c>
      <c r="D140" s="36">
        <f>SUMIFS(СВЦЭМ!$D$39:$D$782,СВЦЭМ!$A$39:$A$782,$A140,СВЦЭМ!$B$39:$B$782,D$119)+'СЕТ СН'!$H$14+СВЦЭМ!$D$10+'СЕТ СН'!$H$6-'СЕТ СН'!$H$26</f>
        <v>2397.02943069</v>
      </c>
      <c r="E140" s="36">
        <f>SUMIFS(СВЦЭМ!$D$39:$D$782,СВЦЭМ!$A$39:$A$782,$A140,СВЦЭМ!$B$39:$B$782,E$119)+'СЕТ СН'!$H$14+СВЦЭМ!$D$10+'СЕТ СН'!$H$6-'СЕТ СН'!$H$26</f>
        <v>2413.8071695400004</v>
      </c>
      <c r="F140" s="36">
        <f>SUMIFS(СВЦЭМ!$D$39:$D$782,СВЦЭМ!$A$39:$A$782,$A140,СВЦЭМ!$B$39:$B$782,F$119)+'СЕТ СН'!$H$14+СВЦЭМ!$D$10+'СЕТ СН'!$H$6-'СЕТ СН'!$H$26</f>
        <v>2410.7971058000003</v>
      </c>
      <c r="G140" s="36">
        <f>SUMIFS(СВЦЭМ!$D$39:$D$782,СВЦЭМ!$A$39:$A$782,$A140,СВЦЭМ!$B$39:$B$782,G$119)+'СЕТ СН'!$H$14+СВЦЭМ!$D$10+'СЕТ СН'!$H$6-'СЕТ СН'!$H$26</f>
        <v>2405.55048042</v>
      </c>
      <c r="H140" s="36">
        <f>SUMIFS(СВЦЭМ!$D$39:$D$782,СВЦЭМ!$A$39:$A$782,$A140,СВЦЭМ!$B$39:$B$782,H$119)+'СЕТ СН'!$H$14+СВЦЭМ!$D$10+'СЕТ СН'!$H$6-'СЕТ СН'!$H$26</f>
        <v>2393.1742036800001</v>
      </c>
      <c r="I140" s="36">
        <f>SUMIFS(СВЦЭМ!$D$39:$D$782,СВЦЭМ!$A$39:$A$782,$A140,СВЦЭМ!$B$39:$B$782,I$119)+'СЕТ СН'!$H$14+СВЦЭМ!$D$10+'СЕТ СН'!$H$6-'СЕТ СН'!$H$26</f>
        <v>2386.6181285299999</v>
      </c>
      <c r="J140" s="36">
        <f>SUMIFS(СВЦЭМ!$D$39:$D$782,СВЦЭМ!$A$39:$A$782,$A140,СВЦЭМ!$B$39:$B$782,J$119)+'СЕТ СН'!$H$14+СВЦЭМ!$D$10+'СЕТ СН'!$H$6-'СЕТ СН'!$H$26</f>
        <v>2331.3797403600001</v>
      </c>
      <c r="K140" s="36">
        <f>SUMIFS(СВЦЭМ!$D$39:$D$782,СВЦЭМ!$A$39:$A$782,$A140,СВЦЭМ!$B$39:$B$782,K$119)+'СЕТ СН'!$H$14+СВЦЭМ!$D$10+'СЕТ СН'!$H$6-'СЕТ СН'!$H$26</f>
        <v>2280.69305919</v>
      </c>
      <c r="L140" s="36">
        <f>SUMIFS(СВЦЭМ!$D$39:$D$782,СВЦЭМ!$A$39:$A$782,$A140,СВЦЭМ!$B$39:$B$782,L$119)+'СЕТ СН'!$H$14+СВЦЭМ!$D$10+'СЕТ СН'!$H$6-'СЕТ СН'!$H$26</f>
        <v>2232.96338681</v>
      </c>
      <c r="M140" s="36">
        <f>SUMIFS(СВЦЭМ!$D$39:$D$782,СВЦЭМ!$A$39:$A$782,$A140,СВЦЭМ!$B$39:$B$782,M$119)+'СЕТ СН'!$H$14+СВЦЭМ!$D$10+'СЕТ СН'!$H$6-'СЕТ СН'!$H$26</f>
        <v>2211.6108425100001</v>
      </c>
      <c r="N140" s="36">
        <f>SUMIFS(СВЦЭМ!$D$39:$D$782,СВЦЭМ!$A$39:$A$782,$A140,СВЦЭМ!$B$39:$B$782,N$119)+'СЕТ СН'!$H$14+СВЦЭМ!$D$10+'СЕТ СН'!$H$6-'СЕТ СН'!$H$26</f>
        <v>2218.8406862400002</v>
      </c>
      <c r="O140" s="36">
        <f>SUMIFS(СВЦЭМ!$D$39:$D$782,СВЦЭМ!$A$39:$A$782,$A140,СВЦЭМ!$B$39:$B$782,O$119)+'СЕТ СН'!$H$14+СВЦЭМ!$D$10+'СЕТ СН'!$H$6-'СЕТ СН'!$H$26</f>
        <v>2232.6537744300003</v>
      </c>
      <c r="P140" s="36">
        <f>SUMIFS(СВЦЭМ!$D$39:$D$782,СВЦЭМ!$A$39:$A$782,$A140,СВЦЭМ!$B$39:$B$782,P$119)+'СЕТ СН'!$H$14+СВЦЭМ!$D$10+'СЕТ СН'!$H$6-'СЕТ СН'!$H$26</f>
        <v>2256.9808954</v>
      </c>
      <c r="Q140" s="36">
        <f>SUMIFS(СВЦЭМ!$D$39:$D$782,СВЦЭМ!$A$39:$A$782,$A140,СВЦЭМ!$B$39:$B$782,Q$119)+'СЕТ СН'!$H$14+СВЦЭМ!$D$10+'СЕТ СН'!$H$6-'СЕТ СН'!$H$26</f>
        <v>2276.0263653800002</v>
      </c>
      <c r="R140" s="36">
        <f>SUMIFS(СВЦЭМ!$D$39:$D$782,СВЦЭМ!$A$39:$A$782,$A140,СВЦЭМ!$B$39:$B$782,R$119)+'СЕТ СН'!$H$14+СВЦЭМ!$D$10+'СЕТ СН'!$H$6-'СЕТ СН'!$H$26</f>
        <v>2268.6900336899998</v>
      </c>
      <c r="S140" s="36">
        <f>SUMIFS(СВЦЭМ!$D$39:$D$782,СВЦЭМ!$A$39:$A$782,$A140,СВЦЭМ!$B$39:$B$782,S$119)+'СЕТ СН'!$H$14+СВЦЭМ!$D$10+'СЕТ СН'!$H$6-'СЕТ СН'!$H$26</f>
        <v>2248.9061310300003</v>
      </c>
      <c r="T140" s="36">
        <f>SUMIFS(СВЦЭМ!$D$39:$D$782,СВЦЭМ!$A$39:$A$782,$A140,СВЦЭМ!$B$39:$B$782,T$119)+'СЕТ СН'!$H$14+СВЦЭМ!$D$10+'СЕТ СН'!$H$6-'СЕТ СН'!$H$26</f>
        <v>2186.5250667400001</v>
      </c>
      <c r="U140" s="36">
        <f>SUMIFS(СВЦЭМ!$D$39:$D$782,СВЦЭМ!$A$39:$A$782,$A140,СВЦЭМ!$B$39:$B$782,U$119)+'СЕТ СН'!$H$14+СВЦЭМ!$D$10+'СЕТ СН'!$H$6-'СЕТ СН'!$H$26</f>
        <v>2195.0924198000002</v>
      </c>
      <c r="V140" s="36">
        <f>SUMIFS(СВЦЭМ!$D$39:$D$782,СВЦЭМ!$A$39:$A$782,$A140,СВЦЭМ!$B$39:$B$782,V$119)+'СЕТ СН'!$H$14+СВЦЭМ!$D$10+'СЕТ СН'!$H$6-'СЕТ СН'!$H$26</f>
        <v>2192.1933402900004</v>
      </c>
      <c r="W140" s="36">
        <f>SUMIFS(СВЦЭМ!$D$39:$D$782,СВЦЭМ!$A$39:$A$782,$A140,СВЦЭМ!$B$39:$B$782,W$119)+'СЕТ СН'!$H$14+СВЦЭМ!$D$10+'СЕТ СН'!$H$6-'СЕТ СН'!$H$26</f>
        <v>2210.4037794000001</v>
      </c>
      <c r="X140" s="36">
        <f>SUMIFS(СВЦЭМ!$D$39:$D$782,СВЦЭМ!$A$39:$A$782,$A140,СВЦЭМ!$B$39:$B$782,X$119)+'СЕТ СН'!$H$14+СВЦЭМ!$D$10+'СЕТ СН'!$H$6-'СЕТ СН'!$H$26</f>
        <v>2241.8961229200004</v>
      </c>
      <c r="Y140" s="36">
        <f>SUMIFS(СВЦЭМ!$D$39:$D$782,СВЦЭМ!$A$39:$A$782,$A140,СВЦЭМ!$B$39:$B$782,Y$119)+'СЕТ СН'!$H$14+СВЦЭМ!$D$10+'СЕТ СН'!$H$6-'СЕТ СН'!$H$26</f>
        <v>2265.8216657900002</v>
      </c>
    </row>
    <row r="141" spans="1:25" ht="15.75" x14ac:dyDescent="0.2">
      <c r="A141" s="35">
        <f t="shared" si="3"/>
        <v>45313</v>
      </c>
      <c r="B141" s="36">
        <f>SUMIFS(СВЦЭМ!$D$39:$D$782,СВЦЭМ!$A$39:$A$782,$A141,СВЦЭМ!$B$39:$B$782,B$119)+'СЕТ СН'!$H$14+СВЦЭМ!$D$10+'СЕТ СН'!$H$6-'СЕТ СН'!$H$26</f>
        <v>2311.0212953</v>
      </c>
      <c r="C141" s="36">
        <f>SUMIFS(СВЦЭМ!$D$39:$D$782,СВЦЭМ!$A$39:$A$782,$A141,СВЦЭМ!$B$39:$B$782,C$119)+'СЕТ СН'!$H$14+СВЦЭМ!$D$10+'СЕТ СН'!$H$6-'СЕТ СН'!$H$26</f>
        <v>2414.1440389099998</v>
      </c>
      <c r="D141" s="36">
        <f>SUMIFS(СВЦЭМ!$D$39:$D$782,СВЦЭМ!$A$39:$A$782,$A141,СВЦЭМ!$B$39:$B$782,D$119)+'СЕТ СН'!$H$14+СВЦЭМ!$D$10+'СЕТ СН'!$H$6-'СЕТ СН'!$H$26</f>
        <v>2479.4334543699997</v>
      </c>
      <c r="E141" s="36">
        <f>SUMIFS(СВЦЭМ!$D$39:$D$782,СВЦЭМ!$A$39:$A$782,$A141,СВЦЭМ!$B$39:$B$782,E$119)+'СЕТ СН'!$H$14+СВЦЭМ!$D$10+'СЕТ СН'!$H$6-'СЕТ СН'!$H$26</f>
        <v>2487.5486287899998</v>
      </c>
      <c r="F141" s="36">
        <f>SUMIFS(СВЦЭМ!$D$39:$D$782,СВЦЭМ!$A$39:$A$782,$A141,СВЦЭМ!$B$39:$B$782,F$119)+'СЕТ СН'!$H$14+СВЦЭМ!$D$10+'СЕТ СН'!$H$6-'СЕТ СН'!$H$26</f>
        <v>2488.7541340399998</v>
      </c>
      <c r="G141" s="36">
        <f>SUMIFS(СВЦЭМ!$D$39:$D$782,СВЦЭМ!$A$39:$A$782,$A141,СВЦЭМ!$B$39:$B$782,G$119)+'СЕТ СН'!$H$14+СВЦЭМ!$D$10+'СЕТ СН'!$H$6-'СЕТ СН'!$H$26</f>
        <v>2477.8375293999998</v>
      </c>
      <c r="H141" s="36">
        <f>SUMIFS(СВЦЭМ!$D$39:$D$782,СВЦЭМ!$A$39:$A$782,$A141,СВЦЭМ!$B$39:$B$782,H$119)+'СЕТ СН'!$H$14+СВЦЭМ!$D$10+'СЕТ СН'!$H$6-'СЕТ СН'!$H$26</f>
        <v>2438.0593719599997</v>
      </c>
      <c r="I141" s="36">
        <f>SUMIFS(СВЦЭМ!$D$39:$D$782,СВЦЭМ!$A$39:$A$782,$A141,СВЦЭМ!$B$39:$B$782,I$119)+'СЕТ СН'!$H$14+СВЦЭМ!$D$10+'СЕТ СН'!$H$6-'СЕТ СН'!$H$26</f>
        <v>2419.7514337000002</v>
      </c>
      <c r="J141" s="36">
        <f>SUMIFS(СВЦЭМ!$D$39:$D$782,СВЦЭМ!$A$39:$A$782,$A141,СВЦЭМ!$B$39:$B$782,J$119)+'СЕТ СН'!$H$14+СВЦЭМ!$D$10+'СЕТ СН'!$H$6-'СЕТ СН'!$H$26</f>
        <v>2390.4029548600001</v>
      </c>
      <c r="K141" s="36">
        <f>SUMIFS(СВЦЭМ!$D$39:$D$782,СВЦЭМ!$A$39:$A$782,$A141,СВЦЭМ!$B$39:$B$782,K$119)+'СЕТ СН'!$H$14+СВЦЭМ!$D$10+'СЕТ СН'!$H$6-'СЕТ СН'!$H$26</f>
        <v>2350.7367159699998</v>
      </c>
      <c r="L141" s="36">
        <f>SUMIFS(СВЦЭМ!$D$39:$D$782,СВЦЭМ!$A$39:$A$782,$A141,СВЦЭМ!$B$39:$B$782,L$119)+'СЕТ СН'!$H$14+СВЦЭМ!$D$10+'СЕТ СН'!$H$6-'СЕТ СН'!$H$26</f>
        <v>2339.4607642400001</v>
      </c>
      <c r="M141" s="36">
        <f>SUMIFS(СВЦЭМ!$D$39:$D$782,СВЦЭМ!$A$39:$A$782,$A141,СВЦЭМ!$B$39:$B$782,M$119)+'СЕТ СН'!$H$14+СВЦЭМ!$D$10+'СЕТ СН'!$H$6-'СЕТ СН'!$H$26</f>
        <v>2375.4132729800003</v>
      </c>
      <c r="N141" s="36">
        <f>SUMIFS(СВЦЭМ!$D$39:$D$782,СВЦЭМ!$A$39:$A$782,$A141,СВЦЭМ!$B$39:$B$782,N$119)+'СЕТ СН'!$H$14+СВЦЭМ!$D$10+'СЕТ СН'!$H$6-'СЕТ СН'!$H$26</f>
        <v>2375.0933091500001</v>
      </c>
      <c r="O141" s="36">
        <f>SUMIFS(СВЦЭМ!$D$39:$D$782,СВЦЭМ!$A$39:$A$782,$A141,СВЦЭМ!$B$39:$B$782,O$119)+'СЕТ СН'!$H$14+СВЦЭМ!$D$10+'СЕТ СН'!$H$6-'СЕТ СН'!$H$26</f>
        <v>2385.2404533500003</v>
      </c>
      <c r="P141" s="36">
        <f>SUMIFS(СВЦЭМ!$D$39:$D$782,СВЦЭМ!$A$39:$A$782,$A141,СВЦЭМ!$B$39:$B$782,P$119)+'СЕТ СН'!$H$14+СВЦЭМ!$D$10+'СЕТ СН'!$H$6-'СЕТ СН'!$H$26</f>
        <v>2437.4141602199998</v>
      </c>
      <c r="Q141" s="36">
        <f>SUMIFS(СВЦЭМ!$D$39:$D$782,СВЦЭМ!$A$39:$A$782,$A141,СВЦЭМ!$B$39:$B$782,Q$119)+'СЕТ СН'!$H$14+СВЦЭМ!$D$10+'СЕТ СН'!$H$6-'СЕТ СН'!$H$26</f>
        <v>2455.7548256799996</v>
      </c>
      <c r="R141" s="36">
        <f>SUMIFS(СВЦЭМ!$D$39:$D$782,СВЦЭМ!$A$39:$A$782,$A141,СВЦЭМ!$B$39:$B$782,R$119)+'СЕТ СН'!$H$14+СВЦЭМ!$D$10+'СЕТ СН'!$H$6-'СЕТ СН'!$H$26</f>
        <v>2457.0755067099999</v>
      </c>
      <c r="S141" s="36">
        <f>SUMIFS(СВЦЭМ!$D$39:$D$782,СВЦЭМ!$A$39:$A$782,$A141,СВЦЭМ!$B$39:$B$782,S$119)+'СЕТ СН'!$H$14+СВЦЭМ!$D$10+'СЕТ СН'!$H$6-'СЕТ СН'!$H$26</f>
        <v>2418.8643417900003</v>
      </c>
      <c r="T141" s="36">
        <f>SUMIFS(СВЦЭМ!$D$39:$D$782,СВЦЭМ!$A$39:$A$782,$A141,СВЦЭМ!$B$39:$B$782,T$119)+'СЕТ СН'!$H$14+СВЦЭМ!$D$10+'СЕТ СН'!$H$6-'СЕТ СН'!$H$26</f>
        <v>2369.5408032200003</v>
      </c>
      <c r="U141" s="36">
        <f>SUMIFS(СВЦЭМ!$D$39:$D$782,СВЦЭМ!$A$39:$A$782,$A141,СВЦЭМ!$B$39:$B$782,U$119)+'СЕТ СН'!$H$14+СВЦЭМ!$D$10+'СЕТ СН'!$H$6-'СЕТ СН'!$H$26</f>
        <v>2369.4499686999998</v>
      </c>
      <c r="V141" s="36">
        <f>SUMIFS(СВЦЭМ!$D$39:$D$782,СВЦЭМ!$A$39:$A$782,$A141,СВЦЭМ!$B$39:$B$782,V$119)+'СЕТ СН'!$H$14+СВЦЭМ!$D$10+'СЕТ СН'!$H$6-'СЕТ СН'!$H$26</f>
        <v>2409.2871978800003</v>
      </c>
      <c r="W141" s="36">
        <f>SUMIFS(СВЦЭМ!$D$39:$D$782,СВЦЭМ!$A$39:$A$782,$A141,СВЦЭМ!$B$39:$B$782,W$119)+'СЕТ СН'!$H$14+СВЦЭМ!$D$10+'СЕТ СН'!$H$6-'СЕТ СН'!$H$26</f>
        <v>2426.2997206799996</v>
      </c>
      <c r="X141" s="36">
        <f>SUMIFS(СВЦЭМ!$D$39:$D$782,СВЦЭМ!$A$39:$A$782,$A141,СВЦЭМ!$B$39:$B$782,X$119)+'СЕТ СН'!$H$14+СВЦЭМ!$D$10+'СЕТ СН'!$H$6-'СЕТ СН'!$H$26</f>
        <v>2464.3783106799997</v>
      </c>
      <c r="Y141" s="36">
        <f>SUMIFS(СВЦЭМ!$D$39:$D$782,СВЦЭМ!$A$39:$A$782,$A141,СВЦЭМ!$B$39:$B$782,Y$119)+'СЕТ СН'!$H$14+СВЦЭМ!$D$10+'СЕТ СН'!$H$6-'СЕТ СН'!$H$26</f>
        <v>2504.5671188599999</v>
      </c>
    </row>
    <row r="142" spans="1:25" ht="15.75" x14ac:dyDescent="0.2">
      <c r="A142" s="35">
        <f t="shared" si="3"/>
        <v>45314</v>
      </c>
      <c r="B142" s="36">
        <f>SUMIFS(СВЦЭМ!$D$39:$D$782,СВЦЭМ!$A$39:$A$782,$A142,СВЦЭМ!$B$39:$B$782,B$119)+'СЕТ СН'!$H$14+СВЦЭМ!$D$10+'СЕТ СН'!$H$6-'СЕТ СН'!$H$26</f>
        <v>2421.7220379300002</v>
      </c>
      <c r="C142" s="36">
        <f>SUMIFS(СВЦЭМ!$D$39:$D$782,СВЦЭМ!$A$39:$A$782,$A142,СВЦЭМ!$B$39:$B$782,C$119)+'СЕТ СН'!$H$14+СВЦЭМ!$D$10+'СЕТ СН'!$H$6-'СЕТ СН'!$H$26</f>
        <v>2480.1507478599997</v>
      </c>
      <c r="D142" s="36">
        <f>SUMIFS(СВЦЭМ!$D$39:$D$782,СВЦЭМ!$A$39:$A$782,$A142,СВЦЭМ!$B$39:$B$782,D$119)+'СЕТ СН'!$H$14+СВЦЭМ!$D$10+'СЕТ СН'!$H$6-'СЕТ СН'!$H$26</f>
        <v>2508.8972521999999</v>
      </c>
      <c r="E142" s="36">
        <f>SUMIFS(СВЦЭМ!$D$39:$D$782,СВЦЭМ!$A$39:$A$782,$A142,СВЦЭМ!$B$39:$B$782,E$119)+'СЕТ СН'!$H$14+СВЦЭМ!$D$10+'СЕТ СН'!$H$6-'СЕТ СН'!$H$26</f>
        <v>2516.4098792199998</v>
      </c>
      <c r="F142" s="36">
        <f>SUMIFS(СВЦЭМ!$D$39:$D$782,СВЦЭМ!$A$39:$A$782,$A142,СВЦЭМ!$B$39:$B$782,F$119)+'СЕТ СН'!$H$14+СВЦЭМ!$D$10+'СЕТ СН'!$H$6-'СЕТ СН'!$H$26</f>
        <v>2514.4286734399998</v>
      </c>
      <c r="G142" s="36">
        <f>SUMIFS(СВЦЭМ!$D$39:$D$782,СВЦЭМ!$A$39:$A$782,$A142,СВЦЭМ!$B$39:$B$782,G$119)+'СЕТ СН'!$H$14+СВЦЭМ!$D$10+'СЕТ СН'!$H$6-'СЕТ СН'!$H$26</f>
        <v>2501.3354839499998</v>
      </c>
      <c r="H142" s="36">
        <f>SUMIFS(СВЦЭМ!$D$39:$D$782,СВЦЭМ!$A$39:$A$782,$A142,СВЦЭМ!$B$39:$B$782,H$119)+'СЕТ СН'!$H$14+СВЦЭМ!$D$10+'СЕТ СН'!$H$6-'СЕТ СН'!$H$26</f>
        <v>2425.2646733799997</v>
      </c>
      <c r="I142" s="36">
        <f>SUMIFS(СВЦЭМ!$D$39:$D$782,СВЦЭМ!$A$39:$A$782,$A142,СВЦЭМ!$B$39:$B$782,I$119)+'СЕТ СН'!$H$14+СВЦЭМ!$D$10+'СЕТ СН'!$H$6-'СЕТ СН'!$H$26</f>
        <v>2377.6236726799998</v>
      </c>
      <c r="J142" s="36">
        <f>SUMIFS(СВЦЭМ!$D$39:$D$782,СВЦЭМ!$A$39:$A$782,$A142,СВЦЭМ!$B$39:$B$782,J$119)+'СЕТ СН'!$H$14+СВЦЭМ!$D$10+'СЕТ СН'!$H$6-'СЕТ СН'!$H$26</f>
        <v>2326.90775897</v>
      </c>
      <c r="K142" s="36">
        <f>SUMIFS(СВЦЭМ!$D$39:$D$782,СВЦЭМ!$A$39:$A$782,$A142,СВЦЭМ!$B$39:$B$782,K$119)+'СЕТ СН'!$H$14+СВЦЭМ!$D$10+'СЕТ СН'!$H$6-'СЕТ СН'!$H$26</f>
        <v>2292.2285553900001</v>
      </c>
      <c r="L142" s="36">
        <f>SUMIFS(СВЦЭМ!$D$39:$D$782,СВЦЭМ!$A$39:$A$782,$A142,СВЦЭМ!$B$39:$B$782,L$119)+'СЕТ СН'!$H$14+СВЦЭМ!$D$10+'СЕТ СН'!$H$6-'СЕТ СН'!$H$26</f>
        <v>2303.9380604799999</v>
      </c>
      <c r="M142" s="36">
        <f>SUMIFS(СВЦЭМ!$D$39:$D$782,СВЦЭМ!$A$39:$A$782,$A142,СВЦЭМ!$B$39:$B$782,M$119)+'СЕТ СН'!$H$14+СВЦЭМ!$D$10+'СЕТ СН'!$H$6-'СЕТ СН'!$H$26</f>
        <v>2346.4493974400002</v>
      </c>
      <c r="N142" s="36">
        <f>SUMIFS(СВЦЭМ!$D$39:$D$782,СВЦЭМ!$A$39:$A$782,$A142,СВЦЭМ!$B$39:$B$782,N$119)+'СЕТ СН'!$H$14+СВЦЭМ!$D$10+'СЕТ СН'!$H$6-'СЕТ СН'!$H$26</f>
        <v>2361.6254976</v>
      </c>
      <c r="O142" s="36">
        <f>SUMIFS(СВЦЭМ!$D$39:$D$782,СВЦЭМ!$A$39:$A$782,$A142,СВЦЭМ!$B$39:$B$782,O$119)+'СЕТ СН'!$H$14+СВЦЭМ!$D$10+'СЕТ СН'!$H$6-'СЕТ СН'!$H$26</f>
        <v>2368.7779354700001</v>
      </c>
      <c r="P142" s="36">
        <f>SUMIFS(СВЦЭМ!$D$39:$D$782,СВЦЭМ!$A$39:$A$782,$A142,СВЦЭМ!$B$39:$B$782,P$119)+'СЕТ СН'!$H$14+СВЦЭМ!$D$10+'СЕТ СН'!$H$6-'СЕТ СН'!$H$26</f>
        <v>2378.78619824</v>
      </c>
      <c r="Q142" s="36">
        <f>SUMIFS(СВЦЭМ!$D$39:$D$782,СВЦЭМ!$A$39:$A$782,$A142,СВЦЭМ!$B$39:$B$782,Q$119)+'СЕТ СН'!$H$14+СВЦЭМ!$D$10+'СЕТ СН'!$H$6-'СЕТ СН'!$H$26</f>
        <v>2391.2955245600001</v>
      </c>
      <c r="R142" s="36">
        <f>SUMIFS(СВЦЭМ!$D$39:$D$782,СВЦЭМ!$A$39:$A$782,$A142,СВЦЭМ!$B$39:$B$782,R$119)+'СЕТ СН'!$H$14+СВЦЭМ!$D$10+'СЕТ СН'!$H$6-'СЕТ СН'!$H$26</f>
        <v>2391.45553238</v>
      </c>
      <c r="S142" s="36">
        <f>SUMIFS(СВЦЭМ!$D$39:$D$782,СВЦЭМ!$A$39:$A$782,$A142,СВЦЭМ!$B$39:$B$782,S$119)+'СЕТ СН'!$H$14+СВЦЭМ!$D$10+'СЕТ СН'!$H$6-'СЕТ СН'!$H$26</f>
        <v>2360.2749614100003</v>
      </c>
      <c r="T142" s="36">
        <f>SUMIFS(СВЦЭМ!$D$39:$D$782,СВЦЭМ!$A$39:$A$782,$A142,СВЦЭМ!$B$39:$B$782,T$119)+'СЕТ СН'!$H$14+СВЦЭМ!$D$10+'СЕТ СН'!$H$6-'СЕТ СН'!$H$26</f>
        <v>2314.9387687600001</v>
      </c>
      <c r="U142" s="36">
        <f>SUMIFS(СВЦЭМ!$D$39:$D$782,СВЦЭМ!$A$39:$A$782,$A142,СВЦЭМ!$B$39:$B$782,U$119)+'СЕТ СН'!$H$14+СВЦЭМ!$D$10+'СЕТ СН'!$H$6-'СЕТ СН'!$H$26</f>
        <v>2321.0109076899998</v>
      </c>
      <c r="V142" s="36">
        <f>SUMIFS(СВЦЭМ!$D$39:$D$782,СВЦЭМ!$A$39:$A$782,$A142,СВЦЭМ!$B$39:$B$782,V$119)+'СЕТ СН'!$H$14+СВЦЭМ!$D$10+'СЕТ СН'!$H$6-'СЕТ СН'!$H$26</f>
        <v>2325.28816637</v>
      </c>
      <c r="W142" s="36">
        <f>SUMIFS(СВЦЭМ!$D$39:$D$782,СВЦЭМ!$A$39:$A$782,$A142,СВЦЭМ!$B$39:$B$782,W$119)+'СЕТ СН'!$H$14+СВЦЭМ!$D$10+'СЕТ СН'!$H$6-'СЕТ СН'!$H$26</f>
        <v>2339.4861096100003</v>
      </c>
      <c r="X142" s="36">
        <f>SUMIFS(СВЦЭМ!$D$39:$D$782,СВЦЭМ!$A$39:$A$782,$A142,СВЦЭМ!$B$39:$B$782,X$119)+'СЕТ СН'!$H$14+СВЦЭМ!$D$10+'СЕТ СН'!$H$6-'СЕТ СН'!$H$26</f>
        <v>2374.8790296500001</v>
      </c>
      <c r="Y142" s="36">
        <f>SUMIFS(СВЦЭМ!$D$39:$D$782,СВЦЭМ!$A$39:$A$782,$A142,СВЦЭМ!$B$39:$B$782,Y$119)+'СЕТ СН'!$H$14+СВЦЭМ!$D$10+'СЕТ СН'!$H$6-'СЕТ СН'!$H$26</f>
        <v>2414.9098432700002</v>
      </c>
    </row>
    <row r="143" spans="1:25" ht="15.75" x14ac:dyDescent="0.2">
      <c r="A143" s="35">
        <f t="shared" si="3"/>
        <v>45315</v>
      </c>
      <c r="B143" s="36">
        <f>SUMIFS(СВЦЭМ!$D$39:$D$782,СВЦЭМ!$A$39:$A$782,$A143,СВЦЭМ!$B$39:$B$782,B$119)+'СЕТ СН'!$H$14+СВЦЭМ!$D$10+'СЕТ СН'!$H$6-'СЕТ СН'!$H$26</f>
        <v>2515.6787387300001</v>
      </c>
      <c r="C143" s="36">
        <f>SUMIFS(СВЦЭМ!$D$39:$D$782,СВЦЭМ!$A$39:$A$782,$A143,СВЦЭМ!$B$39:$B$782,C$119)+'СЕТ СН'!$H$14+СВЦЭМ!$D$10+'СЕТ СН'!$H$6-'СЕТ СН'!$H$26</f>
        <v>2562.9109959499997</v>
      </c>
      <c r="D143" s="36">
        <f>SUMIFS(СВЦЭМ!$D$39:$D$782,СВЦЭМ!$A$39:$A$782,$A143,СВЦЭМ!$B$39:$B$782,D$119)+'СЕТ СН'!$H$14+СВЦЭМ!$D$10+'СЕТ СН'!$H$6-'СЕТ СН'!$H$26</f>
        <v>2574.2306059799998</v>
      </c>
      <c r="E143" s="36">
        <f>SUMIFS(СВЦЭМ!$D$39:$D$782,СВЦЭМ!$A$39:$A$782,$A143,СВЦЭМ!$B$39:$B$782,E$119)+'СЕТ СН'!$H$14+СВЦЭМ!$D$10+'СЕТ СН'!$H$6-'СЕТ СН'!$H$26</f>
        <v>2596.7779917600001</v>
      </c>
      <c r="F143" s="36">
        <f>SUMIFS(СВЦЭМ!$D$39:$D$782,СВЦЭМ!$A$39:$A$782,$A143,СВЦЭМ!$B$39:$B$782,F$119)+'СЕТ СН'!$H$14+СВЦЭМ!$D$10+'СЕТ СН'!$H$6-'СЕТ СН'!$H$26</f>
        <v>2584.5686194</v>
      </c>
      <c r="G143" s="36">
        <f>SUMIFS(СВЦЭМ!$D$39:$D$782,СВЦЭМ!$A$39:$A$782,$A143,СВЦЭМ!$B$39:$B$782,G$119)+'СЕТ СН'!$H$14+СВЦЭМ!$D$10+'СЕТ СН'!$H$6-'СЕТ СН'!$H$26</f>
        <v>2562.81468318</v>
      </c>
      <c r="H143" s="36">
        <f>SUMIFS(СВЦЭМ!$D$39:$D$782,СВЦЭМ!$A$39:$A$782,$A143,СВЦЭМ!$B$39:$B$782,H$119)+'СЕТ СН'!$H$14+СВЦЭМ!$D$10+'СЕТ СН'!$H$6-'СЕТ СН'!$H$26</f>
        <v>2520.3654217499998</v>
      </c>
      <c r="I143" s="36">
        <f>SUMIFS(СВЦЭМ!$D$39:$D$782,СВЦЭМ!$A$39:$A$782,$A143,СВЦЭМ!$B$39:$B$782,I$119)+'СЕТ СН'!$H$14+СВЦЭМ!$D$10+'СЕТ СН'!$H$6-'СЕТ СН'!$H$26</f>
        <v>2477.2583490299999</v>
      </c>
      <c r="J143" s="36">
        <f>SUMIFS(СВЦЭМ!$D$39:$D$782,СВЦЭМ!$A$39:$A$782,$A143,СВЦЭМ!$B$39:$B$782,J$119)+'СЕТ СН'!$H$14+СВЦЭМ!$D$10+'СЕТ СН'!$H$6-'СЕТ СН'!$H$26</f>
        <v>2424.0988329299998</v>
      </c>
      <c r="K143" s="36">
        <f>SUMIFS(СВЦЭМ!$D$39:$D$782,СВЦЭМ!$A$39:$A$782,$A143,СВЦЭМ!$B$39:$B$782,K$119)+'СЕТ СН'!$H$14+СВЦЭМ!$D$10+'СЕТ СН'!$H$6-'СЕТ СН'!$H$26</f>
        <v>2403.6139015899998</v>
      </c>
      <c r="L143" s="36">
        <f>SUMIFS(СВЦЭМ!$D$39:$D$782,СВЦЭМ!$A$39:$A$782,$A143,СВЦЭМ!$B$39:$B$782,L$119)+'СЕТ СН'!$H$14+СВЦЭМ!$D$10+'СЕТ СН'!$H$6-'СЕТ СН'!$H$26</f>
        <v>2387.81161806</v>
      </c>
      <c r="M143" s="36">
        <f>SUMIFS(СВЦЭМ!$D$39:$D$782,СВЦЭМ!$A$39:$A$782,$A143,СВЦЭМ!$B$39:$B$782,M$119)+'СЕТ СН'!$H$14+СВЦЭМ!$D$10+'СЕТ СН'!$H$6-'СЕТ СН'!$H$26</f>
        <v>2423.7551874599999</v>
      </c>
      <c r="N143" s="36">
        <f>SUMIFS(СВЦЭМ!$D$39:$D$782,СВЦЭМ!$A$39:$A$782,$A143,СВЦЭМ!$B$39:$B$782,N$119)+'СЕТ СН'!$H$14+СВЦЭМ!$D$10+'СЕТ СН'!$H$6-'СЕТ СН'!$H$26</f>
        <v>2448.1646498199998</v>
      </c>
      <c r="O143" s="36">
        <f>SUMIFS(СВЦЭМ!$D$39:$D$782,СВЦЭМ!$A$39:$A$782,$A143,СВЦЭМ!$B$39:$B$782,O$119)+'СЕТ СН'!$H$14+СВЦЭМ!$D$10+'СЕТ СН'!$H$6-'СЕТ СН'!$H$26</f>
        <v>2447.7005706899999</v>
      </c>
      <c r="P143" s="36">
        <f>SUMIFS(СВЦЭМ!$D$39:$D$782,СВЦЭМ!$A$39:$A$782,$A143,СВЦЭМ!$B$39:$B$782,P$119)+'СЕТ СН'!$H$14+СВЦЭМ!$D$10+'СЕТ СН'!$H$6-'СЕТ СН'!$H$26</f>
        <v>2466.1082731299998</v>
      </c>
      <c r="Q143" s="36">
        <f>SUMIFS(СВЦЭМ!$D$39:$D$782,СВЦЭМ!$A$39:$A$782,$A143,СВЦЭМ!$B$39:$B$782,Q$119)+'СЕТ СН'!$H$14+СВЦЭМ!$D$10+'СЕТ СН'!$H$6-'СЕТ СН'!$H$26</f>
        <v>2471.4508211899997</v>
      </c>
      <c r="R143" s="36">
        <f>SUMIFS(СВЦЭМ!$D$39:$D$782,СВЦЭМ!$A$39:$A$782,$A143,СВЦЭМ!$B$39:$B$782,R$119)+'СЕТ СН'!$H$14+СВЦЭМ!$D$10+'СЕТ СН'!$H$6-'СЕТ СН'!$H$26</f>
        <v>2469.8519246699998</v>
      </c>
      <c r="S143" s="36">
        <f>SUMIFS(СВЦЭМ!$D$39:$D$782,СВЦЭМ!$A$39:$A$782,$A143,СВЦЭМ!$B$39:$B$782,S$119)+'СЕТ СН'!$H$14+СВЦЭМ!$D$10+'СЕТ СН'!$H$6-'СЕТ СН'!$H$26</f>
        <v>2445.4195544899999</v>
      </c>
      <c r="T143" s="36">
        <f>SUMIFS(СВЦЭМ!$D$39:$D$782,СВЦЭМ!$A$39:$A$782,$A143,СВЦЭМ!$B$39:$B$782,T$119)+'СЕТ СН'!$H$14+СВЦЭМ!$D$10+'СЕТ СН'!$H$6-'СЕТ СН'!$H$26</f>
        <v>2394.7593262600003</v>
      </c>
      <c r="U143" s="36">
        <f>SUMIFS(СВЦЭМ!$D$39:$D$782,СВЦЭМ!$A$39:$A$782,$A143,СВЦЭМ!$B$39:$B$782,U$119)+'СЕТ СН'!$H$14+СВЦЭМ!$D$10+'СЕТ СН'!$H$6-'СЕТ СН'!$H$26</f>
        <v>2396.2739304699999</v>
      </c>
      <c r="V143" s="36">
        <f>SUMIFS(СВЦЭМ!$D$39:$D$782,СВЦЭМ!$A$39:$A$782,$A143,СВЦЭМ!$B$39:$B$782,V$119)+'СЕТ СН'!$H$14+СВЦЭМ!$D$10+'СЕТ СН'!$H$6-'СЕТ СН'!$H$26</f>
        <v>2406.36380405</v>
      </c>
      <c r="W143" s="36">
        <f>SUMIFS(СВЦЭМ!$D$39:$D$782,СВЦЭМ!$A$39:$A$782,$A143,СВЦЭМ!$B$39:$B$782,W$119)+'СЕТ СН'!$H$14+СВЦЭМ!$D$10+'СЕТ СН'!$H$6-'СЕТ СН'!$H$26</f>
        <v>2430.8272049499997</v>
      </c>
      <c r="X143" s="36">
        <f>SUMIFS(СВЦЭМ!$D$39:$D$782,СВЦЭМ!$A$39:$A$782,$A143,СВЦЭМ!$B$39:$B$782,X$119)+'СЕТ СН'!$H$14+СВЦЭМ!$D$10+'СЕТ СН'!$H$6-'СЕТ СН'!$H$26</f>
        <v>2448.9492425799999</v>
      </c>
      <c r="Y143" s="36">
        <f>SUMIFS(СВЦЭМ!$D$39:$D$782,СВЦЭМ!$A$39:$A$782,$A143,СВЦЭМ!$B$39:$B$782,Y$119)+'СЕТ СН'!$H$14+СВЦЭМ!$D$10+'СЕТ СН'!$H$6-'СЕТ СН'!$H$26</f>
        <v>2472.9361009999998</v>
      </c>
    </row>
    <row r="144" spans="1:25" ht="15.75" x14ac:dyDescent="0.2">
      <c r="A144" s="35">
        <f t="shared" si="3"/>
        <v>45316</v>
      </c>
      <c r="B144" s="36">
        <f>SUMIFS(СВЦЭМ!$D$39:$D$782,СВЦЭМ!$A$39:$A$782,$A144,СВЦЭМ!$B$39:$B$782,B$119)+'СЕТ СН'!$H$14+СВЦЭМ!$D$10+'СЕТ СН'!$H$6-'СЕТ СН'!$H$26</f>
        <v>2452.6830166599998</v>
      </c>
      <c r="C144" s="36">
        <f>SUMIFS(СВЦЭМ!$D$39:$D$782,СВЦЭМ!$A$39:$A$782,$A144,СВЦЭМ!$B$39:$B$782,C$119)+'СЕТ СН'!$H$14+СВЦЭМ!$D$10+'СЕТ СН'!$H$6-'СЕТ СН'!$H$26</f>
        <v>2504.1053626499997</v>
      </c>
      <c r="D144" s="36">
        <f>SUMIFS(СВЦЭМ!$D$39:$D$782,СВЦЭМ!$A$39:$A$782,$A144,СВЦЭМ!$B$39:$B$782,D$119)+'СЕТ СН'!$H$14+СВЦЭМ!$D$10+'СЕТ СН'!$H$6-'СЕТ СН'!$H$26</f>
        <v>2546.07575176</v>
      </c>
      <c r="E144" s="36">
        <f>SUMIFS(СВЦЭМ!$D$39:$D$782,СВЦЭМ!$A$39:$A$782,$A144,СВЦЭМ!$B$39:$B$782,E$119)+'СЕТ СН'!$H$14+СВЦЭМ!$D$10+'СЕТ СН'!$H$6-'СЕТ СН'!$H$26</f>
        <v>2544.5138417499998</v>
      </c>
      <c r="F144" s="36">
        <f>SUMIFS(СВЦЭМ!$D$39:$D$782,СВЦЭМ!$A$39:$A$782,$A144,СВЦЭМ!$B$39:$B$782,F$119)+'СЕТ СН'!$H$14+СВЦЭМ!$D$10+'СЕТ СН'!$H$6-'СЕТ СН'!$H$26</f>
        <v>2534.46043345</v>
      </c>
      <c r="G144" s="36">
        <f>SUMIFS(СВЦЭМ!$D$39:$D$782,СВЦЭМ!$A$39:$A$782,$A144,СВЦЭМ!$B$39:$B$782,G$119)+'СЕТ СН'!$H$14+СВЦЭМ!$D$10+'СЕТ СН'!$H$6-'СЕТ СН'!$H$26</f>
        <v>2526.0343692699998</v>
      </c>
      <c r="H144" s="36">
        <f>SUMIFS(СВЦЭМ!$D$39:$D$782,СВЦЭМ!$A$39:$A$782,$A144,СВЦЭМ!$B$39:$B$782,H$119)+'СЕТ СН'!$H$14+СВЦЭМ!$D$10+'СЕТ СН'!$H$6-'СЕТ СН'!$H$26</f>
        <v>2430.5670407799998</v>
      </c>
      <c r="I144" s="36">
        <f>SUMIFS(СВЦЭМ!$D$39:$D$782,СВЦЭМ!$A$39:$A$782,$A144,СВЦЭМ!$B$39:$B$782,I$119)+'СЕТ СН'!$H$14+СВЦЭМ!$D$10+'СЕТ СН'!$H$6-'СЕТ СН'!$H$26</f>
        <v>2372.04602875</v>
      </c>
      <c r="J144" s="36">
        <f>SUMIFS(СВЦЭМ!$D$39:$D$782,СВЦЭМ!$A$39:$A$782,$A144,СВЦЭМ!$B$39:$B$782,J$119)+'СЕТ СН'!$H$14+СВЦЭМ!$D$10+'СЕТ СН'!$H$6-'СЕТ СН'!$H$26</f>
        <v>2331.5444048700001</v>
      </c>
      <c r="K144" s="36">
        <f>SUMIFS(СВЦЭМ!$D$39:$D$782,СВЦЭМ!$A$39:$A$782,$A144,СВЦЭМ!$B$39:$B$782,K$119)+'СЕТ СН'!$H$14+СВЦЭМ!$D$10+'СЕТ СН'!$H$6-'СЕТ СН'!$H$26</f>
        <v>2304.4036941700001</v>
      </c>
      <c r="L144" s="36">
        <f>SUMIFS(СВЦЭМ!$D$39:$D$782,СВЦЭМ!$A$39:$A$782,$A144,СВЦЭМ!$B$39:$B$782,L$119)+'СЕТ СН'!$H$14+СВЦЭМ!$D$10+'СЕТ СН'!$H$6-'СЕТ СН'!$H$26</f>
        <v>2291.2263717699998</v>
      </c>
      <c r="M144" s="36">
        <f>SUMIFS(СВЦЭМ!$D$39:$D$782,СВЦЭМ!$A$39:$A$782,$A144,СВЦЭМ!$B$39:$B$782,M$119)+'СЕТ СН'!$H$14+СВЦЭМ!$D$10+'СЕТ СН'!$H$6-'СЕТ СН'!$H$26</f>
        <v>2315.57339176</v>
      </c>
      <c r="N144" s="36">
        <f>SUMIFS(СВЦЭМ!$D$39:$D$782,СВЦЭМ!$A$39:$A$782,$A144,СВЦЭМ!$B$39:$B$782,N$119)+'СЕТ СН'!$H$14+СВЦЭМ!$D$10+'СЕТ СН'!$H$6-'СЕТ СН'!$H$26</f>
        <v>2339.7260167000004</v>
      </c>
      <c r="O144" s="36">
        <f>SUMIFS(СВЦЭМ!$D$39:$D$782,СВЦЭМ!$A$39:$A$782,$A144,СВЦЭМ!$B$39:$B$782,O$119)+'СЕТ СН'!$H$14+СВЦЭМ!$D$10+'СЕТ СН'!$H$6-'СЕТ СН'!$H$26</f>
        <v>2344.8267150600004</v>
      </c>
      <c r="P144" s="36">
        <f>SUMIFS(СВЦЭМ!$D$39:$D$782,СВЦЭМ!$A$39:$A$782,$A144,СВЦЭМ!$B$39:$B$782,P$119)+'СЕТ СН'!$H$14+СВЦЭМ!$D$10+'СЕТ СН'!$H$6-'СЕТ СН'!$H$26</f>
        <v>2356.5184827800003</v>
      </c>
      <c r="Q144" s="36">
        <f>SUMIFS(СВЦЭМ!$D$39:$D$782,СВЦЭМ!$A$39:$A$782,$A144,СВЦЭМ!$B$39:$B$782,Q$119)+'СЕТ СН'!$H$14+СВЦЭМ!$D$10+'СЕТ СН'!$H$6-'СЕТ СН'!$H$26</f>
        <v>2360.9263771300002</v>
      </c>
      <c r="R144" s="36">
        <f>SUMIFS(СВЦЭМ!$D$39:$D$782,СВЦЭМ!$A$39:$A$782,$A144,СВЦЭМ!$B$39:$B$782,R$119)+'СЕТ СН'!$H$14+СВЦЭМ!$D$10+'СЕТ СН'!$H$6-'СЕТ СН'!$H$26</f>
        <v>2359.2920222700004</v>
      </c>
      <c r="S144" s="36">
        <f>SUMIFS(СВЦЭМ!$D$39:$D$782,СВЦЭМ!$A$39:$A$782,$A144,СВЦЭМ!$B$39:$B$782,S$119)+'СЕТ СН'!$H$14+СВЦЭМ!$D$10+'СЕТ СН'!$H$6-'СЕТ СН'!$H$26</f>
        <v>2337.90212827</v>
      </c>
      <c r="T144" s="36">
        <f>SUMIFS(СВЦЭМ!$D$39:$D$782,СВЦЭМ!$A$39:$A$782,$A144,СВЦЭМ!$B$39:$B$782,T$119)+'СЕТ СН'!$H$14+СВЦЭМ!$D$10+'СЕТ СН'!$H$6-'СЕТ СН'!$H$26</f>
        <v>2282.9178091499998</v>
      </c>
      <c r="U144" s="36">
        <f>SUMIFS(СВЦЭМ!$D$39:$D$782,СВЦЭМ!$A$39:$A$782,$A144,СВЦЭМ!$B$39:$B$782,U$119)+'СЕТ СН'!$H$14+СВЦЭМ!$D$10+'СЕТ СН'!$H$6-'СЕТ СН'!$H$26</f>
        <v>2287.1409232400001</v>
      </c>
      <c r="V144" s="36">
        <f>SUMIFS(СВЦЭМ!$D$39:$D$782,СВЦЭМ!$A$39:$A$782,$A144,СВЦЭМ!$B$39:$B$782,V$119)+'СЕТ СН'!$H$14+СВЦЭМ!$D$10+'СЕТ СН'!$H$6-'СЕТ СН'!$H$26</f>
        <v>2345.6281567200003</v>
      </c>
      <c r="W144" s="36">
        <f>SUMIFS(СВЦЭМ!$D$39:$D$782,СВЦЭМ!$A$39:$A$782,$A144,СВЦЭМ!$B$39:$B$782,W$119)+'СЕТ СН'!$H$14+СВЦЭМ!$D$10+'СЕТ СН'!$H$6-'СЕТ СН'!$H$26</f>
        <v>2358.0411147</v>
      </c>
      <c r="X144" s="36">
        <f>SUMIFS(СВЦЭМ!$D$39:$D$782,СВЦЭМ!$A$39:$A$782,$A144,СВЦЭМ!$B$39:$B$782,X$119)+'СЕТ СН'!$H$14+СВЦЭМ!$D$10+'СЕТ СН'!$H$6-'СЕТ СН'!$H$26</f>
        <v>2388.3558850500003</v>
      </c>
      <c r="Y144" s="36">
        <f>SUMIFS(СВЦЭМ!$D$39:$D$782,СВЦЭМ!$A$39:$A$782,$A144,СВЦЭМ!$B$39:$B$782,Y$119)+'СЕТ СН'!$H$14+СВЦЭМ!$D$10+'СЕТ СН'!$H$6-'СЕТ СН'!$H$26</f>
        <v>2398.8139468300001</v>
      </c>
    </row>
    <row r="145" spans="1:27" ht="15.75" x14ac:dyDescent="0.2">
      <c r="A145" s="35">
        <f t="shared" si="3"/>
        <v>45317</v>
      </c>
      <c r="B145" s="36">
        <f>SUMIFS(СВЦЭМ!$D$39:$D$782,СВЦЭМ!$A$39:$A$782,$A145,СВЦЭМ!$B$39:$B$782,B$119)+'СЕТ СН'!$H$14+СВЦЭМ!$D$10+'СЕТ СН'!$H$6-'СЕТ СН'!$H$26</f>
        <v>2467.6325653099998</v>
      </c>
      <c r="C145" s="36">
        <f>SUMIFS(СВЦЭМ!$D$39:$D$782,СВЦЭМ!$A$39:$A$782,$A145,СВЦЭМ!$B$39:$B$782,C$119)+'СЕТ СН'!$H$14+СВЦЭМ!$D$10+'СЕТ СН'!$H$6-'СЕТ СН'!$H$26</f>
        <v>2517.8274819799999</v>
      </c>
      <c r="D145" s="36">
        <f>SUMIFS(СВЦЭМ!$D$39:$D$782,СВЦЭМ!$A$39:$A$782,$A145,СВЦЭМ!$B$39:$B$782,D$119)+'СЕТ СН'!$H$14+СВЦЭМ!$D$10+'СЕТ СН'!$H$6-'СЕТ СН'!$H$26</f>
        <v>2535.6584822299997</v>
      </c>
      <c r="E145" s="36">
        <f>SUMIFS(СВЦЭМ!$D$39:$D$782,СВЦЭМ!$A$39:$A$782,$A145,СВЦЭМ!$B$39:$B$782,E$119)+'СЕТ СН'!$H$14+СВЦЭМ!$D$10+'СЕТ СН'!$H$6-'СЕТ СН'!$H$26</f>
        <v>2534.9609377299998</v>
      </c>
      <c r="F145" s="36">
        <f>SUMIFS(СВЦЭМ!$D$39:$D$782,СВЦЭМ!$A$39:$A$782,$A145,СВЦЭМ!$B$39:$B$782,F$119)+'СЕТ СН'!$H$14+СВЦЭМ!$D$10+'СЕТ СН'!$H$6-'СЕТ СН'!$H$26</f>
        <v>2532.0500535799997</v>
      </c>
      <c r="G145" s="36">
        <f>SUMIFS(СВЦЭМ!$D$39:$D$782,СВЦЭМ!$A$39:$A$782,$A145,СВЦЭМ!$B$39:$B$782,G$119)+'СЕТ СН'!$H$14+СВЦЭМ!$D$10+'СЕТ СН'!$H$6-'СЕТ СН'!$H$26</f>
        <v>2518.8947100299997</v>
      </c>
      <c r="H145" s="36">
        <f>SUMIFS(СВЦЭМ!$D$39:$D$782,СВЦЭМ!$A$39:$A$782,$A145,СВЦЭМ!$B$39:$B$782,H$119)+'СЕТ СН'!$H$14+СВЦЭМ!$D$10+'СЕТ СН'!$H$6-'СЕТ СН'!$H$26</f>
        <v>2455.4222500499995</v>
      </c>
      <c r="I145" s="36">
        <f>SUMIFS(СВЦЭМ!$D$39:$D$782,СВЦЭМ!$A$39:$A$782,$A145,СВЦЭМ!$B$39:$B$782,I$119)+'СЕТ СН'!$H$14+СВЦЭМ!$D$10+'СЕТ СН'!$H$6-'СЕТ СН'!$H$26</f>
        <v>2401.1278287200003</v>
      </c>
      <c r="J145" s="36">
        <f>SUMIFS(СВЦЭМ!$D$39:$D$782,СВЦЭМ!$A$39:$A$782,$A145,СВЦЭМ!$B$39:$B$782,J$119)+'СЕТ СН'!$H$14+СВЦЭМ!$D$10+'СЕТ СН'!$H$6-'СЕТ СН'!$H$26</f>
        <v>2330.0909025700003</v>
      </c>
      <c r="K145" s="36">
        <f>SUMIFS(СВЦЭМ!$D$39:$D$782,СВЦЭМ!$A$39:$A$782,$A145,СВЦЭМ!$B$39:$B$782,K$119)+'СЕТ СН'!$H$14+СВЦЭМ!$D$10+'СЕТ СН'!$H$6-'СЕТ СН'!$H$26</f>
        <v>2330.9155768800001</v>
      </c>
      <c r="L145" s="36">
        <f>SUMIFS(СВЦЭМ!$D$39:$D$782,СВЦЭМ!$A$39:$A$782,$A145,СВЦЭМ!$B$39:$B$782,L$119)+'СЕТ СН'!$H$14+СВЦЭМ!$D$10+'СЕТ СН'!$H$6-'СЕТ СН'!$H$26</f>
        <v>2324.6590517900004</v>
      </c>
      <c r="M145" s="36">
        <f>SUMIFS(СВЦЭМ!$D$39:$D$782,СВЦЭМ!$A$39:$A$782,$A145,СВЦЭМ!$B$39:$B$782,M$119)+'СЕТ СН'!$H$14+СВЦЭМ!$D$10+'СЕТ СН'!$H$6-'СЕТ СН'!$H$26</f>
        <v>2336.8473625900001</v>
      </c>
      <c r="N145" s="36">
        <f>SUMIFS(СВЦЭМ!$D$39:$D$782,СВЦЭМ!$A$39:$A$782,$A145,СВЦЭМ!$B$39:$B$782,N$119)+'СЕТ СН'!$H$14+СВЦЭМ!$D$10+'СЕТ СН'!$H$6-'СЕТ СН'!$H$26</f>
        <v>2346.7735100099999</v>
      </c>
      <c r="O145" s="36">
        <f>SUMIFS(СВЦЭМ!$D$39:$D$782,СВЦЭМ!$A$39:$A$782,$A145,СВЦЭМ!$B$39:$B$782,O$119)+'СЕТ СН'!$H$14+СВЦЭМ!$D$10+'СЕТ СН'!$H$6-'СЕТ СН'!$H$26</f>
        <v>2342.3835058900004</v>
      </c>
      <c r="P145" s="36">
        <f>SUMIFS(СВЦЭМ!$D$39:$D$782,СВЦЭМ!$A$39:$A$782,$A145,СВЦЭМ!$B$39:$B$782,P$119)+'СЕТ СН'!$H$14+СВЦЭМ!$D$10+'СЕТ СН'!$H$6-'СЕТ СН'!$H$26</f>
        <v>2337.9163039100004</v>
      </c>
      <c r="Q145" s="36">
        <f>SUMIFS(СВЦЭМ!$D$39:$D$782,СВЦЭМ!$A$39:$A$782,$A145,СВЦЭМ!$B$39:$B$782,Q$119)+'СЕТ СН'!$H$14+СВЦЭМ!$D$10+'СЕТ СН'!$H$6-'СЕТ СН'!$H$26</f>
        <v>2362.9717904200002</v>
      </c>
      <c r="R145" s="36">
        <f>SUMIFS(СВЦЭМ!$D$39:$D$782,СВЦЭМ!$A$39:$A$782,$A145,СВЦЭМ!$B$39:$B$782,R$119)+'СЕТ СН'!$H$14+СВЦЭМ!$D$10+'СЕТ СН'!$H$6-'СЕТ СН'!$H$26</f>
        <v>2384.6182353200002</v>
      </c>
      <c r="S145" s="36">
        <f>SUMIFS(СВЦЭМ!$D$39:$D$782,СВЦЭМ!$A$39:$A$782,$A145,СВЦЭМ!$B$39:$B$782,S$119)+'СЕТ СН'!$H$14+СВЦЭМ!$D$10+'СЕТ СН'!$H$6-'СЕТ СН'!$H$26</f>
        <v>2370.2018094599998</v>
      </c>
      <c r="T145" s="36">
        <f>SUMIFS(СВЦЭМ!$D$39:$D$782,СВЦЭМ!$A$39:$A$782,$A145,СВЦЭМ!$B$39:$B$782,T$119)+'СЕТ СН'!$H$14+СВЦЭМ!$D$10+'СЕТ СН'!$H$6-'СЕТ СН'!$H$26</f>
        <v>2318.9736847900003</v>
      </c>
      <c r="U145" s="36">
        <f>SUMIFS(СВЦЭМ!$D$39:$D$782,СВЦЭМ!$A$39:$A$782,$A145,СВЦЭМ!$B$39:$B$782,U$119)+'СЕТ СН'!$H$14+СВЦЭМ!$D$10+'СЕТ СН'!$H$6-'СЕТ СН'!$H$26</f>
        <v>2293.7388835700003</v>
      </c>
      <c r="V145" s="36">
        <f>SUMIFS(СВЦЭМ!$D$39:$D$782,СВЦЭМ!$A$39:$A$782,$A145,СВЦЭМ!$B$39:$B$782,V$119)+'СЕТ СН'!$H$14+СВЦЭМ!$D$10+'СЕТ СН'!$H$6-'СЕТ СН'!$H$26</f>
        <v>2343.45487103</v>
      </c>
      <c r="W145" s="36">
        <f>SUMIFS(СВЦЭМ!$D$39:$D$782,СВЦЭМ!$A$39:$A$782,$A145,СВЦЭМ!$B$39:$B$782,W$119)+'СЕТ СН'!$H$14+СВЦЭМ!$D$10+'СЕТ СН'!$H$6-'СЕТ СН'!$H$26</f>
        <v>2339.2020260400004</v>
      </c>
      <c r="X145" s="36">
        <f>SUMIFS(СВЦЭМ!$D$39:$D$782,СВЦЭМ!$A$39:$A$782,$A145,СВЦЭМ!$B$39:$B$782,X$119)+'СЕТ СН'!$H$14+СВЦЭМ!$D$10+'СЕТ СН'!$H$6-'СЕТ СН'!$H$26</f>
        <v>2368.2183781900003</v>
      </c>
      <c r="Y145" s="36">
        <f>SUMIFS(СВЦЭМ!$D$39:$D$782,СВЦЭМ!$A$39:$A$782,$A145,СВЦЭМ!$B$39:$B$782,Y$119)+'СЕТ СН'!$H$14+СВЦЭМ!$D$10+'СЕТ СН'!$H$6-'СЕТ СН'!$H$26</f>
        <v>2482.3073240399999</v>
      </c>
    </row>
    <row r="146" spans="1:27" ht="15.75" x14ac:dyDescent="0.2">
      <c r="A146" s="35">
        <f t="shared" si="3"/>
        <v>45318</v>
      </c>
      <c r="B146" s="36">
        <f>SUMIFS(СВЦЭМ!$D$39:$D$782,СВЦЭМ!$A$39:$A$782,$A146,СВЦЭМ!$B$39:$B$782,B$119)+'СЕТ СН'!$H$14+СВЦЭМ!$D$10+'СЕТ СН'!$H$6-'СЕТ СН'!$H$26</f>
        <v>2312.5021663400003</v>
      </c>
      <c r="C146" s="36">
        <f>SUMIFS(СВЦЭМ!$D$39:$D$782,СВЦЭМ!$A$39:$A$782,$A146,СВЦЭМ!$B$39:$B$782,C$119)+'СЕТ СН'!$H$14+СВЦЭМ!$D$10+'СЕТ СН'!$H$6-'СЕТ СН'!$H$26</f>
        <v>2349.1257857999999</v>
      </c>
      <c r="D146" s="36">
        <f>SUMIFS(СВЦЭМ!$D$39:$D$782,СВЦЭМ!$A$39:$A$782,$A146,СВЦЭМ!$B$39:$B$782,D$119)+'СЕТ СН'!$H$14+СВЦЭМ!$D$10+'СЕТ СН'!$H$6-'СЕТ СН'!$H$26</f>
        <v>2374.9344375400001</v>
      </c>
      <c r="E146" s="36">
        <f>SUMIFS(СВЦЭМ!$D$39:$D$782,СВЦЭМ!$A$39:$A$782,$A146,СВЦЭМ!$B$39:$B$782,E$119)+'СЕТ СН'!$H$14+СВЦЭМ!$D$10+'СЕТ СН'!$H$6-'СЕТ СН'!$H$26</f>
        <v>2382.6827848299999</v>
      </c>
      <c r="F146" s="36">
        <f>SUMIFS(СВЦЭМ!$D$39:$D$782,СВЦЭМ!$A$39:$A$782,$A146,СВЦЭМ!$B$39:$B$782,F$119)+'СЕТ СН'!$H$14+СВЦЭМ!$D$10+'СЕТ СН'!$H$6-'СЕТ СН'!$H$26</f>
        <v>2378.0131385599998</v>
      </c>
      <c r="G146" s="36">
        <f>SUMIFS(СВЦЭМ!$D$39:$D$782,СВЦЭМ!$A$39:$A$782,$A146,СВЦЭМ!$B$39:$B$782,G$119)+'СЕТ СН'!$H$14+СВЦЭМ!$D$10+'СЕТ СН'!$H$6-'СЕТ СН'!$H$26</f>
        <v>2369.3222093499999</v>
      </c>
      <c r="H146" s="36">
        <f>SUMIFS(СВЦЭМ!$D$39:$D$782,СВЦЭМ!$A$39:$A$782,$A146,СВЦЭМ!$B$39:$B$782,H$119)+'СЕТ СН'!$H$14+СВЦЭМ!$D$10+'СЕТ СН'!$H$6-'СЕТ СН'!$H$26</f>
        <v>2340.49248575</v>
      </c>
      <c r="I146" s="36">
        <f>SUMIFS(СВЦЭМ!$D$39:$D$782,СВЦЭМ!$A$39:$A$782,$A146,СВЦЭМ!$B$39:$B$782,I$119)+'СЕТ СН'!$H$14+СВЦЭМ!$D$10+'СЕТ СН'!$H$6-'СЕТ СН'!$H$26</f>
        <v>2319.0942798599999</v>
      </c>
      <c r="J146" s="36">
        <f>SUMIFS(СВЦЭМ!$D$39:$D$782,СВЦЭМ!$A$39:$A$782,$A146,СВЦЭМ!$B$39:$B$782,J$119)+'СЕТ СН'!$H$14+СВЦЭМ!$D$10+'СЕТ СН'!$H$6-'СЕТ СН'!$H$26</f>
        <v>2234.1851153900002</v>
      </c>
      <c r="K146" s="36">
        <f>SUMIFS(СВЦЭМ!$D$39:$D$782,СВЦЭМ!$A$39:$A$782,$A146,СВЦЭМ!$B$39:$B$782,K$119)+'СЕТ СН'!$H$14+СВЦЭМ!$D$10+'СЕТ СН'!$H$6-'СЕТ СН'!$H$26</f>
        <v>2167.9351195999998</v>
      </c>
      <c r="L146" s="36">
        <f>SUMIFS(СВЦЭМ!$D$39:$D$782,СВЦЭМ!$A$39:$A$782,$A146,СВЦЭМ!$B$39:$B$782,L$119)+'СЕТ СН'!$H$14+СВЦЭМ!$D$10+'СЕТ СН'!$H$6-'СЕТ СН'!$H$26</f>
        <v>2132.1398523899998</v>
      </c>
      <c r="M146" s="36">
        <f>SUMIFS(СВЦЭМ!$D$39:$D$782,СВЦЭМ!$A$39:$A$782,$A146,СВЦЭМ!$B$39:$B$782,M$119)+'СЕТ СН'!$H$14+СВЦЭМ!$D$10+'СЕТ СН'!$H$6-'СЕТ СН'!$H$26</f>
        <v>2149.2220293800001</v>
      </c>
      <c r="N146" s="36">
        <f>SUMIFS(СВЦЭМ!$D$39:$D$782,СВЦЭМ!$A$39:$A$782,$A146,СВЦЭМ!$B$39:$B$782,N$119)+'СЕТ СН'!$H$14+СВЦЭМ!$D$10+'СЕТ СН'!$H$6-'СЕТ СН'!$H$26</f>
        <v>2162.49014644</v>
      </c>
      <c r="O146" s="36">
        <f>SUMIFS(СВЦЭМ!$D$39:$D$782,СВЦЭМ!$A$39:$A$782,$A146,СВЦЭМ!$B$39:$B$782,O$119)+'СЕТ СН'!$H$14+СВЦЭМ!$D$10+'СЕТ СН'!$H$6-'СЕТ СН'!$H$26</f>
        <v>2173.0659645200003</v>
      </c>
      <c r="P146" s="36">
        <f>SUMIFS(СВЦЭМ!$D$39:$D$782,СВЦЭМ!$A$39:$A$782,$A146,СВЦЭМ!$B$39:$B$782,P$119)+'СЕТ СН'!$H$14+СВЦЭМ!$D$10+'СЕТ СН'!$H$6-'СЕТ СН'!$H$26</f>
        <v>2188.4959785400001</v>
      </c>
      <c r="Q146" s="36">
        <f>SUMIFS(СВЦЭМ!$D$39:$D$782,СВЦЭМ!$A$39:$A$782,$A146,СВЦЭМ!$B$39:$B$782,Q$119)+'СЕТ СН'!$H$14+СВЦЭМ!$D$10+'СЕТ СН'!$H$6-'СЕТ СН'!$H$26</f>
        <v>2189.2669729999998</v>
      </c>
      <c r="R146" s="36">
        <f>SUMIFS(СВЦЭМ!$D$39:$D$782,СВЦЭМ!$A$39:$A$782,$A146,СВЦЭМ!$B$39:$B$782,R$119)+'СЕТ СН'!$H$14+СВЦЭМ!$D$10+'СЕТ СН'!$H$6-'СЕТ СН'!$H$26</f>
        <v>2193.71573416</v>
      </c>
      <c r="S146" s="36">
        <f>SUMIFS(СВЦЭМ!$D$39:$D$782,СВЦЭМ!$A$39:$A$782,$A146,СВЦЭМ!$B$39:$B$782,S$119)+'СЕТ СН'!$H$14+СВЦЭМ!$D$10+'СЕТ СН'!$H$6-'СЕТ СН'!$H$26</f>
        <v>2203.3815335700001</v>
      </c>
      <c r="T146" s="36">
        <f>SUMIFS(СВЦЭМ!$D$39:$D$782,СВЦЭМ!$A$39:$A$782,$A146,СВЦЭМ!$B$39:$B$782,T$119)+'СЕТ СН'!$H$14+СВЦЭМ!$D$10+'СЕТ СН'!$H$6-'СЕТ СН'!$H$26</f>
        <v>2151.2053636099999</v>
      </c>
      <c r="U146" s="36">
        <f>SUMIFS(СВЦЭМ!$D$39:$D$782,СВЦЭМ!$A$39:$A$782,$A146,СВЦЭМ!$B$39:$B$782,U$119)+'СЕТ СН'!$H$14+СВЦЭМ!$D$10+'СЕТ СН'!$H$6-'СЕТ СН'!$H$26</f>
        <v>2162.9351593199999</v>
      </c>
      <c r="V146" s="36">
        <f>SUMIFS(СВЦЭМ!$D$39:$D$782,СВЦЭМ!$A$39:$A$782,$A146,СВЦЭМ!$B$39:$B$782,V$119)+'СЕТ СН'!$H$14+СВЦЭМ!$D$10+'СЕТ СН'!$H$6-'СЕТ СН'!$H$26</f>
        <v>2177.2067937800002</v>
      </c>
      <c r="W146" s="36">
        <f>SUMIFS(СВЦЭМ!$D$39:$D$782,СВЦЭМ!$A$39:$A$782,$A146,СВЦЭМ!$B$39:$B$782,W$119)+'СЕТ СН'!$H$14+СВЦЭМ!$D$10+'СЕТ СН'!$H$6-'СЕТ СН'!$H$26</f>
        <v>2199.34317147</v>
      </c>
      <c r="X146" s="36">
        <f>SUMIFS(СВЦЭМ!$D$39:$D$782,СВЦЭМ!$A$39:$A$782,$A146,СВЦЭМ!$B$39:$B$782,X$119)+'СЕТ СН'!$H$14+СВЦЭМ!$D$10+'СЕТ СН'!$H$6-'СЕТ СН'!$H$26</f>
        <v>2230.6757676500001</v>
      </c>
      <c r="Y146" s="36">
        <f>SUMIFS(СВЦЭМ!$D$39:$D$782,СВЦЭМ!$A$39:$A$782,$A146,СВЦЭМ!$B$39:$B$782,Y$119)+'СЕТ СН'!$H$14+СВЦЭМ!$D$10+'СЕТ СН'!$H$6-'СЕТ СН'!$H$26</f>
        <v>2264.2595838699999</v>
      </c>
    </row>
    <row r="147" spans="1:27" ht="15.75" x14ac:dyDescent="0.2">
      <c r="A147" s="35">
        <f t="shared" si="3"/>
        <v>45319</v>
      </c>
      <c r="B147" s="36">
        <f>SUMIFS(СВЦЭМ!$D$39:$D$782,СВЦЭМ!$A$39:$A$782,$A147,СВЦЭМ!$B$39:$B$782,B$119)+'СЕТ СН'!$H$14+СВЦЭМ!$D$10+'СЕТ СН'!$H$6-'СЕТ СН'!$H$26</f>
        <v>2268.0640206600001</v>
      </c>
      <c r="C147" s="36">
        <f>SUMIFS(СВЦЭМ!$D$39:$D$782,СВЦЭМ!$A$39:$A$782,$A147,СВЦЭМ!$B$39:$B$782,C$119)+'СЕТ СН'!$H$14+СВЦЭМ!$D$10+'СЕТ СН'!$H$6-'СЕТ СН'!$H$26</f>
        <v>2309.5979953599999</v>
      </c>
      <c r="D147" s="36">
        <f>SUMIFS(СВЦЭМ!$D$39:$D$782,СВЦЭМ!$A$39:$A$782,$A147,СВЦЭМ!$B$39:$B$782,D$119)+'СЕТ СН'!$H$14+СВЦЭМ!$D$10+'СЕТ СН'!$H$6-'СЕТ СН'!$H$26</f>
        <v>2339.3027047800001</v>
      </c>
      <c r="E147" s="36">
        <f>SUMIFS(СВЦЭМ!$D$39:$D$782,СВЦЭМ!$A$39:$A$782,$A147,СВЦЭМ!$B$39:$B$782,E$119)+'СЕТ СН'!$H$14+СВЦЭМ!$D$10+'СЕТ СН'!$H$6-'СЕТ СН'!$H$26</f>
        <v>2353.0927200300002</v>
      </c>
      <c r="F147" s="36">
        <f>SUMIFS(СВЦЭМ!$D$39:$D$782,СВЦЭМ!$A$39:$A$782,$A147,СВЦЭМ!$B$39:$B$782,F$119)+'СЕТ СН'!$H$14+СВЦЭМ!$D$10+'СЕТ СН'!$H$6-'СЕТ СН'!$H$26</f>
        <v>2347.1991457900003</v>
      </c>
      <c r="G147" s="36">
        <f>SUMIFS(СВЦЭМ!$D$39:$D$782,СВЦЭМ!$A$39:$A$782,$A147,СВЦЭМ!$B$39:$B$782,G$119)+'СЕТ СН'!$H$14+СВЦЭМ!$D$10+'СЕТ СН'!$H$6-'СЕТ СН'!$H$26</f>
        <v>2336.3489600600001</v>
      </c>
      <c r="H147" s="36">
        <f>SUMIFS(СВЦЭМ!$D$39:$D$782,СВЦЭМ!$A$39:$A$782,$A147,СВЦЭМ!$B$39:$B$782,H$119)+'СЕТ СН'!$H$14+СВЦЭМ!$D$10+'СЕТ СН'!$H$6-'СЕТ СН'!$H$26</f>
        <v>2322.3068576000001</v>
      </c>
      <c r="I147" s="36">
        <f>SUMIFS(СВЦЭМ!$D$39:$D$782,СВЦЭМ!$A$39:$A$782,$A147,СВЦЭМ!$B$39:$B$782,I$119)+'СЕТ СН'!$H$14+СВЦЭМ!$D$10+'СЕТ СН'!$H$6-'СЕТ СН'!$H$26</f>
        <v>2311.3689336699999</v>
      </c>
      <c r="J147" s="36">
        <f>SUMIFS(СВЦЭМ!$D$39:$D$782,СВЦЭМ!$A$39:$A$782,$A147,СВЦЭМ!$B$39:$B$782,J$119)+'СЕТ СН'!$H$14+СВЦЭМ!$D$10+'СЕТ СН'!$H$6-'СЕТ СН'!$H$26</f>
        <v>2265.1767166</v>
      </c>
      <c r="K147" s="36">
        <f>SUMIFS(СВЦЭМ!$D$39:$D$782,СВЦЭМ!$A$39:$A$782,$A147,СВЦЭМ!$B$39:$B$782,K$119)+'СЕТ СН'!$H$14+СВЦЭМ!$D$10+'СЕТ СН'!$H$6-'СЕТ СН'!$H$26</f>
        <v>2208.7151324599999</v>
      </c>
      <c r="L147" s="36">
        <f>SUMIFS(СВЦЭМ!$D$39:$D$782,СВЦЭМ!$A$39:$A$782,$A147,СВЦЭМ!$B$39:$B$782,L$119)+'СЕТ СН'!$H$14+СВЦЭМ!$D$10+'СЕТ СН'!$H$6-'СЕТ СН'!$H$26</f>
        <v>2164.1045282200002</v>
      </c>
      <c r="M147" s="36">
        <f>SUMIFS(СВЦЭМ!$D$39:$D$782,СВЦЭМ!$A$39:$A$782,$A147,СВЦЭМ!$B$39:$B$782,M$119)+'СЕТ СН'!$H$14+СВЦЭМ!$D$10+'СЕТ СН'!$H$6-'СЕТ СН'!$H$26</f>
        <v>2160.2111872599999</v>
      </c>
      <c r="N147" s="36">
        <f>SUMIFS(СВЦЭМ!$D$39:$D$782,СВЦЭМ!$A$39:$A$782,$A147,СВЦЭМ!$B$39:$B$782,N$119)+'СЕТ СН'!$H$14+СВЦЭМ!$D$10+'СЕТ СН'!$H$6-'СЕТ СН'!$H$26</f>
        <v>2172.32421234</v>
      </c>
      <c r="O147" s="36">
        <f>SUMIFS(СВЦЭМ!$D$39:$D$782,СВЦЭМ!$A$39:$A$782,$A147,СВЦЭМ!$B$39:$B$782,O$119)+'СЕТ СН'!$H$14+СВЦЭМ!$D$10+'СЕТ СН'!$H$6-'СЕТ СН'!$H$26</f>
        <v>2183.5722782000003</v>
      </c>
      <c r="P147" s="36">
        <f>SUMIFS(СВЦЭМ!$D$39:$D$782,СВЦЭМ!$A$39:$A$782,$A147,СВЦЭМ!$B$39:$B$782,P$119)+'СЕТ СН'!$H$14+СВЦЭМ!$D$10+'СЕТ СН'!$H$6-'СЕТ СН'!$H$26</f>
        <v>2193.6761364100003</v>
      </c>
      <c r="Q147" s="36">
        <f>SUMIFS(СВЦЭМ!$D$39:$D$782,СВЦЭМ!$A$39:$A$782,$A147,СВЦЭМ!$B$39:$B$782,Q$119)+'СЕТ СН'!$H$14+СВЦЭМ!$D$10+'СЕТ СН'!$H$6-'СЕТ СН'!$H$26</f>
        <v>2201.4230966599998</v>
      </c>
      <c r="R147" s="36">
        <f>SUMIFS(СВЦЭМ!$D$39:$D$782,СВЦЭМ!$A$39:$A$782,$A147,СВЦЭМ!$B$39:$B$782,R$119)+'СЕТ СН'!$H$14+СВЦЭМ!$D$10+'СЕТ СН'!$H$6-'СЕТ СН'!$H$26</f>
        <v>2197.4425357800001</v>
      </c>
      <c r="S147" s="36">
        <f>SUMIFS(СВЦЭМ!$D$39:$D$782,СВЦЭМ!$A$39:$A$782,$A147,СВЦЭМ!$B$39:$B$782,S$119)+'СЕТ СН'!$H$14+СВЦЭМ!$D$10+'СЕТ СН'!$H$6-'СЕТ СН'!$H$26</f>
        <v>2170.80933749</v>
      </c>
      <c r="T147" s="36">
        <f>SUMIFS(СВЦЭМ!$D$39:$D$782,СВЦЭМ!$A$39:$A$782,$A147,СВЦЭМ!$B$39:$B$782,T$119)+'СЕТ СН'!$H$14+СВЦЭМ!$D$10+'СЕТ СН'!$H$6-'СЕТ СН'!$H$26</f>
        <v>2118.3591376300001</v>
      </c>
      <c r="U147" s="36">
        <f>SUMIFS(СВЦЭМ!$D$39:$D$782,СВЦЭМ!$A$39:$A$782,$A147,СВЦЭМ!$B$39:$B$782,U$119)+'СЕТ СН'!$H$14+СВЦЭМ!$D$10+'СЕТ СН'!$H$6-'СЕТ СН'!$H$26</f>
        <v>2116.8415777500004</v>
      </c>
      <c r="V147" s="36">
        <f>SUMIFS(СВЦЭМ!$D$39:$D$782,СВЦЭМ!$A$39:$A$782,$A147,СВЦЭМ!$B$39:$B$782,V$119)+'СЕТ СН'!$H$14+СВЦЭМ!$D$10+'СЕТ СН'!$H$6-'СЕТ СН'!$H$26</f>
        <v>2140.4344029800004</v>
      </c>
      <c r="W147" s="36">
        <f>SUMIFS(СВЦЭМ!$D$39:$D$782,СВЦЭМ!$A$39:$A$782,$A147,СВЦЭМ!$B$39:$B$782,W$119)+'СЕТ СН'!$H$14+СВЦЭМ!$D$10+'СЕТ СН'!$H$6-'СЕТ СН'!$H$26</f>
        <v>2161.4897597500003</v>
      </c>
      <c r="X147" s="36">
        <f>SUMIFS(СВЦЭМ!$D$39:$D$782,СВЦЭМ!$A$39:$A$782,$A147,СВЦЭМ!$B$39:$B$782,X$119)+'СЕТ СН'!$H$14+СВЦЭМ!$D$10+'СЕТ СН'!$H$6-'СЕТ СН'!$H$26</f>
        <v>2202.2279125300001</v>
      </c>
      <c r="Y147" s="36">
        <f>SUMIFS(СВЦЭМ!$D$39:$D$782,СВЦЭМ!$A$39:$A$782,$A147,СВЦЭМ!$B$39:$B$782,Y$119)+'СЕТ СН'!$H$14+СВЦЭМ!$D$10+'СЕТ СН'!$H$6-'СЕТ СН'!$H$26</f>
        <v>2225.1225486900003</v>
      </c>
    </row>
    <row r="148" spans="1:27" ht="15.75" x14ac:dyDescent="0.2">
      <c r="A148" s="35">
        <f t="shared" si="3"/>
        <v>45320</v>
      </c>
      <c r="B148" s="36">
        <f>SUMIFS(СВЦЭМ!$D$39:$D$782,СВЦЭМ!$A$39:$A$782,$A148,СВЦЭМ!$B$39:$B$782,B$119)+'СЕТ СН'!$H$14+СВЦЭМ!$D$10+'СЕТ СН'!$H$6-'СЕТ СН'!$H$26</f>
        <v>2253.2240641600001</v>
      </c>
      <c r="C148" s="36">
        <f>SUMIFS(СВЦЭМ!$D$39:$D$782,СВЦЭМ!$A$39:$A$782,$A148,СВЦЭМ!$B$39:$B$782,C$119)+'СЕТ СН'!$H$14+СВЦЭМ!$D$10+'СЕТ СН'!$H$6-'СЕТ СН'!$H$26</f>
        <v>2291.9116745700003</v>
      </c>
      <c r="D148" s="36">
        <f>SUMIFS(СВЦЭМ!$D$39:$D$782,СВЦЭМ!$A$39:$A$782,$A148,СВЦЭМ!$B$39:$B$782,D$119)+'СЕТ СН'!$H$14+СВЦЭМ!$D$10+'СЕТ СН'!$H$6-'СЕТ СН'!$H$26</f>
        <v>2304.1972776900002</v>
      </c>
      <c r="E148" s="36">
        <f>SUMIFS(СВЦЭМ!$D$39:$D$782,СВЦЭМ!$A$39:$A$782,$A148,СВЦЭМ!$B$39:$B$782,E$119)+'СЕТ СН'!$H$14+СВЦЭМ!$D$10+'СЕТ СН'!$H$6-'СЕТ СН'!$H$26</f>
        <v>2316.9645272500002</v>
      </c>
      <c r="F148" s="36">
        <f>SUMIFS(СВЦЭМ!$D$39:$D$782,СВЦЭМ!$A$39:$A$782,$A148,СВЦЭМ!$B$39:$B$782,F$119)+'СЕТ СН'!$H$14+СВЦЭМ!$D$10+'СЕТ СН'!$H$6-'СЕТ СН'!$H$26</f>
        <v>2315.5271384100001</v>
      </c>
      <c r="G148" s="36">
        <f>SUMIFS(СВЦЭМ!$D$39:$D$782,СВЦЭМ!$A$39:$A$782,$A148,СВЦЭМ!$B$39:$B$782,G$119)+'СЕТ СН'!$H$14+СВЦЭМ!$D$10+'СЕТ СН'!$H$6-'СЕТ СН'!$H$26</f>
        <v>2287.1631834500004</v>
      </c>
      <c r="H148" s="36">
        <f>SUMIFS(СВЦЭМ!$D$39:$D$782,СВЦЭМ!$A$39:$A$782,$A148,СВЦЭМ!$B$39:$B$782,H$119)+'СЕТ СН'!$H$14+СВЦЭМ!$D$10+'СЕТ СН'!$H$6-'СЕТ СН'!$H$26</f>
        <v>2256.0844848699999</v>
      </c>
      <c r="I148" s="36">
        <f>SUMIFS(СВЦЭМ!$D$39:$D$782,СВЦЭМ!$A$39:$A$782,$A148,СВЦЭМ!$B$39:$B$782,I$119)+'СЕТ СН'!$H$14+СВЦЭМ!$D$10+'СЕТ СН'!$H$6-'СЕТ СН'!$H$26</f>
        <v>2221.8420357800001</v>
      </c>
      <c r="J148" s="36">
        <f>SUMIFS(СВЦЭМ!$D$39:$D$782,СВЦЭМ!$A$39:$A$782,$A148,СВЦЭМ!$B$39:$B$782,J$119)+'СЕТ СН'!$H$14+СВЦЭМ!$D$10+'СЕТ СН'!$H$6-'СЕТ СН'!$H$26</f>
        <v>2180.4088420600001</v>
      </c>
      <c r="K148" s="36">
        <f>SUMIFS(СВЦЭМ!$D$39:$D$782,СВЦЭМ!$A$39:$A$782,$A148,СВЦЭМ!$B$39:$B$782,K$119)+'СЕТ СН'!$H$14+СВЦЭМ!$D$10+'СЕТ СН'!$H$6-'СЕТ СН'!$H$26</f>
        <v>2150.21387727</v>
      </c>
      <c r="L148" s="36">
        <f>SUMIFS(СВЦЭМ!$D$39:$D$782,СВЦЭМ!$A$39:$A$782,$A148,СВЦЭМ!$B$39:$B$782,L$119)+'СЕТ СН'!$H$14+СВЦЭМ!$D$10+'СЕТ СН'!$H$6-'СЕТ СН'!$H$26</f>
        <v>2138.9892873600002</v>
      </c>
      <c r="M148" s="36">
        <f>SUMIFS(СВЦЭМ!$D$39:$D$782,СВЦЭМ!$A$39:$A$782,$A148,СВЦЭМ!$B$39:$B$782,M$119)+'СЕТ СН'!$H$14+СВЦЭМ!$D$10+'СЕТ СН'!$H$6-'СЕТ СН'!$H$26</f>
        <v>2159.5130467600002</v>
      </c>
      <c r="N148" s="36">
        <f>SUMIFS(СВЦЭМ!$D$39:$D$782,СВЦЭМ!$A$39:$A$782,$A148,СВЦЭМ!$B$39:$B$782,N$119)+'СЕТ СН'!$H$14+СВЦЭМ!$D$10+'СЕТ СН'!$H$6-'СЕТ СН'!$H$26</f>
        <v>2187.7750719000001</v>
      </c>
      <c r="O148" s="36">
        <f>SUMIFS(СВЦЭМ!$D$39:$D$782,СВЦЭМ!$A$39:$A$782,$A148,СВЦЭМ!$B$39:$B$782,O$119)+'СЕТ СН'!$H$14+СВЦЭМ!$D$10+'СЕТ СН'!$H$6-'СЕТ СН'!$H$26</f>
        <v>2203.7643705500004</v>
      </c>
      <c r="P148" s="36">
        <f>SUMIFS(СВЦЭМ!$D$39:$D$782,СВЦЭМ!$A$39:$A$782,$A148,СВЦЭМ!$B$39:$B$782,P$119)+'СЕТ СН'!$H$14+СВЦЭМ!$D$10+'СЕТ СН'!$H$6-'СЕТ СН'!$H$26</f>
        <v>2214.6788017400004</v>
      </c>
      <c r="Q148" s="36">
        <f>SUMIFS(СВЦЭМ!$D$39:$D$782,СВЦЭМ!$A$39:$A$782,$A148,СВЦЭМ!$B$39:$B$782,Q$119)+'СЕТ СН'!$H$14+СВЦЭМ!$D$10+'СЕТ СН'!$H$6-'СЕТ СН'!$H$26</f>
        <v>2227.4780765400001</v>
      </c>
      <c r="R148" s="36">
        <f>SUMIFS(СВЦЭМ!$D$39:$D$782,СВЦЭМ!$A$39:$A$782,$A148,СВЦЭМ!$B$39:$B$782,R$119)+'СЕТ СН'!$H$14+СВЦЭМ!$D$10+'СЕТ СН'!$H$6-'СЕТ СН'!$H$26</f>
        <v>2220.65792388</v>
      </c>
      <c r="S148" s="36">
        <f>SUMIFS(СВЦЭМ!$D$39:$D$782,СВЦЭМ!$A$39:$A$782,$A148,СВЦЭМ!$B$39:$B$782,S$119)+'СЕТ СН'!$H$14+СВЦЭМ!$D$10+'СЕТ СН'!$H$6-'СЕТ СН'!$H$26</f>
        <v>2191.81227812</v>
      </c>
      <c r="T148" s="36">
        <f>SUMIFS(СВЦЭМ!$D$39:$D$782,СВЦЭМ!$A$39:$A$782,$A148,СВЦЭМ!$B$39:$B$782,T$119)+'СЕТ СН'!$H$14+СВЦЭМ!$D$10+'СЕТ СН'!$H$6-'СЕТ СН'!$H$26</f>
        <v>2146.2319751300001</v>
      </c>
      <c r="U148" s="36">
        <f>SUMIFS(СВЦЭМ!$D$39:$D$782,СВЦЭМ!$A$39:$A$782,$A148,СВЦЭМ!$B$39:$B$782,U$119)+'СЕТ СН'!$H$14+СВЦЭМ!$D$10+'СЕТ СН'!$H$6-'СЕТ СН'!$H$26</f>
        <v>2149.8244744200001</v>
      </c>
      <c r="V148" s="36">
        <f>SUMIFS(СВЦЭМ!$D$39:$D$782,СВЦЭМ!$A$39:$A$782,$A148,СВЦЭМ!$B$39:$B$782,V$119)+'СЕТ СН'!$H$14+СВЦЭМ!$D$10+'СЕТ СН'!$H$6-'СЕТ СН'!$H$26</f>
        <v>2164.5873722599999</v>
      </c>
      <c r="W148" s="36">
        <f>SUMIFS(СВЦЭМ!$D$39:$D$782,СВЦЭМ!$A$39:$A$782,$A148,СВЦЭМ!$B$39:$B$782,W$119)+'СЕТ СН'!$H$14+СВЦЭМ!$D$10+'СЕТ СН'!$H$6-'СЕТ СН'!$H$26</f>
        <v>2183.3476420799998</v>
      </c>
      <c r="X148" s="36">
        <f>SUMIFS(СВЦЭМ!$D$39:$D$782,СВЦЭМ!$A$39:$A$782,$A148,СВЦЭМ!$B$39:$B$782,X$119)+'СЕТ СН'!$H$14+СВЦЭМ!$D$10+'СЕТ СН'!$H$6-'СЕТ СН'!$H$26</f>
        <v>2213.8928298800001</v>
      </c>
      <c r="Y148" s="36">
        <f>SUMIFS(СВЦЭМ!$D$39:$D$782,СВЦЭМ!$A$39:$A$782,$A148,СВЦЭМ!$B$39:$B$782,Y$119)+'СЕТ СН'!$H$14+СВЦЭМ!$D$10+'СЕТ СН'!$H$6-'СЕТ СН'!$H$26</f>
        <v>2237.3566243300002</v>
      </c>
    </row>
    <row r="149" spans="1:27" ht="15.75" x14ac:dyDescent="0.2">
      <c r="A149" s="35">
        <f t="shared" si="3"/>
        <v>45321</v>
      </c>
      <c r="B149" s="36">
        <f>SUMIFS(СВЦЭМ!$D$39:$D$782,СВЦЭМ!$A$39:$A$782,$A149,СВЦЭМ!$B$39:$B$782,B$119)+'СЕТ СН'!$H$14+СВЦЭМ!$D$10+'СЕТ СН'!$H$6-'СЕТ СН'!$H$26</f>
        <v>2345.6803918300002</v>
      </c>
      <c r="C149" s="36">
        <f>SUMIFS(СВЦЭМ!$D$39:$D$782,СВЦЭМ!$A$39:$A$782,$A149,СВЦЭМ!$B$39:$B$782,C$119)+'СЕТ СН'!$H$14+СВЦЭМ!$D$10+'СЕТ СН'!$H$6-'СЕТ СН'!$H$26</f>
        <v>2367.3894284100002</v>
      </c>
      <c r="D149" s="36">
        <f>SUMIFS(СВЦЭМ!$D$39:$D$782,СВЦЭМ!$A$39:$A$782,$A149,СВЦЭМ!$B$39:$B$782,D$119)+'СЕТ СН'!$H$14+СВЦЭМ!$D$10+'СЕТ СН'!$H$6-'СЕТ СН'!$H$26</f>
        <v>2396.6750488799998</v>
      </c>
      <c r="E149" s="36">
        <f>SUMIFS(СВЦЭМ!$D$39:$D$782,СВЦЭМ!$A$39:$A$782,$A149,СВЦЭМ!$B$39:$B$782,E$119)+'СЕТ СН'!$H$14+СВЦЭМ!$D$10+'СЕТ СН'!$H$6-'СЕТ СН'!$H$26</f>
        <v>2410.4058195799998</v>
      </c>
      <c r="F149" s="36">
        <f>SUMIFS(СВЦЭМ!$D$39:$D$782,СВЦЭМ!$A$39:$A$782,$A149,СВЦЭМ!$B$39:$B$782,F$119)+'СЕТ СН'!$H$14+СВЦЭМ!$D$10+'СЕТ СН'!$H$6-'СЕТ СН'!$H$26</f>
        <v>2401.8030810099999</v>
      </c>
      <c r="G149" s="36">
        <f>SUMIFS(СВЦЭМ!$D$39:$D$782,СВЦЭМ!$A$39:$A$782,$A149,СВЦЭМ!$B$39:$B$782,G$119)+'СЕТ СН'!$H$14+СВЦЭМ!$D$10+'СЕТ СН'!$H$6-'СЕТ СН'!$H$26</f>
        <v>2373.3114859500001</v>
      </c>
      <c r="H149" s="36">
        <f>SUMIFS(СВЦЭМ!$D$39:$D$782,СВЦЭМ!$A$39:$A$782,$A149,СВЦЭМ!$B$39:$B$782,H$119)+'СЕТ СН'!$H$14+СВЦЭМ!$D$10+'СЕТ СН'!$H$6-'СЕТ СН'!$H$26</f>
        <v>2311.6485521300001</v>
      </c>
      <c r="I149" s="36">
        <f>SUMIFS(СВЦЭМ!$D$39:$D$782,СВЦЭМ!$A$39:$A$782,$A149,СВЦЭМ!$B$39:$B$782,I$119)+'СЕТ СН'!$H$14+СВЦЭМ!$D$10+'СЕТ СН'!$H$6-'СЕТ СН'!$H$26</f>
        <v>2278.6586045800004</v>
      </c>
      <c r="J149" s="36">
        <f>SUMIFS(СВЦЭМ!$D$39:$D$782,СВЦЭМ!$A$39:$A$782,$A149,СВЦЭМ!$B$39:$B$782,J$119)+'СЕТ СН'!$H$14+СВЦЭМ!$D$10+'СЕТ СН'!$H$6-'СЕТ СН'!$H$26</f>
        <v>2205.3584637399999</v>
      </c>
      <c r="K149" s="36">
        <f>SUMIFS(СВЦЭМ!$D$39:$D$782,СВЦЭМ!$A$39:$A$782,$A149,СВЦЭМ!$B$39:$B$782,K$119)+'СЕТ СН'!$H$14+СВЦЭМ!$D$10+'СЕТ СН'!$H$6-'СЕТ СН'!$H$26</f>
        <v>2187.9788338500002</v>
      </c>
      <c r="L149" s="36">
        <f>SUMIFS(СВЦЭМ!$D$39:$D$782,СВЦЭМ!$A$39:$A$782,$A149,СВЦЭМ!$B$39:$B$782,L$119)+'СЕТ СН'!$H$14+СВЦЭМ!$D$10+'СЕТ СН'!$H$6-'СЕТ СН'!$H$26</f>
        <v>2205.7513216100001</v>
      </c>
      <c r="M149" s="36">
        <f>SUMIFS(СВЦЭМ!$D$39:$D$782,СВЦЭМ!$A$39:$A$782,$A149,СВЦЭМ!$B$39:$B$782,M$119)+'СЕТ СН'!$H$14+СВЦЭМ!$D$10+'СЕТ СН'!$H$6-'СЕТ СН'!$H$26</f>
        <v>2293.8847350400001</v>
      </c>
      <c r="N149" s="36">
        <f>SUMIFS(СВЦЭМ!$D$39:$D$782,СВЦЭМ!$A$39:$A$782,$A149,СВЦЭМ!$B$39:$B$782,N$119)+'СЕТ СН'!$H$14+СВЦЭМ!$D$10+'СЕТ СН'!$H$6-'СЕТ СН'!$H$26</f>
        <v>2339.7032533600004</v>
      </c>
      <c r="O149" s="36">
        <f>SUMIFS(СВЦЭМ!$D$39:$D$782,СВЦЭМ!$A$39:$A$782,$A149,СВЦЭМ!$B$39:$B$782,O$119)+'СЕТ СН'!$H$14+СВЦЭМ!$D$10+'СЕТ СН'!$H$6-'СЕТ СН'!$H$26</f>
        <v>2359.7244174500001</v>
      </c>
      <c r="P149" s="36">
        <f>SUMIFS(СВЦЭМ!$D$39:$D$782,СВЦЭМ!$A$39:$A$782,$A149,СВЦЭМ!$B$39:$B$782,P$119)+'СЕТ СН'!$H$14+СВЦЭМ!$D$10+'СЕТ СН'!$H$6-'СЕТ СН'!$H$26</f>
        <v>2378.79670136</v>
      </c>
      <c r="Q149" s="36">
        <f>SUMIFS(СВЦЭМ!$D$39:$D$782,СВЦЭМ!$A$39:$A$782,$A149,СВЦЭМ!$B$39:$B$782,Q$119)+'СЕТ СН'!$H$14+СВЦЭМ!$D$10+'СЕТ СН'!$H$6-'СЕТ СН'!$H$26</f>
        <v>2396.2955671999998</v>
      </c>
      <c r="R149" s="36">
        <f>SUMIFS(СВЦЭМ!$D$39:$D$782,СВЦЭМ!$A$39:$A$782,$A149,СВЦЭМ!$B$39:$B$782,R$119)+'СЕТ СН'!$H$14+СВЦЭМ!$D$10+'СЕТ СН'!$H$6-'СЕТ СН'!$H$26</f>
        <v>2394.7382483299998</v>
      </c>
      <c r="S149" s="36">
        <f>SUMIFS(СВЦЭМ!$D$39:$D$782,СВЦЭМ!$A$39:$A$782,$A149,СВЦЭМ!$B$39:$B$782,S$119)+'СЕТ СН'!$H$14+СВЦЭМ!$D$10+'СЕТ СН'!$H$6-'СЕТ СН'!$H$26</f>
        <v>2371.7232971399999</v>
      </c>
      <c r="T149" s="36">
        <f>SUMIFS(СВЦЭМ!$D$39:$D$782,СВЦЭМ!$A$39:$A$782,$A149,СВЦЭМ!$B$39:$B$782,T$119)+'СЕТ СН'!$H$14+СВЦЭМ!$D$10+'СЕТ СН'!$H$6-'СЕТ СН'!$H$26</f>
        <v>2275.0958977800001</v>
      </c>
      <c r="U149" s="36">
        <f>SUMIFS(СВЦЭМ!$D$39:$D$782,СВЦЭМ!$A$39:$A$782,$A149,СВЦЭМ!$B$39:$B$782,U$119)+'СЕТ СН'!$H$14+СВЦЭМ!$D$10+'СЕТ СН'!$H$6-'СЕТ СН'!$H$26</f>
        <v>2241.0614854100004</v>
      </c>
      <c r="V149" s="36">
        <f>SUMIFS(СВЦЭМ!$D$39:$D$782,СВЦЭМ!$A$39:$A$782,$A149,СВЦЭМ!$B$39:$B$782,V$119)+'СЕТ СН'!$H$14+СВЦЭМ!$D$10+'СЕТ СН'!$H$6-'СЕТ СН'!$H$26</f>
        <v>2269.4718104800004</v>
      </c>
      <c r="W149" s="36">
        <f>SUMIFS(СВЦЭМ!$D$39:$D$782,СВЦЭМ!$A$39:$A$782,$A149,СВЦЭМ!$B$39:$B$782,W$119)+'СЕТ СН'!$H$14+СВЦЭМ!$D$10+'СЕТ СН'!$H$6-'СЕТ СН'!$H$26</f>
        <v>2244.7243367000001</v>
      </c>
      <c r="X149" s="36">
        <f>SUMIFS(СВЦЭМ!$D$39:$D$782,СВЦЭМ!$A$39:$A$782,$A149,СВЦЭМ!$B$39:$B$782,X$119)+'СЕТ СН'!$H$14+СВЦЭМ!$D$10+'СЕТ СН'!$H$6-'СЕТ СН'!$H$26</f>
        <v>2269.0919065200001</v>
      </c>
      <c r="Y149" s="36">
        <f>SUMIFS(СВЦЭМ!$D$39:$D$782,СВЦЭМ!$A$39:$A$782,$A149,СВЦЭМ!$B$39:$B$782,Y$119)+'СЕТ СН'!$H$14+СВЦЭМ!$D$10+'СЕТ СН'!$H$6-'СЕТ СН'!$H$26</f>
        <v>2303.94563853</v>
      </c>
    </row>
    <row r="150" spans="1:27" ht="15.75" x14ac:dyDescent="0.2">
      <c r="A150" s="35">
        <f t="shared" si="3"/>
        <v>45322</v>
      </c>
      <c r="B150" s="36">
        <f>SUMIFS(СВЦЭМ!$D$39:$D$782,СВЦЭМ!$A$39:$A$782,$A150,СВЦЭМ!$B$39:$B$782,B$119)+'СЕТ СН'!$H$14+СВЦЭМ!$D$10+'СЕТ СН'!$H$6-'СЕТ СН'!$H$26</f>
        <v>2357.5881467999998</v>
      </c>
      <c r="C150" s="36">
        <f>SUMIFS(СВЦЭМ!$D$39:$D$782,СВЦЭМ!$A$39:$A$782,$A150,СВЦЭМ!$B$39:$B$782,C$119)+'СЕТ СН'!$H$14+СВЦЭМ!$D$10+'СЕТ СН'!$H$6-'СЕТ СН'!$H$26</f>
        <v>2411.7969945100003</v>
      </c>
      <c r="D150" s="36">
        <f>SUMIFS(СВЦЭМ!$D$39:$D$782,СВЦЭМ!$A$39:$A$782,$A150,СВЦЭМ!$B$39:$B$782,D$119)+'СЕТ СН'!$H$14+СВЦЭМ!$D$10+'СЕТ СН'!$H$6-'СЕТ СН'!$H$26</f>
        <v>2426.4974409800002</v>
      </c>
      <c r="E150" s="36">
        <f>SUMIFS(СВЦЭМ!$D$39:$D$782,СВЦЭМ!$A$39:$A$782,$A150,СВЦЭМ!$B$39:$B$782,E$119)+'СЕТ СН'!$H$14+СВЦЭМ!$D$10+'СЕТ СН'!$H$6-'СЕТ СН'!$H$26</f>
        <v>2445.7156617199998</v>
      </c>
      <c r="F150" s="36">
        <f>SUMIFS(СВЦЭМ!$D$39:$D$782,СВЦЭМ!$A$39:$A$782,$A150,СВЦЭМ!$B$39:$B$782,F$119)+'СЕТ СН'!$H$14+СВЦЭМ!$D$10+'СЕТ СН'!$H$6-'СЕТ СН'!$H$26</f>
        <v>2436.85769372</v>
      </c>
      <c r="G150" s="36">
        <f>SUMIFS(СВЦЭМ!$D$39:$D$782,СВЦЭМ!$A$39:$A$782,$A150,СВЦЭМ!$B$39:$B$782,G$119)+'СЕТ СН'!$H$14+СВЦЭМ!$D$10+'СЕТ СН'!$H$6-'СЕТ СН'!$H$26</f>
        <v>2406.42518969</v>
      </c>
      <c r="H150" s="36">
        <f>SUMIFS(СВЦЭМ!$D$39:$D$782,СВЦЭМ!$A$39:$A$782,$A150,СВЦЭМ!$B$39:$B$782,H$119)+'СЕТ СН'!$H$14+СВЦЭМ!$D$10+'СЕТ СН'!$H$6-'СЕТ СН'!$H$26</f>
        <v>2343.9568476499999</v>
      </c>
      <c r="I150" s="36">
        <f>SUMIFS(СВЦЭМ!$D$39:$D$782,СВЦЭМ!$A$39:$A$782,$A150,СВЦЭМ!$B$39:$B$782,I$119)+'СЕТ СН'!$H$14+СВЦЭМ!$D$10+'СЕТ СН'!$H$6-'СЕТ СН'!$H$26</f>
        <v>2296.71626552</v>
      </c>
      <c r="J150" s="36">
        <f>SUMIFS(СВЦЭМ!$D$39:$D$782,СВЦЭМ!$A$39:$A$782,$A150,СВЦЭМ!$B$39:$B$782,J$119)+'СЕТ СН'!$H$14+СВЦЭМ!$D$10+'СЕТ СН'!$H$6-'СЕТ СН'!$H$26</f>
        <v>2252.1928327599999</v>
      </c>
      <c r="K150" s="36">
        <f>SUMIFS(СВЦЭМ!$D$39:$D$782,СВЦЭМ!$A$39:$A$782,$A150,СВЦЭМ!$B$39:$B$782,K$119)+'СЕТ СН'!$H$14+СВЦЭМ!$D$10+'СЕТ СН'!$H$6-'СЕТ СН'!$H$26</f>
        <v>2218.3004272500002</v>
      </c>
      <c r="L150" s="36">
        <f>SUMIFS(СВЦЭМ!$D$39:$D$782,СВЦЭМ!$A$39:$A$782,$A150,СВЦЭМ!$B$39:$B$782,L$119)+'СЕТ СН'!$H$14+СВЦЭМ!$D$10+'СЕТ СН'!$H$6-'СЕТ СН'!$H$26</f>
        <v>2218.4454799100004</v>
      </c>
      <c r="M150" s="36">
        <f>SUMIFS(СВЦЭМ!$D$39:$D$782,СВЦЭМ!$A$39:$A$782,$A150,СВЦЭМ!$B$39:$B$782,M$119)+'СЕТ СН'!$H$14+СВЦЭМ!$D$10+'СЕТ СН'!$H$6-'СЕТ СН'!$H$26</f>
        <v>2364.64398772</v>
      </c>
      <c r="N150" s="36">
        <f>SUMIFS(СВЦЭМ!$D$39:$D$782,СВЦЭМ!$A$39:$A$782,$A150,СВЦЭМ!$B$39:$B$782,N$119)+'СЕТ СН'!$H$14+СВЦЭМ!$D$10+'СЕТ СН'!$H$6-'СЕТ СН'!$H$26</f>
        <v>2397.3367430899998</v>
      </c>
      <c r="O150" s="36">
        <f>SUMIFS(СВЦЭМ!$D$39:$D$782,СВЦЭМ!$A$39:$A$782,$A150,СВЦЭМ!$B$39:$B$782,O$119)+'СЕТ СН'!$H$14+СВЦЭМ!$D$10+'СЕТ СН'!$H$6-'СЕТ СН'!$H$26</f>
        <v>2416.25775161</v>
      </c>
      <c r="P150" s="36">
        <f>SUMIFS(СВЦЭМ!$D$39:$D$782,СВЦЭМ!$A$39:$A$782,$A150,СВЦЭМ!$B$39:$B$782,P$119)+'СЕТ СН'!$H$14+СВЦЭМ!$D$10+'СЕТ СН'!$H$6-'СЕТ СН'!$H$26</f>
        <v>2435.7101807699996</v>
      </c>
      <c r="Q150" s="36">
        <f>SUMIFS(СВЦЭМ!$D$39:$D$782,СВЦЭМ!$A$39:$A$782,$A150,СВЦЭМ!$B$39:$B$782,Q$119)+'СЕТ СН'!$H$14+СВЦЭМ!$D$10+'СЕТ СН'!$H$6-'СЕТ СН'!$H$26</f>
        <v>2458.4810112599998</v>
      </c>
      <c r="R150" s="36">
        <f>SUMIFS(СВЦЭМ!$D$39:$D$782,СВЦЭМ!$A$39:$A$782,$A150,СВЦЭМ!$B$39:$B$782,R$119)+'СЕТ СН'!$H$14+СВЦЭМ!$D$10+'СЕТ СН'!$H$6-'СЕТ СН'!$H$26</f>
        <v>2456.2573984899996</v>
      </c>
      <c r="S150" s="36">
        <f>SUMIFS(СВЦЭМ!$D$39:$D$782,СВЦЭМ!$A$39:$A$782,$A150,СВЦЭМ!$B$39:$B$782,S$119)+'СЕТ СН'!$H$14+СВЦЭМ!$D$10+'СЕТ СН'!$H$6-'СЕТ СН'!$H$26</f>
        <v>2415.2279263199998</v>
      </c>
      <c r="T150" s="36">
        <f>SUMIFS(СВЦЭМ!$D$39:$D$782,СВЦЭМ!$A$39:$A$782,$A150,СВЦЭМ!$B$39:$B$782,T$119)+'СЕТ СН'!$H$14+СВЦЭМ!$D$10+'СЕТ СН'!$H$6-'СЕТ СН'!$H$26</f>
        <v>2329.8935651199999</v>
      </c>
      <c r="U150" s="36">
        <f>SUMIFS(СВЦЭМ!$D$39:$D$782,СВЦЭМ!$A$39:$A$782,$A150,СВЦЭМ!$B$39:$B$782,U$119)+'СЕТ СН'!$H$14+СВЦЭМ!$D$10+'СЕТ СН'!$H$6-'СЕТ СН'!$H$26</f>
        <v>2311.0615231500001</v>
      </c>
      <c r="V150" s="36">
        <f>SUMIFS(СВЦЭМ!$D$39:$D$782,СВЦЭМ!$A$39:$A$782,$A150,СВЦЭМ!$B$39:$B$782,V$119)+'СЕТ СН'!$H$14+СВЦЭМ!$D$10+'СЕТ СН'!$H$6-'СЕТ СН'!$H$26</f>
        <v>2274.3272347399998</v>
      </c>
      <c r="W150" s="36">
        <f>SUMIFS(СВЦЭМ!$D$39:$D$782,СВЦЭМ!$A$39:$A$782,$A150,СВЦЭМ!$B$39:$B$782,W$119)+'СЕТ СН'!$H$14+СВЦЭМ!$D$10+'СЕТ СН'!$H$6-'СЕТ СН'!$H$26</f>
        <v>2253.7338489600002</v>
      </c>
      <c r="X150" s="36">
        <f>SUMIFS(СВЦЭМ!$D$39:$D$782,СВЦЭМ!$A$39:$A$782,$A150,СВЦЭМ!$B$39:$B$782,X$119)+'СЕТ СН'!$H$14+СВЦЭМ!$D$10+'СЕТ СН'!$H$6-'СЕТ СН'!$H$26</f>
        <v>2274.42885338</v>
      </c>
      <c r="Y150" s="36">
        <f>SUMIFS(СВЦЭМ!$D$39:$D$782,СВЦЭМ!$A$39:$A$782,$A150,СВЦЭМ!$B$39:$B$782,Y$119)+'СЕТ СН'!$H$14+СВЦЭМ!$D$10+'СЕТ СН'!$H$6-'СЕТ СН'!$H$26</f>
        <v>2310.3536029200004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01.01.2024</v>
      </c>
      <c r="B156" s="36">
        <f>SUMIFS(СВЦЭМ!$D$39:$D$782,СВЦЭМ!$A$39:$A$782,$A156,СВЦЭМ!$B$39:$B$782,B$155)+'СЕТ СН'!$I$14+СВЦЭМ!$D$10+'СЕТ СН'!$I$6-'СЕТ СН'!$I$26</f>
        <v>3023.8789068000001</v>
      </c>
      <c r="C156" s="36">
        <f>SUMIFS(СВЦЭМ!$D$39:$D$782,СВЦЭМ!$A$39:$A$782,$A156,СВЦЭМ!$B$39:$B$782,C$155)+'СЕТ СН'!$I$14+СВЦЭМ!$D$10+'СЕТ СН'!$I$6-'СЕТ СН'!$I$26</f>
        <v>3055.1351823599998</v>
      </c>
      <c r="D156" s="36">
        <f>SUMIFS(СВЦЭМ!$D$39:$D$782,СВЦЭМ!$A$39:$A$782,$A156,СВЦЭМ!$B$39:$B$782,D$155)+'СЕТ СН'!$I$14+СВЦЭМ!$D$10+'СЕТ СН'!$I$6-'СЕТ СН'!$I$26</f>
        <v>3066.9732774300001</v>
      </c>
      <c r="E156" s="36">
        <f>SUMIFS(СВЦЭМ!$D$39:$D$782,СВЦЭМ!$A$39:$A$782,$A156,СВЦЭМ!$B$39:$B$782,E$155)+'СЕТ СН'!$I$14+СВЦЭМ!$D$10+'СЕТ СН'!$I$6-'СЕТ СН'!$I$26</f>
        <v>3098.0545870299998</v>
      </c>
      <c r="F156" s="36">
        <f>SUMIFS(СВЦЭМ!$D$39:$D$782,СВЦЭМ!$A$39:$A$782,$A156,СВЦЭМ!$B$39:$B$782,F$155)+'СЕТ СН'!$I$14+СВЦЭМ!$D$10+'СЕТ СН'!$I$6-'СЕТ СН'!$I$26</f>
        <v>3113.7348328200001</v>
      </c>
      <c r="G156" s="36">
        <f>SUMIFS(СВЦЭМ!$D$39:$D$782,СВЦЭМ!$A$39:$A$782,$A156,СВЦЭМ!$B$39:$B$782,G$155)+'СЕТ СН'!$I$14+СВЦЭМ!$D$10+'СЕТ СН'!$I$6-'СЕТ СН'!$I$26</f>
        <v>3100.9503228399999</v>
      </c>
      <c r="H156" s="36">
        <f>SUMIFS(СВЦЭМ!$D$39:$D$782,СВЦЭМ!$A$39:$A$782,$A156,СВЦЭМ!$B$39:$B$782,H$155)+'СЕТ СН'!$I$14+СВЦЭМ!$D$10+'СЕТ СН'!$I$6-'СЕТ СН'!$I$26</f>
        <v>3099.6042957599998</v>
      </c>
      <c r="I156" s="36">
        <f>SUMIFS(СВЦЭМ!$D$39:$D$782,СВЦЭМ!$A$39:$A$782,$A156,СВЦЭМ!$B$39:$B$782,I$155)+'СЕТ СН'!$I$14+СВЦЭМ!$D$10+'СЕТ СН'!$I$6-'СЕТ СН'!$I$26</f>
        <v>3103.6444957799999</v>
      </c>
      <c r="J156" s="36">
        <f>SUMIFS(СВЦЭМ!$D$39:$D$782,СВЦЭМ!$A$39:$A$782,$A156,СВЦЭМ!$B$39:$B$782,J$155)+'СЕТ СН'!$I$14+СВЦЭМ!$D$10+'СЕТ СН'!$I$6-'СЕТ СН'!$I$26</f>
        <v>3100.4968912999998</v>
      </c>
      <c r="K156" s="36">
        <f>SUMIFS(СВЦЭМ!$D$39:$D$782,СВЦЭМ!$A$39:$A$782,$A156,СВЦЭМ!$B$39:$B$782,K$155)+'СЕТ СН'!$I$14+СВЦЭМ!$D$10+'СЕТ СН'!$I$6-'СЕТ СН'!$I$26</f>
        <v>3030.4802636199997</v>
      </c>
      <c r="L156" s="36">
        <f>SUMIFS(СВЦЭМ!$D$39:$D$782,СВЦЭМ!$A$39:$A$782,$A156,СВЦЭМ!$B$39:$B$782,L$155)+'СЕТ СН'!$I$14+СВЦЭМ!$D$10+'СЕТ СН'!$I$6-'СЕТ СН'!$I$26</f>
        <v>3019.8721531000001</v>
      </c>
      <c r="M156" s="36">
        <f>SUMIFS(СВЦЭМ!$D$39:$D$782,СВЦЭМ!$A$39:$A$782,$A156,СВЦЭМ!$B$39:$B$782,M$155)+'СЕТ СН'!$I$14+СВЦЭМ!$D$10+'СЕТ СН'!$I$6-'СЕТ СН'!$I$26</f>
        <v>3023.8804201499997</v>
      </c>
      <c r="N156" s="36">
        <f>SUMIFS(СВЦЭМ!$D$39:$D$782,СВЦЭМ!$A$39:$A$782,$A156,СВЦЭМ!$B$39:$B$782,N$155)+'СЕТ СН'!$I$14+СВЦЭМ!$D$10+'СЕТ СН'!$I$6-'СЕТ СН'!$I$26</f>
        <v>3015.9766367500001</v>
      </c>
      <c r="O156" s="36">
        <f>SUMIFS(СВЦЭМ!$D$39:$D$782,СВЦЭМ!$A$39:$A$782,$A156,СВЦЭМ!$B$39:$B$782,O$155)+'СЕТ СН'!$I$14+СВЦЭМ!$D$10+'СЕТ СН'!$I$6-'СЕТ СН'!$I$26</f>
        <v>3028.7347285400001</v>
      </c>
      <c r="P156" s="36">
        <f>SUMIFS(СВЦЭМ!$D$39:$D$782,СВЦЭМ!$A$39:$A$782,$A156,СВЦЭМ!$B$39:$B$782,P$155)+'СЕТ СН'!$I$14+СВЦЭМ!$D$10+'СЕТ СН'!$I$6-'СЕТ СН'!$I$26</f>
        <v>3057.8743702699999</v>
      </c>
      <c r="Q156" s="36">
        <f>SUMIFS(СВЦЭМ!$D$39:$D$782,СВЦЭМ!$A$39:$A$782,$A156,СВЦЭМ!$B$39:$B$782,Q$155)+'СЕТ СН'!$I$14+СВЦЭМ!$D$10+'СЕТ СН'!$I$6-'СЕТ СН'!$I$26</f>
        <v>3056.2230225999997</v>
      </c>
      <c r="R156" s="36">
        <f>SUMIFS(СВЦЭМ!$D$39:$D$782,СВЦЭМ!$A$39:$A$782,$A156,СВЦЭМ!$B$39:$B$782,R$155)+'СЕТ СН'!$I$14+СВЦЭМ!$D$10+'СЕТ СН'!$I$6-'СЕТ СН'!$I$26</f>
        <v>3057.20247672</v>
      </c>
      <c r="S156" s="36">
        <f>SUMIFS(СВЦЭМ!$D$39:$D$782,СВЦЭМ!$A$39:$A$782,$A156,СВЦЭМ!$B$39:$B$782,S$155)+'СЕТ СН'!$I$14+СВЦЭМ!$D$10+'СЕТ СН'!$I$6-'СЕТ СН'!$I$26</f>
        <v>3032.5252980099999</v>
      </c>
      <c r="T156" s="36">
        <f>SUMIFS(СВЦЭМ!$D$39:$D$782,СВЦЭМ!$A$39:$A$782,$A156,СВЦЭМ!$B$39:$B$782,T$155)+'СЕТ СН'!$I$14+СВЦЭМ!$D$10+'СЕТ СН'!$I$6-'СЕТ СН'!$I$26</f>
        <v>2982.9488698800001</v>
      </c>
      <c r="U156" s="36">
        <f>SUMIFS(СВЦЭМ!$D$39:$D$782,СВЦЭМ!$A$39:$A$782,$A156,СВЦЭМ!$B$39:$B$782,U$155)+'СЕТ СН'!$I$14+СВЦЭМ!$D$10+'СЕТ СН'!$I$6-'СЕТ СН'!$I$26</f>
        <v>2977.8872693399999</v>
      </c>
      <c r="V156" s="36">
        <f>SUMIFS(СВЦЭМ!$D$39:$D$782,СВЦЭМ!$A$39:$A$782,$A156,СВЦЭМ!$B$39:$B$782,V$155)+'СЕТ СН'!$I$14+СВЦЭМ!$D$10+'СЕТ СН'!$I$6-'СЕТ СН'!$I$26</f>
        <v>2989.1413720099999</v>
      </c>
      <c r="W156" s="36">
        <f>SUMIFS(СВЦЭМ!$D$39:$D$782,СВЦЭМ!$A$39:$A$782,$A156,СВЦЭМ!$B$39:$B$782,W$155)+'СЕТ СН'!$I$14+СВЦЭМ!$D$10+'СЕТ СН'!$I$6-'СЕТ СН'!$I$26</f>
        <v>2963.34935421</v>
      </c>
      <c r="X156" s="36">
        <f>SUMIFS(СВЦЭМ!$D$39:$D$782,СВЦЭМ!$A$39:$A$782,$A156,СВЦЭМ!$B$39:$B$782,X$155)+'СЕТ СН'!$I$14+СВЦЭМ!$D$10+'СЕТ СН'!$I$6-'СЕТ СН'!$I$26</f>
        <v>2986.0179278400001</v>
      </c>
      <c r="Y156" s="36">
        <f>SUMIFS(СВЦЭМ!$D$39:$D$782,СВЦЭМ!$A$39:$A$782,$A156,СВЦЭМ!$B$39:$B$782,Y$155)+'СЕТ СН'!$I$14+СВЦЭМ!$D$10+'СЕТ СН'!$I$6-'СЕТ СН'!$I$26</f>
        <v>2972.6254252099998</v>
      </c>
      <c r="AA156" s="45"/>
    </row>
    <row r="157" spans="1:27" ht="15.75" x14ac:dyDescent="0.2">
      <c r="A157" s="35">
        <f>A156+1</f>
        <v>45293</v>
      </c>
      <c r="B157" s="36">
        <f>SUMIFS(СВЦЭМ!$D$39:$D$782,СВЦЭМ!$A$39:$A$782,$A157,СВЦЭМ!$B$39:$B$782,B$155)+'СЕТ СН'!$I$14+СВЦЭМ!$D$10+'СЕТ СН'!$I$6-'СЕТ СН'!$I$26</f>
        <v>2887.1449325500002</v>
      </c>
      <c r="C157" s="36">
        <f>SUMIFS(СВЦЭМ!$D$39:$D$782,СВЦЭМ!$A$39:$A$782,$A157,СВЦЭМ!$B$39:$B$782,C$155)+'СЕТ СН'!$I$14+СВЦЭМ!$D$10+'СЕТ СН'!$I$6-'СЕТ СН'!$I$26</f>
        <v>2922.7937159200001</v>
      </c>
      <c r="D157" s="36">
        <f>SUMIFS(СВЦЭМ!$D$39:$D$782,СВЦЭМ!$A$39:$A$782,$A157,СВЦЭМ!$B$39:$B$782,D$155)+'СЕТ СН'!$I$14+СВЦЭМ!$D$10+'СЕТ СН'!$I$6-'СЕТ СН'!$I$26</f>
        <v>2943.7193318700001</v>
      </c>
      <c r="E157" s="36">
        <f>SUMIFS(СВЦЭМ!$D$39:$D$782,СВЦЭМ!$A$39:$A$782,$A157,СВЦЭМ!$B$39:$B$782,E$155)+'СЕТ СН'!$I$14+СВЦЭМ!$D$10+'СЕТ СН'!$I$6-'СЕТ СН'!$I$26</f>
        <v>2953.4197453900001</v>
      </c>
      <c r="F157" s="36">
        <f>SUMIFS(СВЦЭМ!$D$39:$D$782,СВЦЭМ!$A$39:$A$782,$A157,СВЦЭМ!$B$39:$B$782,F$155)+'СЕТ СН'!$I$14+СВЦЭМ!$D$10+'СЕТ СН'!$I$6-'СЕТ СН'!$I$26</f>
        <v>2954.1008730999997</v>
      </c>
      <c r="G157" s="36">
        <f>SUMIFS(СВЦЭМ!$D$39:$D$782,СВЦЭМ!$A$39:$A$782,$A157,СВЦЭМ!$B$39:$B$782,G$155)+'СЕТ СН'!$I$14+СВЦЭМ!$D$10+'СЕТ СН'!$I$6-'СЕТ СН'!$I$26</f>
        <v>2945.2397005299999</v>
      </c>
      <c r="H157" s="36">
        <f>SUMIFS(СВЦЭМ!$D$39:$D$782,СВЦЭМ!$A$39:$A$782,$A157,СВЦЭМ!$B$39:$B$782,H$155)+'СЕТ СН'!$I$14+СВЦЭМ!$D$10+'СЕТ СН'!$I$6-'СЕТ СН'!$I$26</f>
        <v>2943.92210002</v>
      </c>
      <c r="I157" s="36">
        <f>SUMIFS(СВЦЭМ!$D$39:$D$782,СВЦЭМ!$A$39:$A$782,$A157,СВЦЭМ!$B$39:$B$782,I$155)+'СЕТ СН'!$I$14+СВЦЭМ!$D$10+'СЕТ СН'!$I$6-'СЕТ СН'!$I$26</f>
        <v>2946.8262755400001</v>
      </c>
      <c r="J157" s="36">
        <f>SUMIFS(СВЦЭМ!$D$39:$D$782,СВЦЭМ!$A$39:$A$782,$A157,СВЦЭМ!$B$39:$B$782,J$155)+'СЕТ СН'!$I$14+СВЦЭМ!$D$10+'СЕТ СН'!$I$6-'СЕТ СН'!$I$26</f>
        <v>2925.08778407</v>
      </c>
      <c r="K157" s="36">
        <f>SUMIFS(СВЦЭМ!$D$39:$D$782,СВЦЭМ!$A$39:$A$782,$A157,СВЦЭМ!$B$39:$B$782,K$155)+'СЕТ СН'!$I$14+СВЦЭМ!$D$10+'СЕТ СН'!$I$6-'СЕТ СН'!$I$26</f>
        <v>2885.9153840100003</v>
      </c>
      <c r="L157" s="36">
        <f>SUMIFS(СВЦЭМ!$D$39:$D$782,СВЦЭМ!$A$39:$A$782,$A157,СВЦЭМ!$B$39:$B$782,L$155)+'СЕТ СН'!$I$14+СВЦЭМ!$D$10+'СЕТ СН'!$I$6-'СЕТ СН'!$I$26</f>
        <v>2841.6232774099999</v>
      </c>
      <c r="M157" s="36">
        <f>SUMIFS(СВЦЭМ!$D$39:$D$782,СВЦЭМ!$A$39:$A$782,$A157,СВЦЭМ!$B$39:$B$782,M$155)+'СЕТ СН'!$I$14+СВЦЭМ!$D$10+'СЕТ СН'!$I$6-'СЕТ СН'!$I$26</f>
        <v>2831.1010675300004</v>
      </c>
      <c r="N157" s="36">
        <f>SUMIFS(СВЦЭМ!$D$39:$D$782,СВЦЭМ!$A$39:$A$782,$A157,СВЦЭМ!$B$39:$B$782,N$155)+'СЕТ СН'!$I$14+СВЦЭМ!$D$10+'СЕТ СН'!$I$6-'СЕТ СН'!$I$26</f>
        <v>2830.1355443100001</v>
      </c>
      <c r="O157" s="36">
        <f>SUMIFS(СВЦЭМ!$D$39:$D$782,СВЦЭМ!$A$39:$A$782,$A157,СВЦЭМ!$B$39:$B$782,O$155)+'СЕТ СН'!$I$14+СВЦЭМ!$D$10+'СЕТ СН'!$I$6-'СЕТ СН'!$I$26</f>
        <v>2855.1963405800002</v>
      </c>
      <c r="P157" s="36">
        <f>SUMIFS(СВЦЭМ!$D$39:$D$782,СВЦЭМ!$A$39:$A$782,$A157,СВЦЭМ!$B$39:$B$782,P$155)+'СЕТ СН'!$I$14+СВЦЭМ!$D$10+'СЕТ СН'!$I$6-'СЕТ СН'!$I$26</f>
        <v>2869.6112109900005</v>
      </c>
      <c r="Q157" s="36">
        <f>SUMIFS(СВЦЭМ!$D$39:$D$782,СВЦЭМ!$A$39:$A$782,$A157,СВЦЭМ!$B$39:$B$782,Q$155)+'СЕТ СН'!$I$14+СВЦЭМ!$D$10+'СЕТ СН'!$I$6-'СЕТ СН'!$I$26</f>
        <v>2905.3032254</v>
      </c>
      <c r="R157" s="36">
        <f>SUMIFS(СВЦЭМ!$D$39:$D$782,СВЦЭМ!$A$39:$A$782,$A157,СВЦЭМ!$B$39:$B$782,R$155)+'СЕТ СН'!$I$14+СВЦЭМ!$D$10+'СЕТ СН'!$I$6-'СЕТ СН'!$I$26</f>
        <v>2902.6247263499999</v>
      </c>
      <c r="S157" s="36">
        <f>SUMIFS(СВЦЭМ!$D$39:$D$782,СВЦЭМ!$A$39:$A$782,$A157,СВЦЭМ!$B$39:$B$782,S$155)+'СЕТ СН'!$I$14+СВЦЭМ!$D$10+'СЕТ СН'!$I$6-'СЕТ СН'!$I$26</f>
        <v>2859.4492466500001</v>
      </c>
      <c r="T157" s="36">
        <f>SUMIFS(СВЦЭМ!$D$39:$D$782,СВЦЭМ!$A$39:$A$782,$A157,СВЦЭМ!$B$39:$B$782,T$155)+'СЕТ СН'!$I$14+СВЦЭМ!$D$10+'СЕТ СН'!$I$6-'СЕТ СН'!$I$26</f>
        <v>2807.50605189</v>
      </c>
      <c r="U157" s="36">
        <f>SUMIFS(СВЦЭМ!$D$39:$D$782,СВЦЭМ!$A$39:$A$782,$A157,СВЦЭМ!$B$39:$B$782,U$155)+'СЕТ СН'!$I$14+СВЦЭМ!$D$10+'СЕТ СН'!$I$6-'СЕТ СН'!$I$26</f>
        <v>2816.3169620500003</v>
      </c>
      <c r="V157" s="36">
        <f>SUMIFS(СВЦЭМ!$D$39:$D$782,СВЦЭМ!$A$39:$A$782,$A157,СВЦЭМ!$B$39:$B$782,V$155)+'СЕТ СН'!$I$14+СВЦЭМ!$D$10+'СЕТ СН'!$I$6-'СЕТ СН'!$I$26</f>
        <v>2834.2659399800004</v>
      </c>
      <c r="W157" s="36">
        <f>SUMIFS(СВЦЭМ!$D$39:$D$782,СВЦЭМ!$A$39:$A$782,$A157,СВЦЭМ!$B$39:$B$782,W$155)+'СЕТ СН'!$I$14+СВЦЭМ!$D$10+'СЕТ СН'!$I$6-'СЕТ СН'!$I$26</f>
        <v>2846.3197929200001</v>
      </c>
      <c r="X157" s="36">
        <f>SUMIFS(СВЦЭМ!$D$39:$D$782,СВЦЭМ!$A$39:$A$782,$A157,СВЦЭМ!$B$39:$B$782,X$155)+'СЕТ СН'!$I$14+СВЦЭМ!$D$10+'СЕТ СН'!$I$6-'СЕТ СН'!$I$26</f>
        <v>2851.1928638500003</v>
      </c>
      <c r="Y157" s="36">
        <f>SUMIFS(СВЦЭМ!$D$39:$D$782,СВЦЭМ!$A$39:$A$782,$A157,СВЦЭМ!$B$39:$B$782,Y$155)+'СЕТ СН'!$I$14+СВЦЭМ!$D$10+'СЕТ СН'!$I$6-'СЕТ СН'!$I$26</f>
        <v>2871.4699728700002</v>
      </c>
    </row>
    <row r="158" spans="1:27" ht="15.75" x14ac:dyDescent="0.2">
      <c r="A158" s="35">
        <f t="shared" ref="A158:A186" si="4">A157+1</f>
        <v>45294</v>
      </c>
      <c r="B158" s="36">
        <f>SUMIFS(СВЦЭМ!$D$39:$D$782,СВЦЭМ!$A$39:$A$782,$A158,СВЦЭМ!$B$39:$B$782,B$155)+'СЕТ СН'!$I$14+СВЦЭМ!$D$10+'СЕТ СН'!$I$6-'СЕТ СН'!$I$26</f>
        <v>2785.4690157599998</v>
      </c>
      <c r="C158" s="36">
        <f>SUMIFS(СВЦЭМ!$D$39:$D$782,СВЦЭМ!$A$39:$A$782,$A158,СВЦЭМ!$B$39:$B$782,C$155)+'СЕТ СН'!$I$14+СВЦЭМ!$D$10+'СЕТ СН'!$I$6-'СЕТ СН'!$I$26</f>
        <v>2751.0890423800001</v>
      </c>
      <c r="D158" s="36">
        <f>SUMIFS(СВЦЭМ!$D$39:$D$782,СВЦЭМ!$A$39:$A$782,$A158,СВЦЭМ!$B$39:$B$782,D$155)+'СЕТ СН'!$I$14+СВЦЭМ!$D$10+'СЕТ СН'!$I$6-'СЕТ СН'!$I$26</f>
        <v>2823.0138378600004</v>
      </c>
      <c r="E158" s="36">
        <f>SUMIFS(СВЦЭМ!$D$39:$D$782,СВЦЭМ!$A$39:$A$782,$A158,СВЦЭМ!$B$39:$B$782,E$155)+'СЕТ СН'!$I$14+СВЦЭМ!$D$10+'СЕТ СН'!$I$6-'СЕТ СН'!$I$26</f>
        <v>2810.1755111500001</v>
      </c>
      <c r="F158" s="36">
        <f>SUMIFS(СВЦЭМ!$D$39:$D$782,СВЦЭМ!$A$39:$A$782,$A158,СВЦЭМ!$B$39:$B$782,F$155)+'СЕТ СН'!$I$14+СВЦЭМ!$D$10+'СЕТ СН'!$I$6-'СЕТ СН'!$I$26</f>
        <v>2812.4993972900002</v>
      </c>
      <c r="G158" s="36">
        <f>SUMIFS(СВЦЭМ!$D$39:$D$782,СВЦЭМ!$A$39:$A$782,$A158,СВЦЭМ!$B$39:$B$782,G$155)+'СЕТ СН'!$I$14+СВЦЭМ!$D$10+'СЕТ СН'!$I$6-'СЕТ СН'!$I$26</f>
        <v>2821.2214669000005</v>
      </c>
      <c r="H158" s="36">
        <f>SUMIFS(СВЦЭМ!$D$39:$D$782,СВЦЭМ!$A$39:$A$782,$A158,СВЦЭМ!$B$39:$B$782,H$155)+'СЕТ СН'!$I$14+СВЦЭМ!$D$10+'СЕТ СН'!$I$6-'СЕТ СН'!$I$26</f>
        <v>2817.8209577000002</v>
      </c>
      <c r="I158" s="36">
        <f>SUMIFS(СВЦЭМ!$D$39:$D$782,СВЦЭМ!$A$39:$A$782,$A158,СВЦЭМ!$B$39:$B$782,I$155)+'СЕТ СН'!$I$14+СВЦЭМ!$D$10+'СЕТ СН'!$I$6-'СЕТ СН'!$I$26</f>
        <v>2805.5388587400003</v>
      </c>
      <c r="J158" s="36">
        <f>SUMIFS(СВЦЭМ!$D$39:$D$782,СВЦЭМ!$A$39:$A$782,$A158,СВЦЭМ!$B$39:$B$782,J$155)+'СЕТ СН'!$I$14+СВЦЭМ!$D$10+'СЕТ СН'!$I$6-'СЕТ СН'!$I$26</f>
        <v>2768.6249361800001</v>
      </c>
      <c r="K158" s="36">
        <f>SUMIFS(СВЦЭМ!$D$39:$D$782,СВЦЭМ!$A$39:$A$782,$A158,СВЦЭМ!$B$39:$B$782,K$155)+'СЕТ СН'!$I$14+СВЦЭМ!$D$10+'СЕТ СН'!$I$6-'СЕТ СН'!$I$26</f>
        <v>2729.6877676700001</v>
      </c>
      <c r="L158" s="36">
        <f>SUMIFS(СВЦЭМ!$D$39:$D$782,СВЦЭМ!$A$39:$A$782,$A158,СВЦЭМ!$B$39:$B$782,L$155)+'СЕТ СН'!$I$14+СВЦЭМ!$D$10+'СЕТ СН'!$I$6-'СЕТ СН'!$I$26</f>
        <v>2698.7246827500003</v>
      </c>
      <c r="M158" s="36">
        <f>SUMIFS(СВЦЭМ!$D$39:$D$782,СВЦЭМ!$A$39:$A$782,$A158,СВЦЭМ!$B$39:$B$782,M$155)+'СЕТ СН'!$I$14+СВЦЭМ!$D$10+'СЕТ СН'!$I$6-'СЕТ СН'!$I$26</f>
        <v>2712.4135363700002</v>
      </c>
      <c r="N158" s="36">
        <f>SUMIFS(СВЦЭМ!$D$39:$D$782,СВЦЭМ!$A$39:$A$782,$A158,СВЦЭМ!$B$39:$B$782,N$155)+'СЕТ СН'!$I$14+СВЦЭМ!$D$10+'СЕТ СН'!$I$6-'СЕТ СН'!$I$26</f>
        <v>2727.5264623100002</v>
      </c>
      <c r="O158" s="36">
        <f>SUMIFS(СВЦЭМ!$D$39:$D$782,СВЦЭМ!$A$39:$A$782,$A158,СВЦЭМ!$B$39:$B$782,O$155)+'СЕТ СН'!$I$14+СВЦЭМ!$D$10+'СЕТ СН'!$I$6-'СЕТ СН'!$I$26</f>
        <v>2746.2471481100001</v>
      </c>
      <c r="P158" s="36">
        <f>SUMIFS(СВЦЭМ!$D$39:$D$782,СВЦЭМ!$A$39:$A$782,$A158,СВЦЭМ!$B$39:$B$782,P$155)+'СЕТ СН'!$I$14+СВЦЭМ!$D$10+'СЕТ СН'!$I$6-'СЕТ СН'!$I$26</f>
        <v>2759.9158642299999</v>
      </c>
      <c r="Q158" s="36">
        <f>SUMIFS(СВЦЭМ!$D$39:$D$782,СВЦЭМ!$A$39:$A$782,$A158,СВЦЭМ!$B$39:$B$782,Q$155)+'СЕТ СН'!$I$14+СВЦЭМ!$D$10+'СЕТ СН'!$I$6-'СЕТ СН'!$I$26</f>
        <v>2775.7872474300002</v>
      </c>
      <c r="R158" s="36">
        <f>SUMIFS(СВЦЭМ!$D$39:$D$782,СВЦЭМ!$A$39:$A$782,$A158,СВЦЭМ!$B$39:$B$782,R$155)+'СЕТ СН'!$I$14+СВЦЭМ!$D$10+'СЕТ СН'!$I$6-'СЕТ СН'!$I$26</f>
        <v>2777.8407451900002</v>
      </c>
      <c r="S158" s="36">
        <f>SUMIFS(СВЦЭМ!$D$39:$D$782,СВЦЭМ!$A$39:$A$782,$A158,СВЦЭМ!$B$39:$B$782,S$155)+'СЕТ СН'!$I$14+СВЦЭМ!$D$10+'СЕТ СН'!$I$6-'СЕТ СН'!$I$26</f>
        <v>2739.6713831200004</v>
      </c>
      <c r="T158" s="36">
        <f>SUMIFS(СВЦЭМ!$D$39:$D$782,СВЦЭМ!$A$39:$A$782,$A158,СВЦЭМ!$B$39:$B$782,T$155)+'СЕТ СН'!$I$14+СВЦЭМ!$D$10+'СЕТ СН'!$I$6-'СЕТ СН'!$I$26</f>
        <v>2683.9133074800002</v>
      </c>
      <c r="U158" s="36">
        <f>SUMIFS(СВЦЭМ!$D$39:$D$782,СВЦЭМ!$A$39:$A$782,$A158,СВЦЭМ!$B$39:$B$782,U$155)+'СЕТ СН'!$I$14+СВЦЭМ!$D$10+'СЕТ СН'!$I$6-'СЕТ СН'!$I$26</f>
        <v>2696.0946713500002</v>
      </c>
      <c r="V158" s="36">
        <f>SUMIFS(СВЦЭМ!$D$39:$D$782,СВЦЭМ!$A$39:$A$782,$A158,СВЦЭМ!$B$39:$B$782,V$155)+'СЕТ СН'!$I$14+СВЦЭМ!$D$10+'СЕТ СН'!$I$6-'СЕТ СН'!$I$26</f>
        <v>2713.0732387300004</v>
      </c>
      <c r="W158" s="36">
        <f>SUMIFS(СВЦЭМ!$D$39:$D$782,СВЦЭМ!$A$39:$A$782,$A158,СВЦЭМ!$B$39:$B$782,W$155)+'СЕТ СН'!$I$14+СВЦЭМ!$D$10+'СЕТ СН'!$I$6-'СЕТ СН'!$I$26</f>
        <v>2719.6858876200004</v>
      </c>
      <c r="X158" s="36">
        <f>SUMIFS(СВЦЭМ!$D$39:$D$782,СВЦЭМ!$A$39:$A$782,$A158,СВЦЭМ!$B$39:$B$782,X$155)+'СЕТ СН'!$I$14+СВЦЭМ!$D$10+'СЕТ СН'!$I$6-'СЕТ СН'!$I$26</f>
        <v>2742.9576134500003</v>
      </c>
      <c r="Y158" s="36">
        <f>SUMIFS(СВЦЭМ!$D$39:$D$782,СВЦЭМ!$A$39:$A$782,$A158,СВЦЭМ!$B$39:$B$782,Y$155)+'СЕТ СН'!$I$14+СВЦЭМ!$D$10+'СЕТ СН'!$I$6-'СЕТ СН'!$I$26</f>
        <v>2767.8244787100002</v>
      </c>
    </row>
    <row r="159" spans="1:27" ht="15.75" x14ac:dyDescent="0.2">
      <c r="A159" s="35">
        <f t="shared" si="4"/>
        <v>45295</v>
      </c>
      <c r="B159" s="36">
        <f>SUMIFS(СВЦЭМ!$D$39:$D$782,СВЦЭМ!$A$39:$A$782,$A159,СВЦЭМ!$B$39:$B$782,B$155)+'СЕТ СН'!$I$14+СВЦЭМ!$D$10+'СЕТ СН'!$I$6-'СЕТ СН'!$I$26</f>
        <v>2685.6702401700004</v>
      </c>
      <c r="C159" s="36">
        <f>SUMIFS(СВЦЭМ!$D$39:$D$782,СВЦЭМ!$A$39:$A$782,$A159,СВЦЭМ!$B$39:$B$782,C$155)+'СЕТ СН'!$I$14+СВЦЭМ!$D$10+'СЕТ СН'!$I$6-'СЕТ СН'!$I$26</f>
        <v>2720.7226605400001</v>
      </c>
      <c r="D159" s="36">
        <f>SUMIFS(СВЦЭМ!$D$39:$D$782,СВЦЭМ!$A$39:$A$782,$A159,СВЦЭМ!$B$39:$B$782,D$155)+'СЕТ СН'!$I$14+СВЦЭМ!$D$10+'СЕТ СН'!$I$6-'СЕТ СН'!$I$26</f>
        <v>2723.6917686300003</v>
      </c>
      <c r="E159" s="36">
        <f>SUMIFS(СВЦЭМ!$D$39:$D$782,СВЦЭМ!$A$39:$A$782,$A159,СВЦЭМ!$B$39:$B$782,E$155)+'СЕТ СН'!$I$14+СВЦЭМ!$D$10+'СЕТ СН'!$I$6-'СЕТ СН'!$I$26</f>
        <v>2740.69389331</v>
      </c>
      <c r="F159" s="36">
        <f>SUMIFS(СВЦЭМ!$D$39:$D$782,СВЦЭМ!$A$39:$A$782,$A159,СВЦЭМ!$B$39:$B$782,F$155)+'СЕТ СН'!$I$14+СВЦЭМ!$D$10+'СЕТ СН'!$I$6-'СЕТ СН'!$I$26</f>
        <v>2742.1958490699999</v>
      </c>
      <c r="G159" s="36">
        <f>SUMIFS(СВЦЭМ!$D$39:$D$782,СВЦЭМ!$A$39:$A$782,$A159,СВЦЭМ!$B$39:$B$782,G$155)+'СЕТ СН'!$I$14+СВЦЭМ!$D$10+'СЕТ СН'!$I$6-'СЕТ СН'!$I$26</f>
        <v>2730.2890960000004</v>
      </c>
      <c r="H159" s="36">
        <f>SUMIFS(СВЦЭМ!$D$39:$D$782,СВЦЭМ!$A$39:$A$782,$A159,СВЦЭМ!$B$39:$B$782,H$155)+'СЕТ СН'!$I$14+СВЦЭМ!$D$10+'СЕТ СН'!$I$6-'СЕТ СН'!$I$26</f>
        <v>2720.1044922700003</v>
      </c>
      <c r="I159" s="36">
        <f>SUMIFS(СВЦЭМ!$D$39:$D$782,СВЦЭМ!$A$39:$A$782,$A159,СВЦЭМ!$B$39:$B$782,I$155)+'СЕТ СН'!$I$14+СВЦЭМ!$D$10+'СЕТ СН'!$I$6-'СЕТ СН'!$I$26</f>
        <v>2704.1535608700001</v>
      </c>
      <c r="J159" s="36">
        <f>SUMIFS(СВЦЭМ!$D$39:$D$782,СВЦЭМ!$A$39:$A$782,$A159,СВЦЭМ!$B$39:$B$782,J$155)+'СЕТ СН'!$I$14+СВЦЭМ!$D$10+'СЕТ СН'!$I$6-'СЕТ СН'!$I$26</f>
        <v>2701.8795455300001</v>
      </c>
      <c r="K159" s="36">
        <f>SUMIFS(СВЦЭМ!$D$39:$D$782,СВЦЭМ!$A$39:$A$782,$A159,СВЦЭМ!$B$39:$B$782,K$155)+'СЕТ СН'!$I$14+СВЦЭМ!$D$10+'СЕТ СН'!$I$6-'СЕТ СН'!$I$26</f>
        <v>2655.7519188100005</v>
      </c>
      <c r="L159" s="36">
        <f>SUMIFS(СВЦЭМ!$D$39:$D$782,СВЦЭМ!$A$39:$A$782,$A159,СВЦЭМ!$B$39:$B$782,L$155)+'СЕТ СН'!$I$14+СВЦЭМ!$D$10+'СЕТ СН'!$I$6-'СЕТ СН'!$I$26</f>
        <v>2626.6766760500004</v>
      </c>
      <c r="M159" s="36">
        <f>SUMIFS(СВЦЭМ!$D$39:$D$782,СВЦЭМ!$A$39:$A$782,$A159,СВЦЭМ!$B$39:$B$782,M$155)+'СЕТ СН'!$I$14+СВЦЭМ!$D$10+'СЕТ СН'!$I$6-'СЕТ СН'!$I$26</f>
        <v>2628.1279430200002</v>
      </c>
      <c r="N159" s="36">
        <f>SUMIFS(СВЦЭМ!$D$39:$D$782,СВЦЭМ!$A$39:$A$782,$A159,СВЦЭМ!$B$39:$B$782,N$155)+'СЕТ СН'!$I$14+СВЦЭМ!$D$10+'СЕТ СН'!$I$6-'СЕТ СН'!$I$26</f>
        <v>2643.1424146600002</v>
      </c>
      <c r="O159" s="36">
        <f>SUMIFS(СВЦЭМ!$D$39:$D$782,СВЦЭМ!$A$39:$A$782,$A159,СВЦЭМ!$B$39:$B$782,O$155)+'СЕТ СН'!$I$14+СВЦЭМ!$D$10+'СЕТ СН'!$I$6-'СЕТ СН'!$I$26</f>
        <v>2654.8396405100002</v>
      </c>
      <c r="P159" s="36">
        <f>SUMIFS(СВЦЭМ!$D$39:$D$782,СВЦЭМ!$A$39:$A$782,$A159,СВЦЭМ!$B$39:$B$782,P$155)+'СЕТ СН'!$I$14+СВЦЭМ!$D$10+'СЕТ СН'!$I$6-'СЕТ СН'!$I$26</f>
        <v>2672.1380126200002</v>
      </c>
      <c r="Q159" s="36">
        <f>SUMIFS(СВЦЭМ!$D$39:$D$782,СВЦЭМ!$A$39:$A$782,$A159,СВЦЭМ!$B$39:$B$782,Q$155)+'СЕТ СН'!$I$14+СВЦЭМ!$D$10+'СЕТ СН'!$I$6-'СЕТ СН'!$I$26</f>
        <v>2689.3868592300005</v>
      </c>
      <c r="R159" s="36">
        <f>SUMIFS(СВЦЭМ!$D$39:$D$782,СВЦЭМ!$A$39:$A$782,$A159,СВЦЭМ!$B$39:$B$782,R$155)+'СЕТ СН'!$I$14+СВЦЭМ!$D$10+'СЕТ СН'!$I$6-'СЕТ СН'!$I$26</f>
        <v>2695.5289689400001</v>
      </c>
      <c r="S159" s="36">
        <f>SUMIFS(СВЦЭМ!$D$39:$D$782,СВЦЭМ!$A$39:$A$782,$A159,СВЦЭМ!$B$39:$B$782,S$155)+'СЕТ СН'!$I$14+СВЦЭМ!$D$10+'СЕТ СН'!$I$6-'СЕТ СН'!$I$26</f>
        <v>2648.3701395600001</v>
      </c>
      <c r="T159" s="36">
        <f>SUMIFS(СВЦЭМ!$D$39:$D$782,СВЦЭМ!$A$39:$A$782,$A159,СВЦЭМ!$B$39:$B$782,T$155)+'СЕТ СН'!$I$14+СВЦЭМ!$D$10+'СЕТ СН'!$I$6-'СЕТ СН'!$I$26</f>
        <v>2603.1012268700001</v>
      </c>
      <c r="U159" s="36">
        <f>SUMIFS(СВЦЭМ!$D$39:$D$782,СВЦЭМ!$A$39:$A$782,$A159,СВЦЭМ!$B$39:$B$782,U$155)+'СЕТ СН'!$I$14+СВЦЭМ!$D$10+'СЕТ СН'!$I$6-'СЕТ СН'!$I$26</f>
        <v>2612.3601422500001</v>
      </c>
      <c r="V159" s="36">
        <f>SUMIFS(СВЦЭМ!$D$39:$D$782,СВЦЭМ!$A$39:$A$782,$A159,СВЦЭМ!$B$39:$B$782,V$155)+'СЕТ СН'!$I$14+СВЦЭМ!$D$10+'СЕТ СН'!$I$6-'СЕТ СН'!$I$26</f>
        <v>2638.8836970299999</v>
      </c>
      <c r="W159" s="36">
        <f>SUMIFS(СВЦЭМ!$D$39:$D$782,СВЦЭМ!$A$39:$A$782,$A159,СВЦЭМ!$B$39:$B$782,W$155)+'СЕТ СН'!$I$14+СВЦЭМ!$D$10+'СЕТ СН'!$I$6-'СЕТ СН'!$I$26</f>
        <v>2649.7831240300002</v>
      </c>
      <c r="X159" s="36">
        <f>SUMIFS(СВЦЭМ!$D$39:$D$782,СВЦЭМ!$A$39:$A$782,$A159,СВЦЭМ!$B$39:$B$782,X$155)+'СЕТ СН'!$I$14+СВЦЭМ!$D$10+'СЕТ СН'!$I$6-'СЕТ СН'!$I$26</f>
        <v>2670.3435641400001</v>
      </c>
      <c r="Y159" s="36">
        <f>SUMIFS(СВЦЭМ!$D$39:$D$782,СВЦЭМ!$A$39:$A$782,$A159,СВЦЭМ!$B$39:$B$782,Y$155)+'СЕТ СН'!$I$14+СВЦЭМ!$D$10+'СЕТ СН'!$I$6-'СЕТ СН'!$I$26</f>
        <v>2688.9850724400003</v>
      </c>
    </row>
    <row r="160" spans="1:27" ht="15.75" x14ac:dyDescent="0.2">
      <c r="A160" s="35">
        <f t="shared" si="4"/>
        <v>45296</v>
      </c>
      <c r="B160" s="36">
        <f>SUMIFS(СВЦЭМ!$D$39:$D$782,СВЦЭМ!$A$39:$A$782,$A160,СВЦЭМ!$B$39:$B$782,B$155)+'СЕТ СН'!$I$14+СВЦЭМ!$D$10+'СЕТ СН'!$I$6-'СЕТ СН'!$I$26</f>
        <v>2740.7132261300003</v>
      </c>
      <c r="C160" s="36">
        <f>SUMIFS(СВЦЭМ!$D$39:$D$782,СВЦЭМ!$A$39:$A$782,$A160,СВЦЭМ!$B$39:$B$782,C$155)+'СЕТ СН'!$I$14+СВЦЭМ!$D$10+'СЕТ СН'!$I$6-'СЕТ СН'!$I$26</f>
        <v>2778.0111017099998</v>
      </c>
      <c r="D160" s="36">
        <f>SUMIFS(СВЦЭМ!$D$39:$D$782,СВЦЭМ!$A$39:$A$782,$A160,СВЦЭМ!$B$39:$B$782,D$155)+'СЕТ СН'!$I$14+СВЦЭМ!$D$10+'СЕТ СН'!$I$6-'СЕТ СН'!$I$26</f>
        <v>2798.6131998000001</v>
      </c>
      <c r="E160" s="36">
        <f>SUMIFS(СВЦЭМ!$D$39:$D$782,СВЦЭМ!$A$39:$A$782,$A160,СВЦЭМ!$B$39:$B$782,E$155)+'СЕТ СН'!$I$14+СВЦЭМ!$D$10+'СЕТ СН'!$I$6-'СЕТ СН'!$I$26</f>
        <v>2807.23486538</v>
      </c>
      <c r="F160" s="36">
        <f>SUMIFS(СВЦЭМ!$D$39:$D$782,СВЦЭМ!$A$39:$A$782,$A160,СВЦЭМ!$B$39:$B$782,F$155)+'СЕТ СН'!$I$14+СВЦЭМ!$D$10+'СЕТ СН'!$I$6-'СЕТ СН'!$I$26</f>
        <v>2812.5630183399999</v>
      </c>
      <c r="G160" s="36">
        <f>SUMIFS(СВЦЭМ!$D$39:$D$782,СВЦЭМ!$A$39:$A$782,$A160,СВЦЭМ!$B$39:$B$782,G$155)+'СЕТ СН'!$I$14+СВЦЭМ!$D$10+'СЕТ СН'!$I$6-'СЕТ СН'!$I$26</f>
        <v>2801.5830355300004</v>
      </c>
      <c r="H160" s="36">
        <f>SUMIFS(СВЦЭМ!$D$39:$D$782,СВЦЭМ!$A$39:$A$782,$A160,СВЦЭМ!$B$39:$B$782,H$155)+'СЕТ СН'!$I$14+СВЦЭМ!$D$10+'СЕТ СН'!$I$6-'СЕТ СН'!$I$26</f>
        <v>2783.0743873600004</v>
      </c>
      <c r="I160" s="36">
        <f>SUMIFS(СВЦЭМ!$D$39:$D$782,СВЦЭМ!$A$39:$A$782,$A160,СВЦЭМ!$B$39:$B$782,I$155)+'СЕТ СН'!$I$14+СВЦЭМ!$D$10+'СЕТ СН'!$I$6-'СЕТ СН'!$I$26</f>
        <v>2764.31213488</v>
      </c>
      <c r="J160" s="36">
        <f>SUMIFS(СВЦЭМ!$D$39:$D$782,СВЦЭМ!$A$39:$A$782,$A160,СВЦЭМ!$B$39:$B$782,J$155)+'СЕТ СН'!$I$14+СВЦЭМ!$D$10+'СЕТ СН'!$I$6-'СЕТ СН'!$I$26</f>
        <v>2720.9890388100002</v>
      </c>
      <c r="K160" s="36">
        <f>SUMIFS(СВЦЭМ!$D$39:$D$782,СВЦЭМ!$A$39:$A$782,$A160,СВЦЭМ!$B$39:$B$782,K$155)+'СЕТ СН'!$I$14+СВЦЭМ!$D$10+'СЕТ СН'!$I$6-'СЕТ СН'!$I$26</f>
        <v>2670.18428743</v>
      </c>
      <c r="L160" s="36">
        <f>SUMIFS(СВЦЭМ!$D$39:$D$782,СВЦЭМ!$A$39:$A$782,$A160,СВЦЭМ!$B$39:$B$782,L$155)+'СЕТ СН'!$I$14+СВЦЭМ!$D$10+'СЕТ СН'!$I$6-'СЕТ СН'!$I$26</f>
        <v>2623.3788893800001</v>
      </c>
      <c r="M160" s="36">
        <f>SUMIFS(СВЦЭМ!$D$39:$D$782,СВЦЭМ!$A$39:$A$782,$A160,СВЦЭМ!$B$39:$B$782,M$155)+'СЕТ СН'!$I$14+СВЦЭМ!$D$10+'СЕТ СН'!$I$6-'СЕТ СН'!$I$26</f>
        <v>2614.9792959300003</v>
      </c>
      <c r="N160" s="36">
        <f>SUMIFS(СВЦЭМ!$D$39:$D$782,СВЦЭМ!$A$39:$A$782,$A160,СВЦЭМ!$B$39:$B$782,N$155)+'СЕТ СН'!$I$14+СВЦЭМ!$D$10+'СЕТ СН'!$I$6-'СЕТ СН'!$I$26</f>
        <v>2631.5952382700002</v>
      </c>
      <c r="O160" s="36">
        <f>SUMIFS(СВЦЭМ!$D$39:$D$782,СВЦЭМ!$A$39:$A$782,$A160,СВЦЭМ!$B$39:$B$782,O$155)+'СЕТ СН'!$I$14+СВЦЭМ!$D$10+'СЕТ СН'!$I$6-'СЕТ СН'!$I$26</f>
        <v>2659.7279379299998</v>
      </c>
      <c r="P160" s="36">
        <f>SUMIFS(СВЦЭМ!$D$39:$D$782,СВЦЭМ!$A$39:$A$782,$A160,СВЦЭМ!$B$39:$B$782,P$155)+'СЕТ СН'!$I$14+СВЦЭМ!$D$10+'СЕТ СН'!$I$6-'СЕТ СН'!$I$26</f>
        <v>2675.6320911700004</v>
      </c>
      <c r="Q160" s="36">
        <f>SUMIFS(СВЦЭМ!$D$39:$D$782,СВЦЭМ!$A$39:$A$782,$A160,СВЦЭМ!$B$39:$B$782,Q$155)+'СЕТ СН'!$I$14+СВЦЭМ!$D$10+'СЕТ СН'!$I$6-'СЕТ СН'!$I$26</f>
        <v>2693.3289811800005</v>
      </c>
      <c r="R160" s="36">
        <f>SUMIFS(СВЦЭМ!$D$39:$D$782,СВЦЭМ!$A$39:$A$782,$A160,СВЦЭМ!$B$39:$B$782,R$155)+'СЕТ СН'!$I$14+СВЦЭМ!$D$10+'СЕТ СН'!$I$6-'СЕТ СН'!$I$26</f>
        <v>2676.30393301</v>
      </c>
      <c r="S160" s="36">
        <f>SUMIFS(СВЦЭМ!$D$39:$D$782,СВЦЭМ!$A$39:$A$782,$A160,СВЦЭМ!$B$39:$B$782,S$155)+'СЕТ СН'!$I$14+СВЦЭМ!$D$10+'СЕТ СН'!$I$6-'СЕТ СН'!$I$26</f>
        <v>2626.0305169000003</v>
      </c>
      <c r="T160" s="36">
        <f>SUMIFS(СВЦЭМ!$D$39:$D$782,СВЦЭМ!$A$39:$A$782,$A160,СВЦЭМ!$B$39:$B$782,T$155)+'СЕТ СН'!$I$14+СВЦЭМ!$D$10+'СЕТ СН'!$I$6-'СЕТ СН'!$I$26</f>
        <v>2606.1422117100001</v>
      </c>
      <c r="U160" s="36">
        <f>SUMIFS(СВЦЭМ!$D$39:$D$782,СВЦЭМ!$A$39:$A$782,$A160,СВЦЭМ!$B$39:$B$782,U$155)+'СЕТ СН'!$I$14+СВЦЭМ!$D$10+'СЕТ СН'!$I$6-'СЕТ СН'!$I$26</f>
        <v>2616.94253914</v>
      </c>
      <c r="V160" s="36">
        <f>SUMIFS(СВЦЭМ!$D$39:$D$782,СВЦЭМ!$A$39:$A$782,$A160,СВЦЭМ!$B$39:$B$782,V$155)+'СЕТ СН'!$I$14+СВЦЭМ!$D$10+'СЕТ СН'!$I$6-'СЕТ СН'!$I$26</f>
        <v>2638.1709892100002</v>
      </c>
      <c r="W160" s="36">
        <f>SUMIFS(СВЦЭМ!$D$39:$D$782,СВЦЭМ!$A$39:$A$782,$A160,СВЦЭМ!$B$39:$B$782,W$155)+'СЕТ СН'!$I$14+СВЦЭМ!$D$10+'СЕТ СН'!$I$6-'СЕТ СН'!$I$26</f>
        <v>2643.0102261900001</v>
      </c>
      <c r="X160" s="36">
        <f>SUMIFS(СВЦЭМ!$D$39:$D$782,СВЦЭМ!$A$39:$A$782,$A160,СВЦЭМ!$B$39:$B$782,X$155)+'СЕТ СН'!$I$14+СВЦЭМ!$D$10+'СЕТ СН'!$I$6-'СЕТ СН'!$I$26</f>
        <v>2654.3837296400002</v>
      </c>
      <c r="Y160" s="36">
        <f>SUMIFS(СВЦЭМ!$D$39:$D$782,СВЦЭМ!$A$39:$A$782,$A160,СВЦЭМ!$B$39:$B$782,Y$155)+'СЕТ СН'!$I$14+СВЦЭМ!$D$10+'СЕТ СН'!$I$6-'СЕТ СН'!$I$26</f>
        <v>2669.7967755700001</v>
      </c>
    </row>
    <row r="161" spans="1:25" ht="15.75" x14ac:dyDescent="0.2">
      <c r="A161" s="35">
        <f t="shared" si="4"/>
        <v>45297</v>
      </c>
      <c r="B161" s="36">
        <f>SUMIFS(СВЦЭМ!$D$39:$D$782,СВЦЭМ!$A$39:$A$782,$A161,СВЦЭМ!$B$39:$B$782,B$155)+'СЕТ СН'!$I$14+СВЦЭМ!$D$10+'СЕТ СН'!$I$6-'СЕТ СН'!$I$26</f>
        <v>2849.66547851</v>
      </c>
      <c r="C161" s="36">
        <f>SUMIFS(СВЦЭМ!$D$39:$D$782,СВЦЭМ!$A$39:$A$782,$A161,СВЦЭМ!$B$39:$B$782,C$155)+'СЕТ СН'!$I$14+СВЦЭМ!$D$10+'СЕТ СН'!$I$6-'СЕТ СН'!$I$26</f>
        <v>2828.9876527699998</v>
      </c>
      <c r="D161" s="36">
        <f>SUMIFS(СВЦЭМ!$D$39:$D$782,СВЦЭМ!$A$39:$A$782,$A161,СВЦЭМ!$B$39:$B$782,D$155)+'СЕТ СН'!$I$14+СВЦЭМ!$D$10+'СЕТ СН'!$I$6-'СЕТ СН'!$I$26</f>
        <v>2844.1677034499999</v>
      </c>
      <c r="E161" s="36">
        <f>SUMIFS(СВЦЭМ!$D$39:$D$782,СВЦЭМ!$A$39:$A$782,$A161,СВЦЭМ!$B$39:$B$782,E$155)+'СЕТ СН'!$I$14+СВЦЭМ!$D$10+'СЕТ СН'!$I$6-'СЕТ СН'!$I$26</f>
        <v>2861.6683019900001</v>
      </c>
      <c r="F161" s="36">
        <f>SUMIFS(СВЦЭМ!$D$39:$D$782,СВЦЭМ!$A$39:$A$782,$A161,СВЦЭМ!$B$39:$B$782,F$155)+'СЕТ СН'!$I$14+СВЦЭМ!$D$10+'СЕТ СН'!$I$6-'СЕТ СН'!$I$26</f>
        <v>2859.2342321100004</v>
      </c>
      <c r="G161" s="36">
        <f>SUMIFS(СВЦЭМ!$D$39:$D$782,СВЦЭМ!$A$39:$A$782,$A161,СВЦЭМ!$B$39:$B$782,G$155)+'СЕТ СН'!$I$14+СВЦЭМ!$D$10+'СЕТ СН'!$I$6-'СЕТ СН'!$I$26</f>
        <v>2848.22054673</v>
      </c>
      <c r="H161" s="36">
        <f>SUMIFS(СВЦЭМ!$D$39:$D$782,СВЦЭМ!$A$39:$A$782,$A161,СВЦЭМ!$B$39:$B$782,H$155)+'СЕТ СН'!$I$14+СВЦЭМ!$D$10+'СЕТ СН'!$I$6-'СЕТ СН'!$I$26</f>
        <v>2831.3654023700001</v>
      </c>
      <c r="I161" s="36">
        <f>SUMIFS(СВЦЭМ!$D$39:$D$782,СВЦЭМ!$A$39:$A$782,$A161,СВЦЭМ!$B$39:$B$782,I$155)+'СЕТ СН'!$I$14+СВЦЭМ!$D$10+'СЕТ СН'!$I$6-'СЕТ СН'!$I$26</f>
        <v>2785.5636940000004</v>
      </c>
      <c r="J161" s="36">
        <f>SUMIFS(СВЦЭМ!$D$39:$D$782,СВЦЭМ!$A$39:$A$782,$A161,СВЦЭМ!$B$39:$B$782,J$155)+'СЕТ СН'!$I$14+СВЦЭМ!$D$10+'СЕТ СН'!$I$6-'СЕТ СН'!$I$26</f>
        <v>2776.1450357499998</v>
      </c>
      <c r="K161" s="36">
        <f>SUMIFS(СВЦЭМ!$D$39:$D$782,СВЦЭМ!$A$39:$A$782,$A161,СВЦЭМ!$B$39:$B$782,K$155)+'СЕТ СН'!$I$14+СВЦЭМ!$D$10+'СЕТ СН'!$I$6-'СЕТ СН'!$I$26</f>
        <v>2733.5630854800002</v>
      </c>
      <c r="L161" s="36">
        <f>SUMIFS(СВЦЭМ!$D$39:$D$782,СВЦЭМ!$A$39:$A$782,$A161,СВЦЭМ!$B$39:$B$782,L$155)+'СЕТ СН'!$I$14+СВЦЭМ!$D$10+'СЕТ СН'!$I$6-'СЕТ СН'!$I$26</f>
        <v>2687.9451525200002</v>
      </c>
      <c r="M161" s="36">
        <f>SUMIFS(СВЦЭМ!$D$39:$D$782,СВЦЭМ!$A$39:$A$782,$A161,СВЦЭМ!$B$39:$B$782,M$155)+'СЕТ СН'!$I$14+СВЦЭМ!$D$10+'СЕТ СН'!$I$6-'СЕТ СН'!$I$26</f>
        <v>2682.5712908300002</v>
      </c>
      <c r="N161" s="36">
        <f>SUMIFS(СВЦЭМ!$D$39:$D$782,СВЦЭМ!$A$39:$A$782,$A161,СВЦЭМ!$B$39:$B$782,N$155)+'СЕТ СН'!$I$14+СВЦЭМ!$D$10+'СЕТ СН'!$I$6-'СЕТ СН'!$I$26</f>
        <v>2691.3887019800004</v>
      </c>
      <c r="O161" s="36">
        <f>SUMIFS(СВЦЭМ!$D$39:$D$782,СВЦЭМ!$A$39:$A$782,$A161,СВЦЭМ!$B$39:$B$782,O$155)+'СЕТ СН'!$I$14+СВЦЭМ!$D$10+'СЕТ СН'!$I$6-'СЕТ СН'!$I$26</f>
        <v>2705.1365999500003</v>
      </c>
      <c r="P161" s="36">
        <f>SUMIFS(СВЦЭМ!$D$39:$D$782,СВЦЭМ!$A$39:$A$782,$A161,СВЦЭМ!$B$39:$B$782,P$155)+'СЕТ СН'!$I$14+СВЦЭМ!$D$10+'СЕТ СН'!$I$6-'СЕТ СН'!$I$26</f>
        <v>2719.2025457999998</v>
      </c>
      <c r="Q161" s="36">
        <f>SUMIFS(СВЦЭМ!$D$39:$D$782,СВЦЭМ!$A$39:$A$782,$A161,СВЦЭМ!$B$39:$B$782,Q$155)+'СЕТ СН'!$I$14+СВЦЭМ!$D$10+'СЕТ СН'!$I$6-'СЕТ СН'!$I$26</f>
        <v>2732.3754570900001</v>
      </c>
      <c r="R161" s="36">
        <f>SUMIFS(СВЦЭМ!$D$39:$D$782,СВЦЭМ!$A$39:$A$782,$A161,СВЦЭМ!$B$39:$B$782,R$155)+'СЕТ СН'!$I$14+СВЦЭМ!$D$10+'СЕТ СН'!$I$6-'СЕТ СН'!$I$26</f>
        <v>2751.8370833899999</v>
      </c>
      <c r="S161" s="36">
        <f>SUMIFS(СВЦЭМ!$D$39:$D$782,СВЦЭМ!$A$39:$A$782,$A161,СВЦЭМ!$B$39:$B$782,S$155)+'СЕТ СН'!$I$14+СВЦЭМ!$D$10+'СЕТ СН'!$I$6-'СЕТ СН'!$I$26</f>
        <v>2690.0684772600002</v>
      </c>
      <c r="T161" s="36">
        <f>SUMIFS(СВЦЭМ!$D$39:$D$782,СВЦЭМ!$A$39:$A$782,$A161,СВЦЭМ!$B$39:$B$782,T$155)+'СЕТ СН'!$I$14+СВЦЭМ!$D$10+'СЕТ СН'!$I$6-'СЕТ СН'!$I$26</f>
        <v>2648.8687416700004</v>
      </c>
      <c r="U161" s="36">
        <f>SUMIFS(СВЦЭМ!$D$39:$D$782,СВЦЭМ!$A$39:$A$782,$A161,СВЦЭМ!$B$39:$B$782,U$155)+'СЕТ СН'!$I$14+СВЦЭМ!$D$10+'СЕТ СН'!$I$6-'СЕТ СН'!$I$26</f>
        <v>2659.72529282</v>
      </c>
      <c r="V161" s="36">
        <f>SUMIFS(СВЦЭМ!$D$39:$D$782,СВЦЭМ!$A$39:$A$782,$A161,СВЦЭМ!$B$39:$B$782,V$155)+'СЕТ СН'!$I$14+СВЦЭМ!$D$10+'СЕТ СН'!$I$6-'СЕТ СН'!$I$26</f>
        <v>2683.6157011800001</v>
      </c>
      <c r="W161" s="36">
        <f>SUMIFS(СВЦЭМ!$D$39:$D$782,СВЦЭМ!$A$39:$A$782,$A161,СВЦЭМ!$B$39:$B$782,W$155)+'СЕТ СН'!$I$14+СВЦЭМ!$D$10+'СЕТ СН'!$I$6-'СЕТ СН'!$I$26</f>
        <v>2691.1790764300004</v>
      </c>
      <c r="X161" s="36">
        <f>SUMIFS(СВЦЭМ!$D$39:$D$782,СВЦЭМ!$A$39:$A$782,$A161,СВЦЭМ!$B$39:$B$782,X$155)+'СЕТ СН'!$I$14+СВЦЭМ!$D$10+'СЕТ СН'!$I$6-'СЕТ СН'!$I$26</f>
        <v>2706.9457915500002</v>
      </c>
      <c r="Y161" s="36">
        <f>SUMIFS(СВЦЭМ!$D$39:$D$782,СВЦЭМ!$A$39:$A$782,$A161,СВЦЭМ!$B$39:$B$782,Y$155)+'СЕТ СН'!$I$14+СВЦЭМ!$D$10+'СЕТ СН'!$I$6-'СЕТ СН'!$I$26</f>
        <v>2724.9107479900003</v>
      </c>
    </row>
    <row r="162" spans="1:25" ht="15.75" x14ac:dyDescent="0.2">
      <c r="A162" s="35">
        <f t="shared" si="4"/>
        <v>45298</v>
      </c>
      <c r="B162" s="36">
        <f>SUMIFS(СВЦЭМ!$D$39:$D$782,СВЦЭМ!$A$39:$A$782,$A162,СВЦЭМ!$B$39:$B$782,B$155)+'СЕТ СН'!$I$14+СВЦЭМ!$D$10+'СЕТ СН'!$I$6-'СЕТ СН'!$I$26</f>
        <v>2761.84442769</v>
      </c>
      <c r="C162" s="36">
        <f>SUMIFS(СВЦЭМ!$D$39:$D$782,СВЦЭМ!$A$39:$A$782,$A162,СВЦЭМ!$B$39:$B$782,C$155)+'СЕТ СН'!$I$14+СВЦЭМ!$D$10+'СЕТ СН'!$I$6-'СЕТ СН'!$I$26</f>
        <v>2853.3806043000004</v>
      </c>
      <c r="D162" s="36">
        <f>SUMIFS(СВЦЭМ!$D$39:$D$782,СВЦЭМ!$A$39:$A$782,$A162,СВЦЭМ!$B$39:$B$782,D$155)+'СЕТ СН'!$I$14+СВЦЭМ!$D$10+'СЕТ СН'!$I$6-'СЕТ СН'!$I$26</f>
        <v>2878.1438292600001</v>
      </c>
      <c r="E162" s="36">
        <f>SUMIFS(СВЦЭМ!$D$39:$D$782,СВЦЭМ!$A$39:$A$782,$A162,СВЦЭМ!$B$39:$B$782,E$155)+'СЕТ СН'!$I$14+СВЦЭМ!$D$10+'СЕТ СН'!$I$6-'СЕТ СН'!$I$26</f>
        <v>2890.4775929000002</v>
      </c>
      <c r="F162" s="36">
        <f>SUMIFS(СВЦЭМ!$D$39:$D$782,СВЦЭМ!$A$39:$A$782,$A162,СВЦЭМ!$B$39:$B$782,F$155)+'СЕТ СН'!$I$14+СВЦЭМ!$D$10+'СЕТ СН'!$I$6-'СЕТ СН'!$I$26</f>
        <v>2889.7205825400001</v>
      </c>
      <c r="G162" s="36">
        <f>SUMIFS(СВЦЭМ!$D$39:$D$782,СВЦЭМ!$A$39:$A$782,$A162,СВЦЭМ!$B$39:$B$782,G$155)+'СЕТ СН'!$I$14+СВЦЭМ!$D$10+'СЕТ СН'!$I$6-'СЕТ СН'!$I$26</f>
        <v>2878.4319193600004</v>
      </c>
      <c r="H162" s="36">
        <f>SUMIFS(СВЦЭМ!$D$39:$D$782,СВЦЭМ!$A$39:$A$782,$A162,СВЦЭМ!$B$39:$B$782,H$155)+'СЕТ СН'!$I$14+СВЦЭМ!$D$10+'СЕТ СН'!$I$6-'СЕТ СН'!$I$26</f>
        <v>2865.1264420400003</v>
      </c>
      <c r="I162" s="36">
        <f>SUMIFS(СВЦЭМ!$D$39:$D$782,СВЦЭМ!$A$39:$A$782,$A162,СВЦЭМ!$B$39:$B$782,I$155)+'СЕТ СН'!$I$14+СВЦЭМ!$D$10+'СЕТ СН'!$I$6-'СЕТ СН'!$I$26</f>
        <v>2866.3866323600005</v>
      </c>
      <c r="J162" s="36">
        <f>SUMIFS(СВЦЭМ!$D$39:$D$782,СВЦЭМ!$A$39:$A$782,$A162,СВЦЭМ!$B$39:$B$782,J$155)+'СЕТ СН'!$I$14+СВЦЭМ!$D$10+'СЕТ СН'!$I$6-'СЕТ СН'!$I$26</f>
        <v>2829.62309955</v>
      </c>
      <c r="K162" s="36">
        <f>SUMIFS(СВЦЭМ!$D$39:$D$782,СВЦЭМ!$A$39:$A$782,$A162,СВЦЭМ!$B$39:$B$782,K$155)+'СЕТ СН'!$I$14+СВЦЭМ!$D$10+'СЕТ СН'!$I$6-'СЕТ СН'!$I$26</f>
        <v>2786.3141604100001</v>
      </c>
      <c r="L162" s="36">
        <f>SUMIFS(СВЦЭМ!$D$39:$D$782,СВЦЭМ!$A$39:$A$782,$A162,СВЦЭМ!$B$39:$B$782,L$155)+'СЕТ СН'!$I$14+СВЦЭМ!$D$10+'СЕТ СН'!$I$6-'СЕТ СН'!$I$26</f>
        <v>2750.4429815200001</v>
      </c>
      <c r="M162" s="36">
        <f>SUMIFS(СВЦЭМ!$D$39:$D$782,СВЦЭМ!$A$39:$A$782,$A162,СВЦЭМ!$B$39:$B$782,M$155)+'СЕТ СН'!$I$14+СВЦЭМ!$D$10+'СЕТ СН'!$I$6-'СЕТ СН'!$I$26</f>
        <v>2730.8959152400002</v>
      </c>
      <c r="N162" s="36">
        <f>SUMIFS(СВЦЭМ!$D$39:$D$782,СВЦЭМ!$A$39:$A$782,$A162,СВЦЭМ!$B$39:$B$782,N$155)+'СЕТ СН'!$I$14+СВЦЭМ!$D$10+'СЕТ СН'!$I$6-'СЕТ СН'!$I$26</f>
        <v>2744.2938260999999</v>
      </c>
      <c r="O162" s="36">
        <f>SUMIFS(СВЦЭМ!$D$39:$D$782,СВЦЭМ!$A$39:$A$782,$A162,СВЦЭМ!$B$39:$B$782,O$155)+'СЕТ СН'!$I$14+СВЦЭМ!$D$10+'СЕТ СН'!$I$6-'СЕТ СН'!$I$26</f>
        <v>2753.89729704</v>
      </c>
      <c r="P162" s="36">
        <f>SUMIFS(СВЦЭМ!$D$39:$D$782,СВЦЭМ!$A$39:$A$782,$A162,СВЦЭМ!$B$39:$B$782,P$155)+'СЕТ СН'!$I$14+СВЦЭМ!$D$10+'СЕТ СН'!$I$6-'СЕТ СН'!$I$26</f>
        <v>2776.6254510200001</v>
      </c>
      <c r="Q162" s="36">
        <f>SUMIFS(СВЦЭМ!$D$39:$D$782,СВЦЭМ!$A$39:$A$782,$A162,СВЦЭМ!$B$39:$B$782,Q$155)+'СЕТ СН'!$I$14+СВЦЭМ!$D$10+'СЕТ СН'!$I$6-'СЕТ СН'!$I$26</f>
        <v>2775.6781359500001</v>
      </c>
      <c r="R162" s="36">
        <f>SUMIFS(СВЦЭМ!$D$39:$D$782,СВЦЭМ!$A$39:$A$782,$A162,СВЦЭМ!$B$39:$B$782,R$155)+'СЕТ СН'!$I$14+СВЦЭМ!$D$10+'СЕТ СН'!$I$6-'СЕТ СН'!$I$26</f>
        <v>2765.74275192</v>
      </c>
      <c r="S162" s="36">
        <f>SUMIFS(СВЦЭМ!$D$39:$D$782,СВЦЭМ!$A$39:$A$782,$A162,СВЦЭМ!$B$39:$B$782,S$155)+'СЕТ СН'!$I$14+СВЦЭМ!$D$10+'СЕТ СН'!$I$6-'СЕТ СН'!$I$26</f>
        <v>2737.9815721200002</v>
      </c>
      <c r="T162" s="36">
        <f>SUMIFS(СВЦЭМ!$D$39:$D$782,СВЦЭМ!$A$39:$A$782,$A162,СВЦЭМ!$B$39:$B$782,T$155)+'СЕТ СН'!$I$14+СВЦЭМ!$D$10+'СЕТ СН'!$I$6-'СЕТ СН'!$I$26</f>
        <v>2722.5912133900001</v>
      </c>
      <c r="U162" s="36">
        <f>SUMIFS(СВЦЭМ!$D$39:$D$782,СВЦЭМ!$A$39:$A$782,$A162,СВЦЭМ!$B$39:$B$782,U$155)+'СЕТ СН'!$I$14+СВЦЭМ!$D$10+'СЕТ СН'!$I$6-'СЕТ СН'!$I$26</f>
        <v>2745.7354756100003</v>
      </c>
      <c r="V162" s="36">
        <f>SUMIFS(СВЦЭМ!$D$39:$D$782,СВЦЭМ!$A$39:$A$782,$A162,СВЦЭМ!$B$39:$B$782,V$155)+'СЕТ СН'!$I$14+СВЦЭМ!$D$10+'СЕТ СН'!$I$6-'СЕТ СН'!$I$26</f>
        <v>2755.8568081399999</v>
      </c>
      <c r="W162" s="36">
        <f>SUMIFS(СВЦЭМ!$D$39:$D$782,СВЦЭМ!$A$39:$A$782,$A162,СВЦЭМ!$B$39:$B$782,W$155)+'СЕТ СН'!$I$14+СВЦЭМ!$D$10+'СЕТ СН'!$I$6-'СЕТ СН'!$I$26</f>
        <v>2764.0862037100001</v>
      </c>
      <c r="X162" s="36">
        <f>SUMIFS(СВЦЭМ!$D$39:$D$782,СВЦЭМ!$A$39:$A$782,$A162,СВЦЭМ!$B$39:$B$782,X$155)+'СЕТ СН'!$I$14+СВЦЭМ!$D$10+'СЕТ СН'!$I$6-'СЕТ СН'!$I$26</f>
        <v>2783.45492074</v>
      </c>
      <c r="Y162" s="36">
        <f>SUMIFS(СВЦЭМ!$D$39:$D$782,СВЦЭМ!$A$39:$A$782,$A162,СВЦЭМ!$B$39:$B$782,Y$155)+'СЕТ СН'!$I$14+СВЦЭМ!$D$10+'СЕТ СН'!$I$6-'СЕТ СН'!$I$26</f>
        <v>2800.4598644000002</v>
      </c>
    </row>
    <row r="163" spans="1:25" ht="15.75" x14ac:dyDescent="0.2">
      <c r="A163" s="35">
        <f t="shared" si="4"/>
        <v>45299</v>
      </c>
      <c r="B163" s="36">
        <f>SUMIFS(СВЦЭМ!$D$39:$D$782,СВЦЭМ!$A$39:$A$782,$A163,СВЦЭМ!$B$39:$B$782,B$155)+'СЕТ СН'!$I$14+СВЦЭМ!$D$10+'СЕТ СН'!$I$6-'СЕТ СН'!$I$26</f>
        <v>2636.5529856700005</v>
      </c>
      <c r="C163" s="36">
        <f>SUMIFS(СВЦЭМ!$D$39:$D$782,СВЦЭМ!$A$39:$A$782,$A163,СВЦЭМ!$B$39:$B$782,C$155)+'СЕТ СН'!$I$14+СВЦЭМ!$D$10+'СЕТ СН'!$I$6-'СЕТ СН'!$I$26</f>
        <v>2661.5823005100001</v>
      </c>
      <c r="D163" s="36">
        <f>SUMIFS(СВЦЭМ!$D$39:$D$782,СВЦЭМ!$A$39:$A$782,$A163,СВЦЭМ!$B$39:$B$782,D$155)+'СЕТ СН'!$I$14+СВЦЭМ!$D$10+'СЕТ СН'!$I$6-'СЕТ СН'!$I$26</f>
        <v>2687.9607919800001</v>
      </c>
      <c r="E163" s="36">
        <f>SUMIFS(СВЦЭМ!$D$39:$D$782,СВЦЭМ!$A$39:$A$782,$A163,СВЦЭМ!$B$39:$B$782,E$155)+'СЕТ СН'!$I$14+СВЦЭМ!$D$10+'СЕТ СН'!$I$6-'СЕТ СН'!$I$26</f>
        <v>2700.7427200500001</v>
      </c>
      <c r="F163" s="36">
        <f>SUMIFS(СВЦЭМ!$D$39:$D$782,СВЦЭМ!$A$39:$A$782,$A163,СВЦЭМ!$B$39:$B$782,F$155)+'СЕТ СН'!$I$14+СВЦЭМ!$D$10+'СЕТ СН'!$I$6-'СЕТ СН'!$I$26</f>
        <v>2711.8022455600003</v>
      </c>
      <c r="G163" s="36">
        <f>SUMIFS(СВЦЭМ!$D$39:$D$782,СВЦЭМ!$A$39:$A$782,$A163,СВЦЭМ!$B$39:$B$782,G$155)+'СЕТ СН'!$I$14+СВЦЭМ!$D$10+'СЕТ СН'!$I$6-'СЕТ СН'!$I$26</f>
        <v>2701.4353501599999</v>
      </c>
      <c r="H163" s="36">
        <f>SUMIFS(СВЦЭМ!$D$39:$D$782,СВЦЭМ!$A$39:$A$782,$A163,СВЦЭМ!$B$39:$B$782,H$155)+'СЕТ СН'!$I$14+СВЦЭМ!$D$10+'СЕТ СН'!$I$6-'СЕТ СН'!$I$26</f>
        <v>2685.42862135</v>
      </c>
      <c r="I163" s="36">
        <f>SUMIFS(СВЦЭМ!$D$39:$D$782,СВЦЭМ!$A$39:$A$782,$A163,СВЦЭМ!$B$39:$B$782,I$155)+'СЕТ СН'!$I$14+СВЦЭМ!$D$10+'СЕТ СН'!$I$6-'СЕТ СН'!$I$26</f>
        <v>2673.6764376600004</v>
      </c>
      <c r="J163" s="36">
        <f>SUMIFS(СВЦЭМ!$D$39:$D$782,СВЦЭМ!$A$39:$A$782,$A163,СВЦЭМ!$B$39:$B$782,J$155)+'СЕТ СН'!$I$14+СВЦЭМ!$D$10+'СЕТ СН'!$I$6-'СЕТ СН'!$I$26</f>
        <v>2639.9775973200003</v>
      </c>
      <c r="K163" s="36">
        <f>SUMIFS(СВЦЭМ!$D$39:$D$782,СВЦЭМ!$A$39:$A$782,$A163,СВЦЭМ!$B$39:$B$782,K$155)+'СЕТ СН'!$I$14+СВЦЭМ!$D$10+'СЕТ СН'!$I$6-'СЕТ СН'!$I$26</f>
        <v>2627.8019160000003</v>
      </c>
      <c r="L163" s="36">
        <f>SUMIFS(СВЦЭМ!$D$39:$D$782,СВЦЭМ!$A$39:$A$782,$A163,СВЦЭМ!$B$39:$B$782,L$155)+'СЕТ СН'!$I$14+СВЦЭМ!$D$10+'СЕТ СН'!$I$6-'СЕТ СН'!$I$26</f>
        <v>2703.1783578900004</v>
      </c>
      <c r="M163" s="36">
        <f>SUMIFS(СВЦЭМ!$D$39:$D$782,СВЦЭМ!$A$39:$A$782,$A163,СВЦЭМ!$B$39:$B$782,M$155)+'СЕТ СН'!$I$14+СВЦЭМ!$D$10+'СЕТ СН'!$I$6-'СЕТ СН'!$I$26</f>
        <v>2690.1167584100003</v>
      </c>
      <c r="N163" s="36">
        <f>SUMIFS(СВЦЭМ!$D$39:$D$782,СВЦЭМ!$A$39:$A$782,$A163,СВЦЭМ!$B$39:$B$782,N$155)+'СЕТ СН'!$I$14+СВЦЭМ!$D$10+'СЕТ СН'!$I$6-'СЕТ СН'!$I$26</f>
        <v>2698.6427059600001</v>
      </c>
      <c r="O163" s="36">
        <f>SUMIFS(СВЦЭМ!$D$39:$D$782,СВЦЭМ!$A$39:$A$782,$A163,СВЦЭМ!$B$39:$B$782,O$155)+'СЕТ СН'!$I$14+СВЦЭМ!$D$10+'СЕТ СН'!$I$6-'СЕТ СН'!$I$26</f>
        <v>2714.8842041600001</v>
      </c>
      <c r="P163" s="36">
        <f>SUMIFS(СВЦЭМ!$D$39:$D$782,СВЦЭМ!$A$39:$A$782,$A163,СВЦЭМ!$B$39:$B$782,P$155)+'СЕТ СН'!$I$14+СВЦЭМ!$D$10+'СЕТ СН'!$I$6-'СЕТ СН'!$I$26</f>
        <v>2737.1063810000001</v>
      </c>
      <c r="Q163" s="36">
        <f>SUMIFS(СВЦЭМ!$D$39:$D$782,СВЦЭМ!$A$39:$A$782,$A163,СВЦЭМ!$B$39:$B$782,Q$155)+'СЕТ СН'!$I$14+СВЦЭМ!$D$10+'СЕТ СН'!$I$6-'СЕТ СН'!$I$26</f>
        <v>2741.46765645</v>
      </c>
      <c r="R163" s="36">
        <f>SUMIFS(СВЦЭМ!$D$39:$D$782,СВЦЭМ!$A$39:$A$782,$A163,СВЦЭМ!$B$39:$B$782,R$155)+'СЕТ СН'!$I$14+СВЦЭМ!$D$10+'СЕТ СН'!$I$6-'СЕТ СН'!$I$26</f>
        <v>2732.3878366100002</v>
      </c>
      <c r="S163" s="36">
        <f>SUMIFS(СВЦЭМ!$D$39:$D$782,СВЦЭМ!$A$39:$A$782,$A163,СВЦЭМ!$B$39:$B$782,S$155)+'СЕТ СН'!$I$14+СВЦЭМ!$D$10+'СЕТ СН'!$I$6-'СЕТ СН'!$I$26</f>
        <v>2703.1890674599999</v>
      </c>
      <c r="T163" s="36">
        <f>SUMIFS(СВЦЭМ!$D$39:$D$782,СВЦЭМ!$A$39:$A$782,$A163,СВЦЭМ!$B$39:$B$782,T$155)+'СЕТ СН'!$I$14+СВЦЭМ!$D$10+'СЕТ СН'!$I$6-'СЕТ СН'!$I$26</f>
        <v>2665.9650038500004</v>
      </c>
      <c r="U163" s="36">
        <f>SUMIFS(СВЦЭМ!$D$39:$D$782,СВЦЭМ!$A$39:$A$782,$A163,СВЦЭМ!$B$39:$B$782,U$155)+'СЕТ СН'!$I$14+СВЦЭМ!$D$10+'СЕТ СН'!$I$6-'СЕТ СН'!$I$26</f>
        <v>2678.9541581200001</v>
      </c>
      <c r="V163" s="36">
        <f>SUMIFS(СВЦЭМ!$D$39:$D$782,СВЦЭМ!$A$39:$A$782,$A163,СВЦЭМ!$B$39:$B$782,V$155)+'СЕТ СН'!$I$14+СВЦЭМ!$D$10+'СЕТ СН'!$I$6-'СЕТ СН'!$I$26</f>
        <v>2700.2659120400003</v>
      </c>
      <c r="W163" s="36">
        <f>SUMIFS(СВЦЭМ!$D$39:$D$782,СВЦЭМ!$A$39:$A$782,$A163,СВЦЭМ!$B$39:$B$782,W$155)+'СЕТ СН'!$I$14+СВЦЭМ!$D$10+'СЕТ СН'!$I$6-'СЕТ СН'!$I$26</f>
        <v>2696.9661962700002</v>
      </c>
      <c r="X163" s="36">
        <f>SUMIFS(СВЦЭМ!$D$39:$D$782,СВЦЭМ!$A$39:$A$782,$A163,СВЦЭМ!$B$39:$B$782,X$155)+'СЕТ СН'!$I$14+СВЦЭМ!$D$10+'СЕТ СН'!$I$6-'СЕТ СН'!$I$26</f>
        <v>2710.8964399500001</v>
      </c>
      <c r="Y163" s="36">
        <f>SUMIFS(СВЦЭМ!$D$39:$D$782,СВЦЭМ!$A$39:$A$782,$A163,СВЦЭМ!$B$39:$B$782,Y$155)+'СЕТ СН'!$I$14+СВЦЭМ!$D$10+'СЕТ СН'!$I$6-'СЕТ СН'!$I$26</f>
        <v>2721.5114220800001</v>
      </c>
    </row>
    <row r="164" spans="1:25" ht="15.75" x14ac:dyDescent="0.2">
      <c r="A164" s="35">
        <f t="shared" si="4"/>
        <v>45300</v>
      </c>
      <c r="B164" s="36">
        <f>SUMIFS(СВЦЭМ!$D$39:$D$782,СВЦЭМ!$A$39:$A$782,$A164,СВЦЭМ!$B$39:$B$782,B$155)+'СЕТ СН'!$I$14+СВЦЭМ!$D$10+'СЕТ СН'!$I$6-'СЕТ СН'!$I$26</f>
        <v>2729.4509373400001</v>
      </c>
      <c r="C164" s="36">
        <f>SUMIFS(СВЦЭМ!$D$39:$D$782,СВЦЭМ!$A$39:$A$782,$A164,СВЦЭМ!$B$39:$B$782,C$155)+'СЕТ СН'!$I$14+СВЦЭМ!$D$10+'СЕТ СН'!$I$6-'СЕТ СН'!$I$26</f>
        <v>2824.9731880700001</v>
      </c>
      <c r="D164" s="36">
        <f>SUMIFS(СВЦЭМ!$D$39:$D$782,СВЦЭМ!$A$39:$A$782,$A164,СВЦЭМ!$B$39:$B$782,D$155)+'СЕТ СН'!$I$14+СВЦЭМ!$D$10+'СЕТ СН'!$I$6-'СЕТ СН'!$I$26</f>
        <v>2894.5169971199998</v>
      </c>
      <c r="E164" s="36">
        <f>SUMIFS(СВЦЭМ!$D$39:$D$782,СВЦЭМ!$A$39:$A$782,$A164,СВЦЭМ!$B$39:$B$782,E$155)+'СЕТ СН'!$I$14+СВЦЭМ!$D$10+'СЕТ СН'!$I$6-'СЕТ СН'!$I$26</f>
        <v>2917.0126301700002</v>
      </c>
      <c r="F164" s="36">
        <f>SUMIFS(СВЦЭМ!$D$39:$D$782,СВЦЭМ!$A$39:$A$782,$A164,СВЦЭМ!$B$39:$B$782,F$155)+'СЕТ СН'!$I$14+СВЦЭМ!$D$10+'СЕТ СН'!$I$6-'СЕТ СН'!$I$26</f>
        <v>2914.66849336</v>
      </c>
      <c r="G164" s="36">
        <f>SUMIFS(СВЦЭМ!$D$39:$D$782,СВЦЭМ!$A$39:$A$782,$A164,СВЦЭМ!$B$39:$B$782,G$155)+'СЕТ СН'!$I$14+СВЦЭМ!$D$10+'СЕТ СН'!$I$6-'СЕТ СН'!$I$26</f>
        <v>2899.3089346899997</v>
      </c>
      <c r="H164" s="36">
        <f>SUMIFS(СВЦЭМ!$D$39:$D$782,СВЦЭМ!$A$39:$A$782,$A164,СВЦЭМ!$B$39:$B$782,H$155)+'СЕТ СН'!$I$14+СВЦЭМ!$D$10+'СЕТ СН'!$I$6-'СЕТ СН'!$I$26</f>
        <v>2833.5054285100005</v>
      </c>
      <c r="I164" s="36">
        <f>SUMIFS(СВЦЭМ!$D$39:$D$782,СВЦЭМ!$A$39:$A$782,$A164,СВЦЭМ!$B$39:$B$782,I$155)+'СЕТ СН'!$I$14+СВЦЭМ!$D$10+'СЕТ СН'!$I$6-'СЕТ СН'!$I$26</f>
        <v>2794.7282837900002</v>
      </c>
      <c r="J164" s="36">
        <f>SUMIFS(СВЦЭМ!$D$39:$D$782,СВЦЭМ!$A$39:$A$782,$A164,СВЦЭМ!$B$39:$B$782,J$155)+'СЕТ СН'!$I$14+СВЦЭМ!$D$10+'СЕТ СН'!$I$6-'СЕТ СН'!$I$26</f>
        <v>2780.2810832000005</v>
      </c>
      <c r="K164" s="36">
        <f>SUMIFS(СВЦЭМ!$D$39:$D$782,СВЦЭМ!$A$39:$A$782,$A164,СВЦЭМ!$B$39:$B$782,K$155)+'СЕТ СН'!$I$14+СВЦЭМ!$D$10+'СЕТ СН'!$I$6-'СЕТ СН'!$I$26</f>
        <v>2760.5474406500002</v>
      </c>
      <c r="L164" s="36">
        <f>SUMIFS(СВЦЭМ!$D$39:$D$782,СВЦЭМ!$A$39:$A$782,$A164,СВЦЭМ!$B$39:$B$782,L$155)+'СЕТ СН'!$I$14+СВЦЭМ!$D$10+'СЕТ СН'!$I$6-'СЕТ СН'!$I$26</f>
        <v>2745.0043169999999</v>
      </c>
      <c r="M164" s="36">
        <f>SUMIFS(СВЦЭМ!$D$39:$D$782,СВЦЭМ!$A$39:$A$782,$A164,СВЦЭМ!$B$39:$B$782,M$155)+'СЕТ СН'!$I$14+СВЦЭМ!$D$10+'СЕТ СН'!$I$6-'СЕТ СН'!$I$26</f>
        <v>2759.8456040600004</v>
      </c>
      <c r="N164" s="36">
        <f>SUMIFS(СВЦЭМ!$D$39:$D$782,СВЦЭМ!$A$39:$A$782,$A164,СВЦЭМ!$B$39:$B$782,N$155)+'СЕТ СН'!$I$14+СВЦЭМ!$D$10+'СЕТ СН'!$I$6-'СЕТ СН'!$I$26</f>
        <v>2775.55463943</v>
      </c>
      <c r="O164" s="36">
        <f>SUMIFS(СВЦЭМ!$D$39:$D$782,СВЦЭМ!$A$39:$A$782,$A164,СВЦЭМ!$B$39:$B$782,O$155)+'СЕТ СН'!$I$14+СВЦЭМ!$D$10+'СЕТ СН'!$I$6-'СЕТ СН'!$I$26</f>
        <v>2773.8762781</v>
      </c>
      <c r="P164" s="36">
        <f>SUMIFS(СВЦЭМ!$D$39:$D$782,СВЦЭМ!$A$39:$A$782,$A164,СВЦЭМ!$B$39:$B$782,P$155)+'СЕТ СН'!$I$14+СВЦЭМ!$D$10+'СЕТ СН'!$I$6-'СЕТ СН'!$I$26</f>
        <v>2795.0131648699999</v>
      </c>
      <c r="Q164" s="36">
        <f>SUMIFS(СВЦЭМ!$D$39:$D$782,СВЦЭМ!$A$39:$A$782,$A164,СВЦЭМ!$B$39:$B$782,Q$155)+'СЕТ СН'!$I$14+СВЦЭМ!$D$10+'СЕТ СН'!$I$6-'СЕТ СН'!$I$26</f>
        <v>2799.1443211700002</v>
      </c>
      <c r="R164" s="36">
        <f>SUMIFS(СВЦЭМ!$D$39:$D$782,СВЦЭМ!$A$39:$A$782,$A164,СВЦЭМ!$B$39:$B$782,R$155)+'СЕТ СН'!$I$14+СВЦЭМ!$D$10+'СЕТ СН'!$I$6-'СЕТ СН'!$I$26</f>
        <v>2788.9941152199999</v>
      </c>
      <c r="S164" s="36">
        <f>SUMIFS(СВЦЭМ!$D$39:$D$782,СВЦЭМ!$A$39:$A$782,$A164,СВЦЭМ!$B$39:$B$782,S$155)+'СЕТ СН'!$I$14+СВЦЭМ!$D$10+'СЕТ СН'!$I$6-'СЕТ СН'!$I$26</f>
        <v>2769.3422893699999</v>
      </c>
      <c r="T164" s="36">
        <f>SUMIFS(СВЦЭМ!$D$39:$D$782,СВЦЭМ!$A$39:$A$782,$A164,СВЦЭМ!$B$39:$B$782,T$155)+'СЕТ СН'!$I$14+СВЦЭМ!$D$10+'СЕТ СН'!$I$6-'СЕТ СН'!$I$26</f>
        <v>2736.9616455200003</v>
      </c>
      <c r="U164" s="36">
        <f>SUMIFS(СВЦЭМ!$D$39:$D$782,СВЦЭМ!$A$39:$A$782,$A164,СВЦЭМ!$B$39:$B$782,U$155)+'СЕТ СН'!$I$14+СВЦЭМ!$D$10+'СЕТ СН'!$I$6-'СЕТ СН'!$I$26</f>
        <v>2750.1215914100003</v>
      </c>
      <c r="V164" s="36">
        <f>SUMIFS(СВЦЭМ!$D$39:$D$782,СВЦЭМ!$A$39:$A$782,$A164,СВЦЭМ!$B$39:$B$782,V$155)+'СЕТ СН'!$I$14+СВЦЭМ!$D$10+'СЕТ СН'!$I$6-'СЕТ СН'!$I$26</f>
        <v>2763.4390962900002</v>
      </c>
      <c r="W164" s="36">
        <f>SUMIFS(СВЦЭМ!$D$39:$D$782,СВЦЭМ!$A$39:$A$782,$A164,СВЦЭМ!$B$39:$B$782,W$155)+'СЕТ СН'!$I$14+СВЦЭМ!$D$10+'СЕТ СН'!$I$6-'СЕТ СН'!$I$26</f>
        <v>2772.2349558700002</v>
      </c>
      <c r="X164" s="36">
        <f>SUMIFS(СВЦЭМ!$D$39:$D$782,СВЦЭМ!$A$39:$A$782,$A164,СВЦЭМ!$B$39:$B$782,X$155)+'СЕТ СН'!$I$14+СВЦЭМ!$D$10+'СЕТ СН'!$I$6-'СЕТ СН'!$I$26</f>
        <v>2788.85463114</v>
      </c>
      <c r="Y164" s="36">
        <f>SUMIFS(СВЦЭМ!$D$39:$D$782,СВЦЭМ!$A$39:$A$782,$A164,СВЦЭМ!$B$39:$B$782,Y$155)+'СЕТ СН'!$I$14+СВЦЭМ!$D$10+'СЕТ СН'!$I$6-'СЕТ СН'!$I$26</f>
        <v>2810.3197450000002</v>
      </c>
    </row>
    <row r="165" spans="1:25" ht="15.75" x14ac:dyDescent="0.2">
      <c r="A165" s="35">
        <f t="shared" si="4"/>
        <v>45301</v>
      </c>
      <c r="B165" s="36">
        <f>SUMIFS(СВЦЭМ!$D$39:$D$782,СВЦЭМ!$A$39:$A$782,$A165,СВЦЭМ!$B$39:$B$782,B$155)+'СЕТ СН'!$I$14+СВЦЭМ!$D$10+'СЕТ СН'!$I$6-'СЕТ СН'!$I$26</f>
        <v>2805.2328158</v>
      </c>
      <c r="C165" s="36">
        <f>SUMIFS(СВЦЭМ!$D$39:$D$782,СВЦЭМ!$A$39:$A$782,$A165,СВЦЭМ!$B$39:$B$782,C$155)+'СЕТ СН'!$I$14+СВЦЭМ!$D$10+'СЕТ СН'!$I$6-'СЕТ СН'!$I$26</f>
        <v>2849.2142710200001</v>
      </c>
      <c r="D165" s="36">
        <f>SUMIFS(СВЦЭМ!$D$39:$D$782,СВЦЭМ!$A$39:$A$782,$A165,СВЦЭМ!$B$39:$B$782,D$155)+'СЕТ СН'!$I$14+СВЦЭМ!$D$10+'СЕТ СН'!$I$6-'СЕТ СН'!$I$26</f>
        <v>2882.9596119100001</v>
      </c>
      <c r="E165" s="36">
        <f>SUMIFS(СВЦЭМ!$D$39:$D$782,СВЦЭМ!$A$39:$A$782,$A165,СВЦЭМ!$B$39:$B$782,E$155)+'СЕТ СН'!$I$14+СВЦЭМ!$D$10+'СЕТ СН'!$I$6-'СЕТ СН'!$I$26</f>
        <v>2899.9916750399998</v>
      </c>
      <c r="F165" s="36">
        <f>SUMIFS(СВЦЭМ!$D$39:$D$782,СВЦЭМ!$A$39:$A$782,$A165,СВЦЭМ!$B$39:$B$782,F$155)+'СЕТ СН'!$I$14+СВЦЭМ!$D$10+'СЕТ СН'!$I$6-'СЕТ СН'!$I$26</f>
        <v>2893.5942946599998</v>
      </c>
      <c r="G165" s="36">
        <f>SUMIFS(СВЦЭМ!$D$39:$D$782,СВЦЭМ!$A$39:$A$782,$A165,СВЦЭМ!$B$39:$B$782,G$155)+'СЕТ СН'!$I$14+СВЦЭМ!$D$10+'СЕТ СН'!$I$6-'СЕТ СН'!$I$26</f>
        <v>2871.5662644900003</v>
      </c>
      <c r="H165" s="36">
        <f>SUMIFS(СВЦЭМ!$D$39:$D$782,СВЦЭМ!$A$39:$A$782,$A165,СВЦЭМ!$B$39:$B$782,H$155)+'СЕТ СН'!$I$14+СВЦЭМ!$D$10+'СЕТ СН'!$I$6-'СЕТ СН'!$I$26</f>
        <v>2808.6604155800001</v>
      </c>
      <c r="I165" s="36">
        <f>SUMIFS(СВЦЭМ!$D$39:$D$782,СВЦЭМ!$A$39:$A$782,$A165,СВЦЭМ!$B$39:$B$782,I$155)+'СЕТ СН'!$I$14+СВЦЭМ!$D$10+'СЕТ СН'!$I$6-'СЕТ СН'!$I$26</f>
        <v>2764.9282224600001</v>
      </c>
      <c r="J165" s="36">
        <f>SUMIFS(СВЦЭМ!$D$39:$D$782,СВЦЭМ!$A$39:$A$782,$A165,СВЦЭМ!$B$39:$B$782,J$155)+'СЕТ СН'!$I$14+СВЦЭМ!$D$10+'СЕТ СН'!$I$6-'СЕТ СН'!$I$26</f>
        <v>2777.0326908699999</v>
      </c>
      <c r="K165" s="36">
        <f>SUMIFS(СВЦЭМ!$D$39:$D$782,СВЦЭМ!$A$39:$A$782,$A165,СВЦЭМ!$B$39:$B$782,K$155)+'СЕТ СН'!$I$14+СВЦЭМ!$D$10+'СЕТ СН'!$I$6-'СЕТ СН'!$I$26</f>
        <v>2755.9308283600003</v>
      </c>
      <c r="L165" s="36">
        <f>SUMIFS(СВЦЭМ!$D$39:$D$782,СВЦЭМ!$A$39:$A$782,$A165,СВЦЭМ!$B$39:$B$782,L$155)+'СЕТ СН'!$I$14+СВЦЭМ!$D$10+'СЕТ СН'!$I$6-'СЕТ СН'!$I$26</f>
        <v>2740.7346463900003</v>
      </c>
      <c r="M165" s="36">
        <f>SUMIFS(СВЦЭМ!$D$39:$D$782,СВЦЭМ!$A$39:$A$782,$A165,СВЦЭМ!$B$39:$B$782,M$155)+'СЕТ СН'!$I$14+СВЦЭМ!$D$10+'СЕТ СН'!$I$6-'СЕТ СН'!$I$26</f>
        <v>2744.29926187</v>
      </c>
      <c r="N165" s="36">
        <f>SUMIFS(СВЦЭМ!$D$39:$D$782,СВЦЭМ!$A$39:$A$782,$A165,СВЦЭМ!$B$39:$B$782,N$155)+'СЕТ СН'!$I$14+СВЦЭМ!$D$10+'СЕТ СН'!$I$6-'СЕТ СН'!$I$26</f>
        <v>2731.9806196300001</v>
      </c>
      <c r="O165" s="36">
        <f>SUMIFS(СВЦЭМ!$D$39:$D$782,СВЦЭМ!$A$39:$A$782,$A165,СВЦЭМ!$B$39:$B$782,O$155)+'СЕТ СН'!$I$14+СВЦЭМ!$D$10+'СЕТ СН'!$I$6-'СЕТ СН'!$I$26</f>
        <v>2738.4036111</v>
      </c>
      <c r="P165" s="36">
        <f>SUMIFS(СВЦЭМ!$D$39:$D$782,СВЦЭМ!$A$39:$A$782,$A165,СВЦЭМ!$B$39:$B$782,P$155)+'СЕТ СН'!$I$14+СВЦЭМ!$D$10+'СЕТ СН'!$I$6-'СЕТ СН'!$I$26</f>
        <v>2752.8925288</v>
      </c>
      <c r="Q165" s="36">
        <f>SUMIFS(СВЦЭМ!$D$39:$D$782,СВЦЭМ!$A$39:$A$782,$A165,СВЦЭМ!$B$39:$B$782,Q$155)+'СЕТ СН'!$I$14+СВЦЭМ!$D$10+'СЕТ СН'!$I$6-'СЕТ СН'!$I$26</f>
        <v>2743.8966053800004</v>
      </c>
      <c r="R165" s="36">
        <f>SUMIFS(СВЦЭМ!$D$39:$D$782,СВЦЭМ!$A$39:$A$782,$A165,СВЦЭМ!$B$39:$B$782,R$155)+'СЕТ СН'!$I$14+СВЦЭМ!$D$10+'СЕТ СН'!$I$6-'СЕТ СН'!$I$26</f>
        <v>2749.8639666500003</v>
      </c>
      <c r="S165" s="36">
        <f>SUMIFS(СВЦЭМ!$D$39:$D$782,СВЦЭМ!$A$39:$A$782,$A165,СВЦЭМ!$B$39:$B$782,S$155)+'СЕТ СН'!$I$14+СВЦЭМ!$D$10+'СЕТ СН'!$I$6-'СЕТ СН'!$I$26</f>
        <v>2728.9150413500001</v>
      </c>
      <c r="T165" s="36">
        <f>SUMIFS(СВЦЭМ!$D$39:$D$782,СВЦЭМ!$A$39:$A$782,$A165,СВЦЭМ!$B$39:$B$782,T$155)+'СЕТ СН'!$I$14+СВЦЭМ!$D$10+'СЕТ СН'!$I$6-'СЕТ СН'!$I$26</f>
        <v>2707.57652908</v>
      </c>
      <c r="U165" s="36">
        <f>SUMIFS(СВЦЭМ!$D$39:$D$782,СВЦЭМ!$A$39:$A$782,$A165,СВЦЭМ!$B$39:$B$782,U$155)+'СЕТ СН'!$I$14+СВЦЭМ!$D$10+'СЕТ СН'!$I$6-'СЕТ СН'!$I$26</f>
        <v>2724.6163952300003</v>
      </c>
      <c r="V165" s="36">
        <f>SUMIFS(СВЦЭМ!$D$39:$D$782,СВЦЭМ!$A$39:$A$782,$A165,СВЦЭМ!$B$39:$B$782,V$155)+'СЕТ СН'!$I$14+СВЦЭМ!$D$10+'СЕТ СН'!$I$6-'СЕТ СН'!$I$26</f>
        <v>2743.83579138</v>
      </c>
      <c r="W165" s="36">
        <f>SUMIFS(СВЦЭМ!$D$39:$D$782,СВЦЭМ!$A$39:$A$782,$A165,СВЦЭМ!$B$39:$B$782,W$155)+'СЕТ СН'!$I$14+СВЦЭМ!$D$10+'СЕТ СН'!$I$6-'СЕТ СН'!$I$26</f>
        <v>2741.6991041600004</v>
      </c>
      <c r="X165" s="36">
        <f>SUMIFS(СВЦЭМ!$D$39:$D$782,СВЦЭМ!$A$39:$A$782,$A165,СВЦЭМ!$B$39:$B$782,X$155)+'СЕТ СН'!$I$14+СВЦЭМ!$D$10+'СЕТ СН'!$I$6-'СЕТ СН'!$I$26</f>
        <v>2764.4631586900005</v>
      </c>
      <c r="Y165" s="36">
        <f>SUMIFS(СВЦЭМ!$D$39:$D$782,СВЦЭМ!$A$39:$A$782,$A165,СВЦЭМ!$B$39:$B$782,Y$155)+'СЕТ СН'!$I$14+СВЦЭМ!$D$10+'СЕТ СН'!$I$6-'СЕТ СН'!$I$26</f>
        <v>2791.1474636200001</v>
      </c>
    </row>
    <row r="166" spans="1:25" ht="15.75" x14ac:dyDescent="0.2">
      <c r="A166" s="35">
        <f t="shared" si="4"/>
        <v>45302</v>
      </c>
      <c r="B166" s="36">
        <f>SUMIFS(СВЦЭМ!$D$39:$D$782,СВЦЭМ!$A$39:$A$782,$A166,СВЦЭМ!$B$39:$B$782,B$155)+'СЕТ СН'!$I$14+СВЦЭМ!$D$10+'СЕТ СН'!$I$6-'СЕТ СН'!$I$26</f>
        <v>2823.01878867</v>
      </c>
      <c r="C166" s="36">
        <f>SUMIFS(СВЦЭМ!$D$39:$D$782,СВЦЭМ!$A$39:$A$782,$A166,СВЦЭМ!$B$39:$B$782,C$155)+'СЕТ СН'!$I$14+СВЦЭМ!$D$10+'СЕТ СН'!$I$6-'СЕТ СН'!$I$26</f>
        <v>2867.44154346</v>
      </c>
      <c r="D166" s="36">
        <f>SUMIFS(СВЦЭМ!$D$39:$D$782,СВЦЭМ!$A$39:$A$782,$A166,СВЦЭМ!$B$39:$B$782,D$155)+'СЕТ СН'!$I$14+СВЦЭМ!$D$10+'СЕТ СН'!$I$6-'СЕТ СН'!$I$26</f>
        <v>2887.9965114699999</v>
      </c>
      <c r="E166" s="36">
        <f>SUMIFS(СВЦЭМ!$D$39:$D$782,СВЦЭМ!$A$39:$A$782,$A166,СВЦЭМ!$B$39:$B$782,E$155)+'СЕТ СН'!$I$14+СВЦЭМ!$D$10+'СЕТ СН'!$I$6-'СЕТ СН'!$I$26</f>
        <v>2912.5895564499997</v>
      </c>
      <c r="F166" s="36">
        <f>SUMIFS(СВЦЭМ!$D$39:$D$782,СВЦЭМ!$A$39:$A$782,$A166,СВЦЭМ!$B$39:$B$782,F$155)+'СЕТ СН'!$I$14+СВЦЭМ!$D$10+'СЕТ СН'!$I$6-'СЕТ СН'!$I$26</f>
        <v>2908.5037326800002</v>
      </c>
      <c r="G166" s="36">
        <f>SUMIFS(СВЦЭМ!$D$39:$D$782,СВЦЭМ!$A$39:$A$782,$A166,СВЦЭМ!$B$39:$B$782,G$155)+'СЕТ СН'!$I$14+СВЦЭМ!$D$10+'СЕТ СН'!$I$6-'СЕТ СН'!$I$26</f>
        <v>2889.0293348000005</v>
      </c>
      <c r="H166" s="36">
        <f>SUMIFS(СВЦЭМ!$D$39:$D$782,СВЦЭМ!$A$39:$A$782,$A166,СВЦЭМ!$B$39:$B$782,H$155)+'СЕТ СН'!$I$14+СВЦЭМ!$D$10+'СЕТ СН'!$I$6-'СЕТ СН'!$I$26</f>
        <v>2829.6383101199999</v>
      </c>
      <c r="I166" s="36">
        <f>SUMIFS(СВЦЭМ!$D$39:$D$782,СВЦЭМ!$A$39:$A$782,$A166,СВЦЭМ!$B$39:$B$782,I$155)+'СЕТ СН'!$I$14+СВЦЭМ!$D$10+'СЕТ СН'!$I$6-'СЕТ СН'!$I$26</f>
        <v>2785.3544090300002</v>
      </c>
      <c r="J166" s="36">
        <f>SUMIFS(СВЦЭМ!$D$39:$D$782,СВЦЭМ!$A$39:$A$782,$A166,СВЦЭМ!$B$39:$B$782,J$155)+'СЕТ СН'!$I$14+СВЦЭМ!$D$10+'СЕТ СН'!$I$6-'СЕТ СН'!$I$26</f>
        <v>2770.5850304900005</v>
      </c>
      <c r="K166" s="36">
        <f>SUMIFS(СВЦЭМ!$D$39:$D$782,СВЦЭМ!$A$39:$A$782,$A166,СВЦЭМ!$B$39:$B$782,K$155)+'СЕТ СН'!$I$14+СВЦЭМ!$D$10+'СЕТ СН'!$I$6-'СЕТ СН'!$I$26</f>
        <v>2755.9499420000002</v>
      </c>
      <c r="L166" s="36">
        <f>SUMIFS(СВЦЭМ!$D$39:$D$782,СВЦЭМ!$A$39:$A$782,$A166,СВЦЭМ!$B$39:$B$782,L$155)+'СЕТ СН'!$I$14+СВЦЭМ!$D$10+'СЕТ СН'!$I$6-'СЕТ СН'!$I$26</f>
        <v>2738.7758388400002</v>
      </c>
      <c r="M166" s="36">
        <f>SUMIFS(СВЦЭМ!$D$39:$D$782,СВЦЭМ!$A$39:$A$782,$A166,СВЦЭМ!$B$39:$B$782,M$155)+'СЕТ СН'!$I$14+СВЦЭМ!$D$10+'СЕТ СН'!$I$6-'СЕТ СН'!$I$26</f>
        <v>2747.2147592000001</v>
      </c>
      <c r="N166" s="36">
        <f>SUMIFS(СВЦЭМ!$D$39:$D$782,СВЦЭМ!$A$39:$A$782,$A166,СВЦЭМ!$B$39:$B$782,N$155)+'СЕТ СН'!$I$14+СВЦЭМ!$D$10+'СЕТ СН'!$I$6-'СЕТ СН'!$I$26</f>
        <v>2747.3131460000004</v>
      </c>
      <c r="O166" s="36">
        <f>SUMIFS(СВЦЭМ!$D$39:$D$782,СВЦЭМ!$A$39:$A$782,$A166,СВЦЭМ!$B$39:$B$782,O$155)+'СЕТ СН'!$I$14+СВЦЭМ!$D$10+'СЕТ СН'!$I$6-'СЕТ СН'!$I$26</f>
        <v>2764.2408390500004</v>
      </c>
      <c r="P166" s="36">
        <f>SUMIFS(СВЦЭМ!$D$39:$D$782,СВЦЭМ!$A$39:$A$782,$A166,СВЦЭМ!$B$39:$B$782,P$155)+'СЕТ СН'!$I$14+СВЦЭМ!$D$10+'СЕТ СН'!$I$6-'СЕТ СН'!$I$26</f>
        <v>2767.4393223500001</v>
      </c>
      <c r="Q166" s="36">
        <f>SUMIFS(СВЦЭМ!$D$39:$D$782,СВЦЭМ!$A$39:$A$782,$A166,СВЦЭМ!$B$39:$B$782,Q$155)+'СЕТ СН'!$I$14+СВЦЭМ!$D$10+'СЕТ СН'!$I$6-'СЕТ СН'!$I$26</f>
        <v>2781.1276044900001</v>
      </c>
      <c r="R166" s="36">
        <f>SUMIFS(СВЦЭМ!$D$39:$D$782,СВЦЭМ!$A$39:$A$782,$A166,СВЦЭМ!$B$39:$B$782,R$155)+'СЕТ СН'!$I$14+СВЦЭМ!$D$10+'СЕТ СН'!$I$6-'СЕТ СН'!$I$26</f>
        <v>2769.2497698400002</v>
      </c>
      <c r="S166" s="36">
        <f>SUMIFS(СВЦЭМ!$D$39:$D$782,СВЦЭМ!$A$39:$A$782,$A166,СВЦЭМ!$B$39:$B$782,S$155)+'СЕТ СН'!$I$14+СВЦЭМ!$D$10+'СЕТ СН'!$I$6-'СЕТ СН'!$I$26</f>
        <v>2737.7583235500001</v>
      </c>
      <c r="T166" s="36">
        <f>SUMIFS(СВЦЭМ!$D$39:$D$782,СВЦЭМ!$A$39:$A$782,$A166,СВЦЭМ!$B$39:$B$782,T$155)+'СЕТ СН'!$I$14+СВЦЭМ!$D$10+'СЕТ СН'!$I$6-'СЕТ СН'!$I$26</f>
        <v>2718.4823429500002</v>
      </c>
      <c r="U166" s="36">
        <f>SUMIFS(СВЦЭМ!$D$39:$D$782,СВЦЭМ!$A$39:$A$782,$A166,СВЦЭМ!$B$39:$B$782,U$155)+'СЕТ СН'!$I$14+СВЦЭМ!$D$10+'СЕТ СН'!$I$6-'СЕТ СН'!$I$26</f>
        <v>2744.2580634700003</v>
      </c>
      <c r="V166" s="36">
        <f>SUMIFS(СВЦЭМ!$D$39:$D$782,СВЦЭМ!$A$39:$A$782,$A166,СВЦЭМ!$B$39:$B$782,V$155)+'СЕТ СН'!$I$14+СВЦЭМ!$D$10+'СЕТ СН'!$I$6-'СЕТ СН'!$I$26</f>
        <v>2770.8013787200002</v>
      </c>
      <c r="W166" s="36">
        <f>SUMIFS(СВЦЭМ!$D$39:$D$782,СВЦЭМ!$A$39:$A$782,$A166,СВЦЭМ!$B$39:$B$782,W$155)+'СЕТ СН'!$I$14+СВЦЭМ!$D$10+'СЕТ СН'!$I$6-'СЕТ СН'!$I$26</f>
        <v>2774.6706579800002</v>
      </c>
      <c r="X166" s="36">
        <f>SUMIFS(СВЦЭМ!$D$39:$D$782,СВЦЭМ!$A$39:$A$782,$A166,СВЦЭМ!$B$39:$B$782,X$155)+'СЕТ СН'!$I$14+СВЦЭМ!$D$10+'СЕТ СН'!$I$6-'СЕТ СН'!$I$26</f>
        <v>2803.0033246399998</v>
      </c>
      <c r="Y166" s="36">
        <f>SUMIFS(СВЦЭМ!$D$39:$D$782,СВЦЭМ!$A$39:$A$782,$A166,СВЦЭМ!$B$39:$B$782,Y$155)+'СЕТ СН'!$I$14+СВЦЭМ!$D$10+'СЕТ СН'!$I$6-'СЕТ СН'!$I$26</f>
        <v>2837.7405750300004</v>
      </c>
    </row>
    <row r="167" spans="1:25" ht="15.75" x14ac:dyDescent="0.2">
      <c r="A167" s="35">
        <f t="shared" si="4"/>
        <v>45303</v>
      </c>
      <c r="B167" s="36">
        <f>SUMIFS(СВЦЭМ!$D$39:$D$782,СВЦЭМ!$A$39:$A$782,$A167,СВЦЭМ!$B$39:$B$782,B$155)+'СЕТ СН'!$I$14+СВЦЭМ!$D$10+'СЕТ СН'!$I$6-'СЕТ СН'!$I$26</f>
        <v>2871.8121112400004</v>
      </c>
      <c r="C167" s="36">
        <f>SUMIFS(СВЦЭМ!$D$39:$D$782,СВЦЭМ!$A$39:$A$782,$A167,СВЦЭМ!$B$39:$B$782,C$155)+'СЕТ СН'!$I$14+СВЦЭМ!$D$10+'СЕТ СН'!$I$6-'СЕТ СН'!$I$26</f>
        <v>2914.1098352299996</v>
      </c>
      <c r="D167" s="36">
        <f>SUMIFS(СВЦЭМ!$D$39:$D$782,СВЦЭМ!$A$39:$A$782,$A167,СВЦЭМ!$B$39:$B$782,D$155)+'СЕТ СН'!$I$14+СВЦЭМ!$D$10+'СЕТ СН'!$I$6-'СЕТ СН'!$I$26</f>
        <v>2930.0838266000001</v>
      </c>
      <c r="E167" s="36">
        <f>SUMIFS(СВЦЭМ!$D$39:$D$782,СВЦЭМ!$A$39:$A$782,$A167,СВЦЭМ!$B$39:$B$782,E$155)+'СЕТ СН'!$I$14+СВЦЭМ!$D$10+'СЕТ СН'!$I$6-'СЕТ СН'!$I$26</f>
        <v>2944.56502026</v>
      </c>
      <c r="F167" s="36">
        <f>SUMIFS(СВЦЭМ!$D$39:$D$782,СВЦЭМ!$A$39:$A$782,$A167,СВЦЭМ!$B$39:$B$782,F$155)+'СЕТ СН'!$I$14+СВЦЭМ!$D$10+'СЕТ СН'!$I$6-'СЕТ СН'!$I$26</f>
        <v>2943.7235295999999</v>
      </c>
      <c r="G167" s="36">
        <f>SUMIFS(СВЦЭМ!$D$39:$D$782,СВЦЭМ!$A$39:$A$782,$A167,СВЦЭМ!$B$39:$B$782,G$155)+'СЕТ СН'!$I$14+СВЦЭМ!$D$10+'СЕТ СН'!$I$6-'СЕТ СН'!$I$26</f>
        <v>2914.8709816999999</v>
      </c>
      <c r="H167" s="36">
        <f>SUMIFS(СВЦЭМ!$D$39:$D$782,СВЦЭМ!$A$39:$A$782,$A167,СВЦЭМ!$B$39:$B$782,H$155)+'СЕТ СН'!$I$14+СВЦЭМ!$D$10+'СЕТ СН'!$I$6-'СЕТ СН'!$I$26</f>
        <v>2859.4640974100002</v>
      </c>
      <c r="I167" s="36">
        <f>SUMIFS(СВЦЭМ!$D$39:$D$782,СВЦЭМ!$A$39:$A$782,$A167,СВЦЭМ!$B$39:$B$782,I$155)+'СЕТ СН'!$I$14+СВЦЭМ!$D$10+'СЕТ СН'!$I$6-'СЕТ СН'!$I$26</f>
        <v>2838.4481797300004</v>
      </c>
      <c r="J167" s="36">
        <f>SUMIFS(СВЦЭМ!$D$39:$D$782,СВЦЭМ!$A$39:$A$782,$A167,СВЦЭМ!$B$39:$B$782,J$155)+'СЕТ СН'!$I$14+СВЦЭМ!$D$10+'СЕТ СН'!$I$6-'СЕТ СН'!$I$26</f>
        <v>2802.9255910500001</v>
      </c>
      <c r="K167" s="36">
        <f>SUMIFS(СВЦЭМ!$D$39:$D$782,СВЦЭМ!$A$39:$A$782,$A167,СВЦЭМ!$B$39:$B$782,K$155)+'СЕТ СН'!$I$14+СВЦЭМ!$D$10+'СЕТ СН'!$I$6-'СЕТ СН'!$I$26</f>
        <v>2780.1823116400001</v>
      </c>
      <c r="L167" s="36">
        <f>SUMIFS(СВЦЭМ!$D$39:$D$782,СВЦЭМ!$A$39:$A$782,$A167,СВЦЭМ!$B$39:$B$782,L$155)+'СЕТ СН'!$I$14+СВЦЭМ!$D$10+'СЕТ СН'!$I$6-'СЕТ СН'!$I$26</f>
        <v>2758.94938202</v>
      </c>
      <c r="M167" s="36">
        <f>SUMIFS(СВЦЭМ!$D$39:$D$782,СВЦЭМ!$A$39:$A$782,$A167,СВЦЭМ!$B$39:$B$782,M$155)+'СЕТ СН'!$I$14+СВЦЭМ!$D$10+'СЕТ СН'!$I$6-'СЕТ СН'!$I$26</f>
        <v>2779.06832106</v>
      </c>
      <c r="N167" s="36">
        <f>SUMIFS(СВЦЭМ!$D$39:$D$782,СВЦЭМ!$A$39:$A$782,$A167,СВЦЭМ!$B$39:$B$782,N$155)+'СЕТ СН'!$I$14+СВЦЭМ!$D$10+'СЕТ СН'!$I$6-'СЕТ СН'!$I$26</f>
        <v>2805.90078352</v>
      </c>
      <c r="O167" s="36">
        <f>SUMIFS(СВЦЭМ!$D$39:$D$782,СВЦЭМ!$A$39:$A$782,$A167,СВЦЭМ!$B$39:$B$782,O$155)+'СЕТ СН'!$I$14+СВЦЭМ!$D$10+'СЕТ СН'!$I$6-'СЕТ СН'!$I$26</f>
        <v>2818.4657033500002</v>
      </c>
      <c r="P167" s="36">
        <f>SUMIFS(СВЦЭМ!$D$39:$D$782,СВЦЭМ!$A$39:$A$782,$A167,СВЦЭМ!$B$39:$B$782,P$155)+'СЕТ СН'!$I$14+СВЦЭМ!$D$10+'СЕТ СН'!$I$6-'СЕТ СН'!$I$26</f>
        <v>2822.5480423600002</v>
      </c>
      <c r="Q167" s="36">
        <f>SUMIFS(СВЦЭМ!$D$39:$D$782,СВЦЭМ!$A$39:$A$782,$A167,СВЦЭМ!$B$39:$B$782,Q$155)+'СЕТ СН'!$I$14+СВЦЭМ!$D$10+'СЕТ СН'!$I$6-'СЕТ СН'!$I$26</f>
        <v>2833.0385458800001</v>
      </c>
      <c r="R167" s="36">
        <f>SUMIFS(СВЦЭМ!$D$39:$D$782,СВЦЭМ!$A$39:$A$782,$A167,СВЦЭМ!$B$39:$B$782,R$155)+'СЕТ СН'!$I$14+СВЦЭМ!$D$10+'СЕТ СН'!$I$6-'СЕТ СН'!$I$26</f>
        <v>2836.7832484600003</v>
      </c>
      <c r="S167" s="36">
        <f>SUMIFS(СВЦЭМ!$D$39:$D$782,СВЦЭМ!$A$39:$A$782,$A167,СВЦЭМ!$B$39:$B$782,S$155)+'СЕТ СН'!$I$14+СВЦЭМ!$D$10+'СЕТ СН'!$I$6-'СЕТ СН'!$I$26</f>
        <v>2796.83852763</v>
      </c>
      <c r="T167" s="36">
        <f>SUMIFS(СВЦЭМ!$D$39:$D$782,СВЦЭМ!$A$39:$A$782,$A167,СВЦЭМ!$B$39:$B$782,T$155)+'СЕТ СН'!$I$14+СВЦЭМ!$D$10+'СЕТ СН'!$I$6-'СЕТ СН'!$I$26</f>
        <v>2748.2059793899998</v>
      </c>
      <c r="U167" s="36">
        <f>SUMIFS(СВЦЭМ!$D$39:$D$782,СВЦЭМ!$A$39:$A$782,$A167,СВЦЭМ!$B$39:$B$782,U$155)+'СЕТ СН'!$I$14+СВЦЭМ!$D$10+'СЕТ СН'!$I$6-'СЕТ СН'!$I$26</f>
        <v>2761.4072296800005</v>
      </c>
      <c r="V167" s="36">
        <f>SUMIFS(СВЦЭМ!$D$39:$D$782,СВЦЭМ!$A$39:$A$782,$A167,СВЦЭМ!$B$39:$B$782,V$155)+'СЕТ СН'!$I$14+СВЦЭМ!$D$10+'СЕТ СН'!$I$6-'СЕТ СН'!$I$26</f>
        <v>2782.29710015</v>
      </c>
      <c r="W167" s="36">
        <f>SUMIFS(СВЦЭМ!$D$39:$D$782,СВЦЭМ!$A$39:$A$782,$A167,СВЦЭМ!$B$39:$B$782,W$155)+'СЕТ СН'!$I$14+СВЦЭМ!$D$10+'СЕТ СН'!$I$6-'СЕТ СН'!$I$26</f>
        <v>2797.7207594800002</v>
      </c>
      <c r="X167" s="36">
        <f>SUMIFS(СВЦЭМ!$D$39:$D$782,СВЦЭМ!$A$39:$A$782,$A167,СВЦЭМ!$B$39:$B$782,X$155)+'СЕТ СН'!$I$14+СВЦЭМ!$D$10+'СЕТ СН'!$I$6-'СЕТ СН'!$I$26</f>
        <v>2826.5334748100004</v>
      </c>
      <c r="Y167" s="36">
        <f>SUMIFS(СВЦЭМ!$D$39:$D$782,СВЦЭМ!$A$39:$A$782,$A167,СВЦЭМ!$B$39:$B$782,Y$155)+'СЕТ СН'!$I$14+СВЦЭМ!$D$10+'СЕТ СН'!$I$6-'СЕТ СН'!$I$26</f>
        <v>2834.1668579000002</v>
      </c>
    </row>
    <row r="168" spans="1:25" ht="15.75" x14ac:dyDescent="0.2">
      <c r="A168" s="35">
        <f t="shared" si="4"/>
        <v>45304</v>
      </c>
      <c r="B168" s="36">
        <f>SUMIFS(СВЦЭМ!$D$39:$D$782,СВЦЭМ!$A$39:$A$782,$A168,СВЦЭМ!$B$39:$B$782,B$155)+'СЕТ СН'!$I$14+СВЦЭМ!$D$10+'СЕТ СН'!$I$6-'СЕТ СН'!$I$26</f>
        <v>2686.1958984000003</v>
      </c>
      <c r="C168" s="36">
        <f>SUMIFS(СВЦЭМ!$D$39:$D$782,СВЦЭМ!$A$39:$A$782,$A168,СВЦЭМ!$B$39:$B$782,C$155)+'СЕТ СН'!$I$14+СВЦЭМ!$D$10+'СЕТ СН'!$I$6-'СЕТ СН'!$I$26</f>
        <v>2652.9075534200001</v>
      </c>
      <c r="D168" s="36">
        <f>SUMIFS(СВЦЭМ!$D$39:$D$782,СВЦЭМ!$A$39:$A$782,$A168,СВЦЭМ!$B$39:$B$782,D$155)+'СЕТ СН'!$I$14+СВЦЭМ!$D$10+'СЕТ СН'!$I$6-'СЕТ СН'!$I$26</f>
        <v>2678.9667757500001</v>
      </c>
      <c r="E168" s="36">
        <f>SUMIFS(СВЦЭМ!$D$39:$D$782,СВЦЭМ!$A$39:$A$782,$A168,СВЦЭМ!$B$39:$B$782,E$155)+'СЕТ СН'!$I$14+СВЦЭМ!$D$10+'СЕТ СН'!$I$6-'СЕТ СН'!$I$26</f>
        <v>2691.9485205800001</v>
      </c>
      <c r="F168" s="36">
        <f>SUMIFS(СВЦЭМ!$D$39:$D$782,СВЦЭМ!$A$39:$A$782,$A168,СВЦЭМ!$B$39:$B$782,F$155)+'СЕТ СН'!$I$14+СВЦЭМ!$D$10+'СЕТ СН'!$I$6-'СЕТ СН'!$I$26</f>
        <v>2698.9414403300002</v>
      </c>
      <c r="G168" s="36">
        <f>SUMIFS(СВЦЭМ!$D$39:$D$782,СВЦЭМ!$A$39:$A$782,$A168,СВЦЭМ!$B$39:$B$782,G$155)+'СЕТ СН'!$I$14+СВЦЭМ!$D$10+'СЕТ СН'!$I$6-'СЕТ СН'!$I$26</f>
        <v>2688.3338437700004</v>
      </c>
      <c r="H168" s="36">
        <f>SUMIFS(СВЦЭМ!$D$39:$D$782,СВЦЭМ!$A$39:$A$782,$A168,СВЦЭМ!$B$39:$B$782,H$155)+'СЕТ СН'!$I$14+СВЦЭМ!$D$10+'СЕТ СН'!$I$6-'СЕТ СН'!$I$26</f>
        <v>2676.6619344000001</v>
      </c>
      <c r="I168" s="36">
        <f>SUMIFS(СВЦЭМ!$D$39:$D$782,СВЦЭМ!$A$39:$A$782,$A168,СВЦЭМ!$B$39:$B$782,I$155)+'СЕТ СН'!$I$14+СВЦЭМ!$D$10+'СЕТ СН'!$I$6-'СЕТ СН'!$I$26</f>
        <v>2688.2159877300001</v>
      </c>
      <c r="J168" s="36">
        <f>SUMIFS(СВЦЭМ!$D$39:$D$782,СВЦЭМ!$A$39:$A$782,$A168,СВЦЭМ!$B$39:$B$782,J$155)+'СЕТ СН'!$I$14+СВЦЭМ!$D$10+'СЕТ СН'!$I$6-'СЕТ СН'!$I$26</f>
        <v>2644.32142148</v>
      </c>
      <c r="K168" s="36">
        <f>SUMIFS(СВЦЭМ!$D$39:$D$782,СВЦЭМ!$A$39:$A$782,$A168,СВЦЭМ!$B$39:$B$782,K$155)+'СЕТ СН'!$I$14+СВЦЭМ!$D$10+'СЕТ СН'!$I$6-'СЕТ СН'!$I$26</f>
        <v>2615.2301004000001</v>
      </c>
      <c r="L168" s="36">
        <f>SUMIFS(СВЦЭМ!$D$39:$D$782,СВЦЭМ!$A$39:$A$782,$A168,СВЦЭМ!$B$39:$B$782,L$155)+'СЕТ СН'!$I$14+СВЦЭМ!$D$10+'СЕТ СН'!$I$6-'СЕТ СН'!$I$26</f>
        <v>2554.5717937600002</v>
      </c>
      <c r="M168" s="36">
        <f>SUMIFS(СВЦЭМ!$D$39:$D$782,СВЦЭМ!$A$39:$A$782,$A168,СВЦЭМ!$B$39:$B$782,M$155)+'СЕТ СН'!$I$14+СВЦЭМ!$D$10+'СЕТ СН'!$I$6-'СЕТ СН'!$I$26</f>
        <v>2541.93044581</v>
      </c>
      <c r="N168" s="36">
        <f>SUMIFS(СВЦЭМ!$D$39:$D$782,СВЦЭМ!$A$39:$A$782,$A168,СВЦЭМ!$B$39:$B$782,N$155)+'СЕТ СН'!$I$14+СВЦЭМ!$D$10+'СЕТ СН'!$I$6-'СЕТ СН'!$I$26</f>
        <v>2550.4241469500002</v>
      </c>
      <c r="O168" s="36">
        <f>SUMIFS(СВЦЭМ!$D$39:$D$782,СВЦЭМ!$A$39:$A$782,$A168,СВЦЭМ!$B$39:$B$782,O$155)+'СЕТ СН'!$I$14+СВЦЭМ!$D$10+'СЕТ СН'!$I$6-'СЕТ СН'!$I$26</f>
        <v>2567.1173777499998</v>
      </c>
      <c r="P168" s="36">
        <f>SUMIFS(СВЦЭМ!$D$39:$D$782,СВЦЭМ!$A$39:$A$782,$A168,СВЦЭМ!$B$39:$B$782,P$155)+'СЕТ СН'!$I$14+СВЦЭМ!$D$10+'СЕТ СН'!$I$6-'СЕТ СН'!$I$26</f>
        <v>2587.4670784899999</v>
      </c>
      <c r="Q168" s="36">
        <f>SUMIFS(СВЦЭМ!$D$39:$D$782,СВЦЭМ!$A$39:$A$782,$A168,СВЦЭМ!$B$39:$B$782,Q$155)+'СЕТ СН'!$I$14+СВЦЭМ!$D$10+'СЕТ СН'!$I$6-'СЕТ СН'!$I$26</f>
        <v>2600.3219441900001</v>
      </c>
      <c r="R168" s="36">
        <f>SUMIFS(СВЦЭМ!$D$39:$D$782,СВЦЭМ!$A$39:$A$782,$A168,СВЦЭМ!$B$39:$B$782,R$155)+'СЕТ СН'!$I$14+СВЦЭМ!$D$10+'СЕТ СН'!$I$6-'СЕТ СН'!$I$26</f>
        <v>2582.6069887500003</v>
      </c>
      <c r="S168" s="36">
        <f>SUMIFS(СВЦЭМ!$D$39:$D$782,СВЦЭМ!$A$39:$A$782,$A168,СВЦЭМ!$B$39:$B$782,S$155)+'СЕТ СН'!$I$14+СВЦЭМ!$D$10+'СЕТ СН'!$I$6-'СЕТ СН'!$I$26</f>
        <v>2559.0317598900001</v>
      </c>
      <c r="T168" s="36">
        <f>SUMIFS(СВЦЭМ!$D$39:$D$782,СВЦЭМ!$A$39:$A$782,$A168,СВЦЭМ!$B$39:$B$782,T$155)+'СЕТ СН'!$I$14+СВЦЭМ!$D$10+'СЕТ СН'!$I$6-'СЕТ СН'!$I$26</f>
        <v>2516.6605669099999</v>
      </c>
      <c r="U168" s="36">
        <f>SUMIFS(СВЦЭМ!$D$39:$D$782,СВЦЭМ!$A$39:$A$782,$A168,СВЦЭМ!$B$39:$B$782,U$155)+'СЕТ СН'!$I$14+СВЦЭМ!$D$10+'СЕТ СН'!$I$6-'СЕТ СН'!$I$26</f>
        <v>2516.1684547300001</v>
      </c>
      <c r="V168" s="36">
        <f>SUMIFS(СВЦЭМ!$D$39:$D$782,СВЦЭМ!$A$39:$A$782,$A168,СВЦЭМ!$B$39:$B$782,V$155)+'СЕТ СН'!$I$14+СВЦЭМ!$D$10+'СЕТ СН'!$I$6-'СЕТ СН'!$I$26</f>
        <v>2542.1221941399999</v>
      </c>
      <c r="W168" s="36">
        <f>SUMIFS(СВЦЭМ!$D$39:$D$782,СВЦЭМ!$A$39:$A$782,$A168,СВЦЭМ!$B$39:$B$782,W$155)+'СЕТ СН'!$I$14+СВЦЭМ!$D$10+'СЕТ СН'!$I$6-'СЕТ СН'!$I$26</f>
        <v>2552.2665079899998</v>
      </c>
      <c r="X168" s="36">
        <f>SUMIFS(СВЦЭМ!$D$39:$D$782,СВЦЭМ!$A$39:$A$782,$A168,СВЦЭМ!$B$39:$B$782,X$155)+'СЕТ СН'!$I$14+СВЦЭМ!$D$10+'СЕТ СН'!$I$6-'СЕТ СН'!$I$26</f>
        <v>2578.3012256700003</v>
      </c>
      <c r="Y168" s="36">
        <f>SUMIFS(СВЦЭМ!$D$39:$D$782,СВЦЭМ!$A$39:$A$782,$A168,СВЦЭМ!$B$39:$B$782,Y$155)+'СЕТ СН'!$I$14+СВЦЭМ!$D$10+'СЕТ СН'!$I$6-'СЕТ СН'!$I$26</f>
        <v>2609.5167631800005</v>
      </c>
    </row>
    <row r="169" spans="1:25" ht="15.75" x14ac:dyDescent="0.2">
      <c r="A169" s="35">
        <f t="shared" si="4"/>
        <v>45305</v>
      </c>
      <c r="B169" s="36">
        <f>SUMIFS(СВЦЭМ!$D$39:$D$782,СВЦЭМ!$A$39:$A$782,$A169,СВЦЭМ!$B$39:$B$782,B$155)+'СЕТ СН'!$I$14+СВЦЭМ!$D$10+'СЕТ СН'!$I$6-'СЕТ СН'!$I$26</f>
        <v>2762.84666053</v>
      </c>
      <c r="C169" s="36">
        <f>SUMIFS(СВЦЭМ!$D$39:$D$782,СВЦЭМ!$A$39:$A$782,$A169,СВЦЭМ!$B$39:$B$782,C$155)+'СЕТ СН'!$I$14+СВЦЭМ!$D$10+'СЕТ СН'!$I$6-'СЕТ СН'!$I$26</f>
        <v>2784.8640196000001</v>
      </c>
      <c r="D169" s="36">
        <f>SUMIFS(СВЦЭМ!$D$39:$D$782,СВЦЭМ!$A$39:$A$782,$A169,СВЦЭМ!$B$39:$B$782,D$155)+'СЕТ СН'!$I$14+СВЦЭМ!$D$10+'СЕТ СН'!$I$6-'СЕТ СН'!$I$26</f>
        <v>2801.1100003700003</v>
      </c>
      <c r="E169" s="36">
        <f>SUMIFS(СВЦЭМ!$D$39:$D$782,СВЦЭМ!$A$39:$A$782,$A169,СВЦЭМ!$B$39:$B$782,E$155)+'СЕТ СН'!$I$14+СВЦЭМ!$D$10+'СЕТ СН'!$I$6-'СЕТ СН'!$I$26</f>
        <v>2818.3444116300002</v>
      </c>
      <c r="F169" s="36">
        <f>SUMIFS(СВЦЭМ!$D$39:$D$782,СВЦЭМ!$A$39:$A$782,$A169,СВЦЭМ!$B$39:$B$782,F$155)+'СЕТ СН'!$I$14+СВЦЭМ!$D$10+'СЕТ СН'!$I$6-'СЕТ СН'!$I$26</f>
        <v>2825.4551785200001</v>
      </c>
      <c r="G169" s="36">
        <f>SUMIFS(СВЦЭМ!$D$39:$D$782,СВЦЭМ!$A$39:$A$782,$A169,СВЦЭМ!$B$39:$B$782,G$155)+'СЕТ СН'!$I$14+СВЦЭМ!$D$10+'СЕТ СН'!$I$6-'СЕТ СН'!$I$26</f>
        <v>2812.8424615399999</v>
      </c>
      <c r="H169" s="36">
        <f>SUMIFS(СВЦЭМ!$D$39:$D$782,СВЦЭМ!$A$39:$A$782,$A169,СВЦЭМ!$B$39:$B$782,H$155)+'СЕТ СН'!$I$14+СВЦЭМ!$D$10+'СЕТ СН'!$I$6-'СЕТ СН'!$I$26</f>
        <v>2789.3004129999999</v>
      </c>
      <c r="I169" s="36">
        <f>SUMIFS(СВЦЭМ!$D$39:$D$782,СВЦЭМ!$A$39:$A$782,$A169,СВЦЭМ!$B$39:$B$782,I$155)+'СЕТ СН'!$I$14+СВЦЭМ!$D$10+'СЕТ СН'!$I$6-'СЕТ СН'!$I$26</f>
        <v>2777.7146977100001</v>
      </c>
      <c r="J169" s="36">
        <f>SUMIFS(СВЦЭМ!$D$39:$D$782,СВЦЭМ!$A$39:$A$782,$A169,СВЦЭМ!$B$39:$B$782,J$155)+'СЕТ СН'!$I$14+СВЦЭМ!$D$10+'СЕТ СН'!$I$6-'СЕТ СН'!$I$26</f>
        <v>2756.5063127399999</v>
      </c>
      <c r="K169" s="36">
        <f>SUMIFS(СВЦЭМ!$D$39:$D$782,СВЦЭМ!$A$39:$A$782,$A169,СВЦЭМ!$B$39:$B$782,K$155)+'СЕТ СН'!$I$14+СВЦЭМ!$D$10+'СЕТ СН'!$I$6-'СЕТ СН'!$I$26</f>
        <v>2710.3386128500001</v>
      </c>
      <c r="L169" s="36">
        <f>SUMIFS(СВЦЭМ!$D$39:$D$782,СВЦЭМ!$A$39:$A$782,$A169,СВЦЭМ!$B$39:$B$782,L$155)+'СЕТ СН'!$I$14+СВЦЭМ!$D$10+'СЕТ СН'!$I$6-'СЕТ СН'!$I$26</f>
        <v>2671.5248181000002</v>
      </c>
      <c r="M169" s="36">
        <f>SUMIFS(СВЦЭМ!$D$39:$D$782,СВЦЭМ!$A$39:$A$782,$A169,СВЦЭМ!$B$39:$B$782,M$155)+'СЕТ СН'!$I$14+СВЦЭМ!$D$10+'СЕТ СН'!$I$6-'СЕТ СН'!$I$26</f>
        <v>2659.9471001500001</v>
      </c>
      <c r="N169" s="36">
        <f>SUMIFS(СВЦЭМ!$D$39:$D$782,СВЦЭМ!$A$39:$A$782,$A169,СВЦЭМ!$B$39:$B$782,N$155)+'СЕТ СН'!$I$14+СВЦЭМ!$D$10+'СЕТ СН'!$I$6-'СЕТ СН'!$I$26</f>
        <v>2657.6960761400001</v>
      </c>
      <c r="O169" s="36">
        <f>SUMIFS(СВЦЭМ!$D$39:$D$782,СВЦЭМ!$A$39:$A$782,$A169,СВЦЭМ!$B$39:$B$782,O$155)+'СЕТ СН'!$I$14+СВЦЭМ!$D$10+'СЕТ СН'!$I$6-'СЕТ СН'!$I$26</f>
        <v>2679.8986265399999</v>
      </c>
      <c r="P169" s="36">
        <f>SUMIFS(СВЦЭМ!$D$39:$D$782,СВЦЭМ!$A$39:$A$782,$A169,СВЦЭМ!$B$39:$B$782,P$155)+'СЕТ СН'!$I$14+СВЦЭМ!$D$10+'СЕТ СН'!$I$6-'СЕТ СН'!$I$26</f>
        <v>2698.7459813700002</v>
      </c>
      <c r="Q169" s="36">
        <f>SUMIFS(СВЦЭМ!$D$39:$D$782,СВЦЭМ!$A$39:$A$782,$A169,СВЦЭМ!$B$39:$B$782,Q$155)+'СЕТ СН'!$I$14+СВЦЭМ!$D$10+'СЕТ СН'!$I$6-'СЕТ СН'!$I$26</f>
        <v>2693.9233358700003</v>
      </c>
      <c r="R169" s="36">
        <f>SUMIFS(СВЦЭМ!$D$39:$D$782,СВЦЭМ!$A$39:$A$782,$A169,СВЦЭМ!$B$39:$B$782,R$155)+'СЕТ СН'!$I$14+СВЦЭМ!$D$10+'СЕТ СН'!$I$6-'СЕТ СН'!$I$26</f>
        <v>2685.9601724200002</v>
      </c>
      <c r="S169" s="36">
        <f>SUMIFS(СВЦЭМ!$D$39:$D$782,СВЦЭМ!$A$39:$A$782,$A169,СВЦЭМ!$B$39:$B$782,S$155)+'СЕТ СН'!$I$14+СВЦЭМ!$D$10+'СЕТ СН'!$I$6-'СЕТ СН'!$I$26</f>
        <v>2648.2529936700003</v>
      </c>
      <c r="T169" s="36">
        <f>SUMIFS(СВЦЭМ!$D$39:$D$782,СВЦЭМ!$A$39:$A$782,$A169,СВЦЭМ!$B$39:$B$782,T$155)+'СЕТ СН'!$I$14+СВЦЭМ!$D$10+'СЕТ СН'!$I$6-'СЕТ СН'!$I$26</f>
        <v>2605.4089273600002</v>
      </c>
      <c r="U169" s="36">
        <f>SUMIFS(СВЦЭМ!$D$39:$D$782,СВЦЭМ!$A$39:$A$782,$A169,СВЦЭМ!$B$39:$B$782,U$155)+'СЕТ СН'!$I$14+СВЦЭМ!$D$10+'СЕТ СН'!$I$6-'СЕТ СН'!$I$26</f>
        <v>2622.4756555000004</v>
      </c>
      <c r="V169" s="36">
        <f>SUMIFS(СВЦЭМ!$D$39:$D$782,СВЦЭМ!$A$39:$A$782,$A169,СВЦЭМ!$B$39:$B$782,V$155)+'СЕТ СН'!$I$14+СВЦЭМ!$D$10+'СЕТ СН'!$I$6-'СЕТ СН'!$I$26</f>
        <v>2639.7467377900002</v>
      </c>
      <c r="W169" s="36">
        <f>SUMIFS(СВЦЭМ!$D$39:$D$782,СВЦЭМ!$A$39:$A$782,$A169,СВЦЭМ!$B$39:$B$782,W$155)+'СЕТ СН'!$I$14+СВЦЭМ!$D$10+'СЕТ СН'!$I$6-'СЕТ СН'!$I$26</f>
        <v>2668.36454</v>
      </c>
      <c r="X169" s="36">
        <f>SUMIFS(СВЦЭМ!$D$39:$D$782,СВЦЭМ!$A$39:$A$782,$A169,СВЦЭМ!$B$39:$B$782,X$155)+'СЕТ СН'!$I$14+СВЦЭМ!$D$10+'СЕТ СН'!$I$6-'СЕТ СН'!$I$26</f>
        <v>2704.46544189</v>
      </c>
      <c r="Y169" s="36">
        <f>SUMIFS(СВЦЭМ!$D$39:$D$782,СВЦЭМ!$A$39:$A$782,$A169,СВЦЭМ!$B$39:$B$782,Y$155)+'СЕТ СН'!$I$14+СВЦЭМ!$D$10+'СЕТ СН'!$I$6-'СЕТ СН'!$I$26</f>
        <v>2728.2965098000004</v>
      </c>
    </row>
    <row r="170" spans="1:25" ht="15.75" x14ac:dyDescent="0.2">
      <c r="A170" s="35">
        <f t="shared" si="4"/>
        <v>45306</v>
      </c>
      <c r="B170" s="36">
        <f>SUMIFS(СВЦЭМ!$D$39:$D$782,СВЦЭМ!$A$39:$A$782,$A170,СВЦЭМ!$B$39:$B$782,B$155)+'СЕТ СН'!$I$14+СВЦЭМ!$D$10+'СЕТ СН'!$I$6-'СЕТ СН'!$I$26</f>
        <v>2730.4972015500002</v>
      </c>
      <c r="C170" s="36">
        <f>SUMIFS(СВЦЭМ!$D$39:$D$782,СВЦЭМ!$A$39:$A$782,$A170,СВЦЭМ!$B$39:$B$782,C$155)+'СЕТ СН'!$I$14+СВЦЭМ!$D$10+'СЕТ СН'!$I$6-'СЕТ СН'!$I$26</f>
        <v>2777.21488099</v>
      </c>
      <c r="D170" s="36">
        <f>SUMIFS(СВЦЭМ!$D$39:$D$782,СВЦЭМ!$A$39:$A$782,$A170,СВЦЭМ!$B$39:$B$782,D$155)+'СЕТ СН'!$I$14+СВЦЭМ!$D$10+'СЕТ СН'!$I$6-'СЕТ СН'!$I$26</f>
        <v>2793.9345866800004</v>
      </c>
      <c r="E170" s="36">
        <f>SUMIFS(СВЦЭМ!$D$39:$D$782,СВЦЭМ!$A$39:$A$782,$A170,СВЦЭМ!$B$39:$B$782,E$155)+'СЕТ СН'!$I$14+СВЦЭМ!$D$10+'СЕТ СН'!$I$6-'СЕТ СН'!$I$26</f>
        <v>2818.11054719</v>
      </c>
      <c r="F170" s="36">
        <f>SUMIFS(СВЦЭМ!$D$39:$D$782,СВЦЭМ!$A$39:$A$782,$A170,СВЦЭМ!$B$39:$B$782,F$155)+'СЕТ СН'!$I$14+СВЦЭМ!$D$10+'СЕТ СН'!$I$6-'СЕТ СН'!$I$26</f>
        <v>2819.3042983900004</v>
      </c>
      <c r="G170" s="36">
        <f>SUMIFS(СВЦЭМ!$D$39:$D$782,СВЦЭМ!$A$39:$A$782,$A170,СВЦЭМ!$B$39:$B$782,G$155)+'СЕТ СН'!$I$14+СВЦЭМ!$D$10+'СЕТ СН'!$I$6-'СЕТ СН'!$I$26</f>
        <v>2789.2610190800001</v>
      </c>
      <c r="H170" s="36">
        <f>SUMIFS(СВЦЭМ!$D$39:$D$782,СВЦЭМ!$A$39:$A$782,$A170,СВЦЭМ!$B$39:$B$782,H$155)+'СЕТ СН'!$I$14+СВЦЭМ!$D$10+'СЕТ СН'!$I$6-'СЕТ СН'!$I$26</f>
        <v>2760.0723458500001</v>
      </c>
      <c r="I170" s="36">
        <f>SUMIFS(СВЦЭМ!$D$39:$D$782,СВЦЭМ!$A$39:$A$782,$A170,СВЦЭМ!$B$39:$B$782,I$155)+'СЕТ СН'!$I$14+СВЦЭМ!$D$10+'СЕТ СН'!$I$6-'СЕТ СН'!$I$26</f>
        <v>2719.5310562600002</v>
      </c>
      <c r="J170" s="36">
        <f>SUMIFS(СВЦЭМ!$D$39:$D$782,СВЦЭМ!$A$39:$A$782,$A170,СВЦЭМ!$B$39:$B$782,J$155)+'СЕТ СН'!$I$14+СВЦЭМ!$D$10+'СЕТ СН'!$I$6-'СЕТ СН'!$I$26</f>
        <v>2673.7519089400002</v>
      </c>
      <c r="K170" s="36">
        <f>SUMIFS(СВЦЭМ!$D$39:$D$782,СВЦЭМ!$A$39:$A$782,$A170,СВЦЭМ!$B$39:$B$782,K$155)+'СЕТ СН'!$I$14+СВЦЭМ!$D$10+'СЕТ СН'!$I$6-'СЕТ СН'!$I$26</f>
        <v>2639.4851131700002</v>
      </c>
      <c r="L170" s="36">
        <f>SUMIFS(СВЦЭМ!$D$39:$D$782,СВЦЭМ!$A$39:$A$782,$A170,СВЦЭМ!$B$39:$B$782,L$155)+'СЕТ СН'!$I$14+СВЦЭМ!$D$10+'СЕТ СН'!$I$6-'СЕТ СН'!$I$26</f>
        <v>2616.4591548400003</v>
      </c>
      <c r="M170" s="36">
        <f>SUMIFS(СВЦЭМ!$D$39:$D$782,СВЦЭМ!$A$39:$A$782,$A170,СВЦЭМ!$B$39:$B$782,M$155)+'СЕТ СН'!$I$14+СВЦЭМ!$D$10+'СЕТ СН'!$I$6-'СЕТ СН'!$I$26</f>
        <v>2629.01957442</v>
      </c>
      <c r="N170" s="36">
        <f>SUMIFS(СВЦЭМ!$D$39:$D$782,СВЦЭМ!$A$39:$A$782,$A170,СВЦЭМ!$B$39:$B$782,N$155)+'СЕТ СН'!$I$14+СВЦЭМ!$D$10+'СЕТ СН'!$I$6-'СЕТ СН'!$I$26</f>
        <v>2666.0282097500003</v>
      </c>
      <c r="O170" s="36">
        <f>SUMIFS(СВЦЭМ!$D$39:$D$782,СВЦЭМ!$A$39:$A$782,$A170,СВЦЭМ!$B$39:$B$782,O$155)+'СЕТ СН'!$I$14+СВЦЭМ!$D$10+'СЕТ СН'!$I$6-'СЕТ СН'!$I$26</f>
        <v>2677.2137714</v>
      </c>
      <c r="P170" s="36">
        <f>SUMIFS(СВЦЭМ!$D$39:$D$782,СВЦЭМ!$A$39:$A$782,$A170,СВЦЭМ!$B$39:$B$782,P$155)+'СЕТ СН'!$I$14+СВЦЭМ!$D$10+'СЕТ СН'!$I$6-'СЕТ СН'!$I$26</f>
        <v>2702.0790404700001</v>
      </c>
      <c r="Q170" s="36">
        <f>SUMIFS(СВЦЭМ!$D$39:$D$782,СВЦЭМ!$A$39:$A$782,$A170,СВЦЭМ!$B$39:$B$782,Q$155)+'СЕТ СН'!$I$14+СВЦЭМ!$D$10+'СЕТ СН'!$I$6-'СЕТ СН'!$I$26</f>
        <v>2710.5404240500002</v>
      </c>
      <c r="R170" s="36">
        <f>SUMIFS(СВЦЭМ!$D$39:$D$782,СВЦЭМ!$A$39:$A$782,$A170,СВЦЭМ!$B$39:$B$782,R$155)+'СЕТ СН'!$I$14+СВЦЭМ!$D$10+'СЕТ СН'!$I$6-'СЕТ СН'!$I$26</f>
        <v>2731.8335710700003</v>
      </c>
      <c r="S170" s="36">
        <f>SUMIFS(СВЦЭМ!$D$39:$D$782,СВЦЭМ!$A$39:$A$782,$A170,СВЦЭМ!$B$39:$B$782,S$155)+'СЕТ СН'!$I$14+СВЦЭМ!$D$10+'СЕТ СН'!$I$6-'СЕТ СН'!$I$26</f>
        <v>2696.1012074300002</v>
      </c>
      <c r="T170" s="36">
        <f>SUMIFS(СВЦЭМ!$D$39:$D$782,СВЦЭМ!$A$39:$A$782,$A170,СВЦЭМ!$B$39:$B$782,T$155)+'СЕТ СН'!$I$14+СВЦЭМ!$D$10+'СЕТ СН'!$I$6-'СЕТ СН'!$I$26</f>
        <v>2651.9208378800004</v>
      </c>
      <c r="U170" s="36">
        <f>SUMIFS(СВЦЭМ!$D$39:$D$782,СВЦЭМ!$A$39:$A$782,$A170,СВЦЭМ!$B$39:$B$782,U$155)+'СЕТ СН'!$I$14+СВЦЭМ!$D$10+'СЕТ СН'!$I$6-'СЕТ СН'!$I$26</f>
        <v>2665.9602357700001</v>
      </c>
      <c r="V170" s="36">
        <f>SUMIFS(СВЦЭМ!$D$39:$D$782,СВЦЭМ!$A$39:$A$782,$A170,СВЦЭМ!$B$39:$B$782,V$155)+'СЕТ СН'!$I$14+СВЦЭМ!$D$10+'СЕТ СН'!$I$6-'СЕТ СН'!$I$26</f>
        <v>2690.6905198700001</v>
      </c>
      <c r="W170" s="36">
        <f>SUMIFS(СВЦЭМ!$D$39:$D$782,СВЦЭМ!$A$39:$A$782,$A170,СВЦЭМ!$B$39:$B$782,W$155)+'СЕТ СН'!$I$14+СВЦЭМ!$D$10+'СЕТ СН'!$I$6-'СЕТ СН'!$I$26</f>
        <v>2699.1573655600005</v>
      </c>
      <c r="X170" s="36">
        <f>SUMIFS(СВЦЭМ!$D$39:$D$782,СВЦЭМ!$A$39:$A$782,$A170,СВЦЭМ!$B$39:$B$782,X$155)+'СЕТ СН'!$I$14+СВЦЭМ!$D$10+'СЕТ СН'!$I$6-'СЕТ СН'!$I$26</f>
        <v>2694.4423544700003</v>
      </c>
      <c r="Y170" s="36">
        <f>SUMIFS(СВЦЭМ!$D$39:$D$782,СВЦЭМ!$A$39:$A$782,$A170,СВЦЭМ!$B$39:$B$782,Y$155)+'СЕТ СН'!$I$14+СВЦЭМ!$D$10+'СЕТ СН'!$I$6-'СЕТ СН'!$I$26</f>
        <v>2722.33235453</v>
      </c>
    </row>
    <row r="171" spans="1:25" ht="15.75" x14ac:dyDescent="0.2">
      <c r="A171" s="35">
        <f t="shared" si="4"/>
        <v>45307</v>
      </c>
      <c r="B171" s="36">
        <f>SUMIFS(СВЦЭМ!$D$39:$D$782,СВЦЭМ!$A$39:$A$782,$A171,СВЦЭМ!$B$39:$B$782,B$155)+'СЕТ СН'!$I$14+СВЦЭМ!$D$10+'СЕТ СН'!$I$6-'СЕТ СН'!$I$26</f>
        <v>2805.3545199</v>
      </c>
      <c r="C171" s="36">
        <f>SUMIFS(СВЦЭМ!$D$39:$D$782,СВЦЭМ!$A$39:$A$782,$A171,СВЦЭМ!$B$39:$B$782,C$155)+'СЕТ СН'!$I$14+СВЦЭМ!$D$10+'СЕТ СН'!$I$6-'СЕТ СН'!$I$26</f>
        <v>2847.2626086099999</v>
      </c>
      <c r="D171" s="36">
        <f>SUMIFS(СВЦЭМ!$D$39:$D$782,СВЦЭМ!$A$39:$A$782,$A171,СВЦЭМ!$B$39:$B$782,D$155)+'СЕТ СН'!$I$14+СВЦЭМ!$D$10+'СЕТ СН'!$I$6-'СЕТ СН'!$I$26</f>
        <v>2870.5915517700005</v>
      </c>
      <c r="E171" s="36">
        <f>SUMIFS(СВЦЭМ!$D$39:$D$782,СВЦЭМ!$A$39:$A$782,$A171,СВЦЭМ!$B$39:$B$782,E$155)+'СЕТ СН'!$I$14+СВЦЭМ!$D$10+'СЕТ СН'!$I$6-'СЕТ СН'!$I$26</f>
        <v>2882.2912509799999</v>
      </c>
      <c r="F171" s="36">
        <f>SUMIFS(СВЦЭМ!$D$39:$D$782,СВЦЭМ!$A$39:$A$782,$A171,СВЦЭМ!$B$39:$B$782,F$155)+'СЕТ СН'!$I$14+СВЦЭМ!$D$10+'СЕТ СН'!$I$6-'СЕТ СН'!$I$26</f>
        <v>2882.3178186499999</v>
      </c>
      <c r="G171" s="36">
        <f>SUMIFS(СВЦЭМ!$D$39:$D$782,СВЦЭМ!$A$39:$A$782,$A171,СВЦЭМ!$B$39:$B$782,G$155)+'СЕТ СН'!$I$14+СВЦЭМ!$D$10+'СЕТ СН'!$I$6-'СЕТ СН'!$I$26</f>
        <v>2864.7379701</v>
      </c>
      <c r="H171" s="36">
        <f>SUMIFS(СВЦЭМ!$D$39:$D$782,СВЦЭМ!$A$39:$A$782,$A171,СВЦЭМ!$B$39:$B$782,H$155)+'СЕТ СН'!$I$14+СВЦЭМ!$D$10+'СЕТ СН'!$I$6-'СЕТ СН'!$I$26</f>
        <v>2791.7377304900001</v>
      </c>
      <c r="I171" s="36">
        <f>SUMIFS(СВЦЭМ!$D$39:$D$782,СВЦЭМ!$A$39:$A$782,$A171,СВЦЭМ!$B$39:$B$782,I$155)+'СЕТ СН'!$I$14+СВЦЭМ!$D$10+'СЕТ СН'!$I$6-'СЕТ СН'!$I$26</f>
        <v>2745.0730473399999</v>
      </c>
      <c r="J171" s="36">
        <f>SUMIFS(СВЦЭМ!$D$39:$D$782,СВЦЭМ!$A$39:$A$782,$A171,СВЦЭМ!$B$39:$B$782,J$155)+'СЕТ СН'!$I$14+СВЦЭМ!$D$10+'СЕТ СН'!$I$6-'СЕТ СН'!$I$26</f>
        <v>2698.62800066</v>
      </c>
      <c r="K171" s="36">
        <f>SUMIFS(СВЦЭМ!$D$39:$D$782,СВЦЭМ!$A$39:$A$782,$A171,СВЦЭМ!$B$39:$B$782,K$155)+'СЕТ СН'!$I$14+СВЦЭМ!$D$10+'СЕТ СН'!$I$6-'СЕТ СН'!$I$26</f>
        <v>2665.7434686500001</v>
      </c>
      <c r="L171" s="36">
        <f>SUMIFS(СВЦЭМ!$D$39:$D$782,СВЦЭМ!$A$39:$A$782,$A171,СВЦЭМ!$B$39:$B$782,L$155)+'СЕТ СН'!$I$14+СВЦЭМ!$D$10+'СЕТ СН'!$I$6-'СЕТ СН'!$I$26</f>
        <v>2661.1879501100002</v>
      </c>
      <c r="M171" s="36">
        <f>SUMIFS(СВЦЭМ!$D$39:$D$782,СВЦЭМ!$A$39:$A$782,$A171,СВЦЭМ!$B$39:$B$782,M$155)+'СЕТ СН'!$I$14+СВЦЭМ!$D$10+'СЕТ СН'!$I$6-'СЕТ СН'!$I$26</f>
        <v>2691.4930169700001</v>
      </c>
      <c r="N171" s="36">
        <f>SUMIFS(СВЦЭМ!$D$39:$D$782,СВЦЭМ!$A$39:$A$782,$A171,СВЦЭМ!$B$39:$B$782,N$155)+'СЕТ СН'!$I$14+СВЦЭМ!$D$10+'СЕТ СН'!$I$6-'СЕТ СН'!$I$26</f>
        <v>2712.1296082400004</v>
      </c>
      <c r="O171" s="36">
        <f>SUMIFS(СВЦЭМ!$D$39:$D$782,СВЦЭМ!$A$39:$A$782,$A171,СВЦЭМ!$B$39:$B$782,O$155)+'СЕТ СН'!$I$14+СВЦЭМ!$D$10+'СЕТ СН'!$I$6-'СЕТ СН'!$I$26</f>
        <v>2716.6927020800003</v>
      </c>
      <c r="P171" s="36">
        <f>SUMIFS(СВЦЭМ!$D$39:$D$782,СВЦЭМ!$A$39:$A$782,$A171,СВЦЭМ!$B$39:$B$782,P$155)+'СЕТ СН'!$I$14+СВЦЭМ!$D$10+'СЕТ СН'!$I$6-'СЕТ СН'!$I$26</f>
        <v>2736.39662606</v>
      </c>
      <c r="Q171" s="36">
        <f>SUMIFS(СВЦЭМ!$D$39:$D$782,СВЦЭМ!$A$39:$A$782,$A171,СВЦЭМ!$B$39:$B$782,Q$155)+'СЕТ СН'!$I$14+СВЦЭМ!$D$10+'СЕТ СН'!$I$6-'СЕТ СН'!$I$26</f>
        <v>2741.5655068100004</v>
      </c>
      <c r="R171" s="36">
        <f>SUMIFS(СВЦЭМ!$D$39:$D$782,СВЦЭМ!$A$39:$A$782,$A171,СВЦЭМ!$B$39:$B$782,R$155)+'СЕТ СН'!$I$14+СВЦЭМ!$D$10+'СЕТ СН'!$I$6-'СЕТ СН'!$I$26</f>
        <v>2741.4453970600002</v>
      </c>
      <c r="S171" s="36">
        <f>SUMIFS(СВЦЭМ!$D$39:$D$782,СВЦЭМ!$A$39:$A$782,$A171,СВЦЭМ!$B$39:$B$782,S$155)+'СЕТ СН'!$I$14+СВЦЭМ!$D$10+'СЕТ СН'!$I$6-'СЕТ СН'!$I$26</f>
        <v>2708.7979254600004</v>
      </c>
      <c r="T171" s="36">
        <f>SUMIFS(СВЦЭМ!$D$39:$D$782,СВЦЭМ!$A$39:$A$782,$A171,СВЦЭМ!$B$39:$B$782,T$155)+'СЕТ СН'!$I$14+СВЦЭМ!$D$10+'СЕТ СН'!$I$6-'СЕТ СН'!$I$26</f>
        <v>2658.0987768599998</v>
      </c>
      <c r="U171" s="36">
        <f>SUMIFS(СВЦЭМ!$D$39:$D$782,СВЦЭМ!$A$39:$A$782,$A171,СВЦЭМ!$B$39:$B$782,U$155)+'СЕТ СН'!$I$14+СВЦЭМ!$D$10+'СЕТ СН'!$I$6-'СЕТ СН'!$I$26</f>
        <v>2671.4830883300001</v>
      </c>
      <c r="V171" s="36">
        <f>SUMIFS(СВЦЭМ!$D$39:$D$782,СВЦЭМ!$A$39:$A$782,$A171,СВЦЭМ!$B$39:$B$782,V$155)+'СЕТ СН'!$I$14+СВЦЭМ!$D$10+'СЕТ СН'!$I$6-'СЕТ СН'!$I$26</f>
        <v>2697.4073038500001</v>
      </c>
      <c r="W171" s="36">
        <f>SUMIFS(СВЦЭМ!$D$39:$D$782,СВЦЭМ!$A$39:$A$782,$A171,СВЦЭМ!$B$39:$B$782,W$155)+'СЕТ СН'!$I$14+СВЦЭМ!$D$10+'СЕТ СН'!$I$6-'СЕТ СН'!$I$26</f>
        <v>2705.9411779299999</v>
      </c>
      <c r="X171" s="36">
        <f>SUMIFS(СВЦЭМ!$D$39:$D$782,СВЦЭМ!$A$39:$A$782,$A171,СВЦЭМ!$B$39:$B$782,X$155)+'СЕТ СН'!$I$14+СВЦЭМ!$D$10+'СЕТ СН'!$I$6-'СЕТ СН'!$I$26</f>
        <v>2724.3342245000003</v>
      </c>
      <c r="Y171" s="36">
        <f>SUMIFS(СВЦЭМ!$D$39:$D$782,СВЦЭМ!$A$39:$A$782,$A171,СВЦЭМ!$B$39:$B$782,Y$155)+'СЕТ СН'!$I$14+СВЦЭМ!$D$10+'СЕТ СН'!$I$6-'СЕТ СН'!$I$26</f>
        <v>2751.3582262500004</v>
      </c>
    </row>
    <row r="172" spans="1:25" ht="15.75" x14ac:dyDescent="0.2">
      <c r="A172" s="35">
        <f t="shared" si="4"/>
        <v>45308</v>
      </c>
      <c r="B172" s="36">
        <f>SUMIFS(СВЦЭМ!$D$39:$D$782,СВЦЭМ!$A$39:$A$782,$A172,СВЦЭМ!$B$39:$B$782,B$155)+'СЕТ СН'!$I$14+СВЦЭМ!$D$10+'СЕТ СН'!$I$6-'СЕТ СН'!$I$26</f>
        <v>2702.2695093299999</v>
      </c>
      <c r="C172" s="36">
        <f>SUMIFS(СВЦЭМ!$D$39:$D$782,СВЦЭМ!$A$39:$A$782,$A172,СВЦЭМ!$B$39:$B$782,C$155)+'СЕТ СН'!$I$14+СВЦЭМ!$D$10+'СЕТ СН'!$I$6-'СЕТ СН'!$I$26</f>
        <v>2750.8033627499999</v>
      </c>
      <c r="D172" s="36">
        <f>SUMIFS(СВЦЭМ!$D$39:$D$782,СВЦЭМ!$A$39:$A$782,$A172,СВЦЭМ!$B$39:$B$782,D$155)+'СЕТ СН'!$I$14+СВЦЭМ!$D$10+'СЕТ СН'!$I$6-'СЕТ СН'!$I$26</f>
        <v>2780.3307382800003</v>
      </c>
      <c r="E172" s="36">
        <f>SUMIFS(СВЦЭМ!$D$39:$D$782,СВЦЭМ!$A$39:$A$782,$A172,СВЦЭМ!$B$39:$B$782,E$155)+'СЕТ СН'!$I$14+СВЦЭМ!$D$10+'СЕТ СН'!$I$6-'СЕТ СН'!$I$26</f>
        <v>2794.5094783300001</v>
      </c>
      <c r="F172" s="36">
        <f>SUMIFS(СВЦЭМ!$D$39:$D$782,СВЦЭМ!$A$39:$A$782,$A172,СВЦЭМ!$B$39:$B$782,F$155)+'СЕТ СН'!$I$14+СВЦЭМ!$D$10+'СЕТ СН'!$I$6-'СЕТ СН'!$I$26</f>
        <v>2782.1191607600003</v>
      </c>
      <c r="G172" s="36">
        <f>SUMIFS(СВЦЭМ!$D$39:$D$782,СВЦЭМ!$A$39:$A$782,$A172,СВЦЭМ!$B$39:$B$782,G$155)+'СЕТ СН'!$I$14+СВЦЭМ!$D$10+'СЕТ СН'!$I$6-'СЕТ СН'!$I$26</f>
        <v>2753.7024372100004</v>
      </c>
      <c r="H172" s="36">
        <f>SUMIFS(СВЦЭМ!$D$39:$D$782,СВЦЭМ!$A$39:$A$782,$A172,СВЦЭМ!$B$39:$B$782,H$155)+'СЕТ СН'!$I$14+СВЦЭМ!$D$10+'СЕТ СН'!$I$6-'СЕТ СН'!$I$26</f>
        <v>2697.7210623800001</v>
      </c>
      <c r="I172" s="36">
        <f>SUMIFS(СВЦЭМ!$D$39:$D$782,СВЦЭМ!$A$39:$A$782,$A172,СВЦЭМ!$B$39:$B$782,I$155)+'СЕТ СН'!$I$14+СВЦЭМ!$D$10+'СЕТ СН'!$I$6-'СЕТ СН'!$I$26</f>
        <v>2654.8508529800001</v>
      </c>
      <c r="J172" s="36">
        <f>SUMIFS(СВЦЭМ!$D$39:$D$782,СВЦЭМ!$A$39:$A$782,$A172,СВЦЭМ!$B$39:$B$782,J$155)+'СЕТ СН'!$I$14+СВЦЭМ!$D$10+'СЕТ СН'!$I$6-'СЕТ СН'!$I$26</f>
        <v>2618.7645548700002</v>
      </c>
      <c r="K172" s="36">
        <f>SUMIFS(СВЦЭМ!$D$39:$D$782,СВЦЭМ!$A$39:$A$782,$A172,СВЦЭМ!$B$39:$B$782,K$155)+'СЕТ СН'!$I$14+СВЦЭМ!$D$10+'СЕТ СН'!$I$6-'СЕТ СН'!$I$26</f>
        <v>2597.77605743</v>
      </c>
      <c r="L172" s="36">
        <f>SUMIFS(СВЦЭМ!$D$39:$D$782,СВЦЭМ!$A$39:$A$782,$A172,СВЦЭМ!$B$39:$B$782,L$155)+'СЕТ СН'!$I$14+СВЦЭМ!$D$10+'СЕТ СН'!$I$6-'СЕТ СН'!$I$26</f>
        <v>2581.6993598600002</v>
      </c>
      <c r="M172" s="36">
        <f>SUMIFS(СВЦЭМ!$D$39:$D$782,СВЦЭМ!$A$39:$A$782,$A172,СВЦЭМ!$B$39:$B$782,M$155)+'СЕТ СН'!$I$14+СВЦЭМ!$D$10+'СЕТ СН'!$I$6-'СЕТ СН'!$I$26</f>
        <v>2602.5382015800001</v>
      </c>
      <c r="N172" s="36">
        <f>SUMIFS(СВЦЭМ!$D$39:$D$782,СВЦЭМ!$A$39:$A$782,$A172,СВЦЭМ!$B$39:$B$782,N$155)+'СЕТ СН'!$I$14+СВЦЭМ!$D$10+'СЕТ СН'!$I$6-'СЕТ СН'!$I$26</f>
        <v>2625.6254606900002</v>
      </c>
      <c r="O172" s="36">
        <f>SUMIFS(СВЦЭМ!$D$39:$D$782,СВЦЭМ!$A$39:$A$782,$A172,СВЦЭМ!$B$39:$B$782,O$155)+'СЕТ СН'!$I$14+СВЦЭМ!$D$10+'СЕТ СН'!$I$6-'СЕТ СН'!$I$26</f>
        <v>2621.7091930900001</v>
      </c>
      <c r="P172" s="36">
        <f>SUMIFS(СВЦЭМ!$D$39:$D$782,СВЦЭМ!$A$39:$A$782,$A172,СВЦЭМ!$B$39:$B$782,P$155)+'СЕТ СН'!$I$14+СВЦЭМ!$D$10+'СЕТ СН'!$I$6-'СЕТ СН'!$I$26</f>
        <v>2636.4598017200001</v>
      </c>
      <c r="Q172" s="36">
        <f>SUMIFS(СВЦЭМ!$D$39:$D$782,СВЦЭМ!$A$39:$A$782,$A172,СВЦЭМ!$B$39:$B$782,Q$155)+'СЕТ СН'!$I$14+СВЦЭМ!$D$10+'СЕТ СН'!$I$6-'СЕТ СН'!$I$26</f>
        <v>2644.19204816</v>
      </c>
      <c r="R172" s="36">
        <f>SUMIFS(СВЦЭМ!$D$39:$D$782,СВЦЭМ!$A$39:$A$782,$A172,СВЦЭМ!$B$39:$B$782,R$155)+'СЕТ СН'!$I$14+СВЦЭМ!$D$10+'СЕТ СН'!$I$6-'СЕТ СН'!$I$26</f>
        <v>2644.0189357200002</v>
      </c>
      <c r="S172" s="36">
        <f>SUMIFS(СВЦЭМ!$D$39:$D$782,СВЦЭМ!$A$39:$A$782,$A172,СВЦЭМ!$B$39:$B$782,S$155)+'СЕТ СН'!$I$14+СВЦЭМ!$D$10+'СЕТ СН'!$I$6-'СЕТ СН'!$I$26</f>
        <v>2613.2243947699999</v>
      </c>
      <c r="T172" s="36">
        <f>SUMIFS(СВЦЭМ!$D$39:$D$782,СВЦЭМ!$A$39:$A$782,$A172,СВЦЭМ!$B$39:$B$782,T$155)+'СЕТ СН'!$I$14+СВЦЭМ!$D$10+'СЕТ СН'!$I$6-'СЕТ СН'!$I$26</f>
        <v>2566.4863360600002</v>
      </c>
      <c r="U172" s="36">
        <f>SUMIFS(СВЦЭМ!$D$39:$D$782,СВЦЭМ!$A$39:$A$782,$A172,СВЦЭМ!$B$39:$B$782,U$155)+'СЕТ СН'!$I$14+СВЦЭМ!$D$10+'СЕТ СН'!$I$6-'СЕТ СН'!$I$26</f>
        <v>2572.8141719100004</v>
      </c>
      <c r="V172" s="36">
        <f>SUMIFS(СВЦЭМ!$D$39:$D$782,СВЦЭМ!$A$39:$A$782,$A172,СВЦЭМ!$B$39:$B$782,V$155)+'СЕТ СН'!$I$14+СВЦЭМ!$D$10+'СЕТ СН'!$I$6-'СЕТ СН'!$I$26</f>
        <v>2595.0555525500004</v>
      </c>
      <c r="W172" s="36">
        <f>SUMIFS(СВЦЭМ!$D$39:$D$782,СВЦЭМ!$A$39:$A$782,$A172,СВЦЭМ!$B$39:$B$782,W$155)+'СЕТ СН'!$I$14+СВЦЭМ!$D$10+'СЕТ СН'!$I$6-'СЕТ СН'!$I$26</f>
        <v>2606.21317851</v>
      </c>
      <c r="X172" s="36">
        <f>SUMIFS(СВЦЭМ!$D$39:$D$782,СВЦЭМ!$A$39:$A$782,$A172,СВЦЭМ!$B$39:$B$782,X$155)+'СЕТ СН'!$I$14+СВЦЭМ!$D$10+'СЕТ СН'!$I$6-'СЕТ СН'!$I$26</f>
        <v>2637.2777157199998</v>
      </c>
      <c r="Y172" s="36">
        <f>SUMIFS(СВЦЭМ!$D$39:$D$782,СВЦЭМ!$A$39:$A$782,$A172,СВЦЭМ!$B$39:$B$782,Y$155)+'СЕТ СН'!$I$14+СВЦЭМ!$D$10+'СЕТ СН'!$I$6-'СЕТ СН'!$I$26</f>
        <v>2666.5230628400004</v>
      </c>
    </row>
    <row r="173" spans="1:25" ht="15.75" x14ac:dyDescent="0.2">
      <c r="A173" s="35">
        <f t="shared" si="4"/>
        <v>45309</v>
      </c>
      <c r="B173" s="36">
        <f>SUMIFS(СВЦЭМ!$D$39:$D$782,СВЦЭМ!$A$39:$A$782,$A173,СВЦЭМ!$B$39:$B$782,B$155)+'СЕТ СН'!$I$14+СВЦЭМ!$D$10+'СЕТ СН'!$I$6-'СЕТ СН'!$I$26</f>
        <v>2728.7774442099999</v>
      </c>
      <c r="C173" s="36">
        <f>SUMIFS(СВЦЭМ!$D$39:$D$782,СВЦЭМ!$A$39:$A$782,$A173,СВЦЭМ!$B$39:$B$782,C$155)+'СЕТ СН'!$I$14+СВЦЭМ!$D$10+'СЕТ СН'!$I$6-'СЕТ СН'!$I$26</f>
        <v>2721.2334732400004</v>
      </c>
      <c r="D173" s="36">
        <f>SUMIFS(СВЦЭМ!$D$39:$D$782,СВЦЭМ!$A$39:$A$782,$A173,СВЦЭМ!$B$39:$B$782,D$155)+'СЕТ СН'!$I$14+СВЦЭМ!$D$10+'СЕТ СН'!$I$6-'СЕТ СН'!$I$26</f>
        <v>2763.8203875200002</v>
      </c>
      <c r="E173" s="36">
        <f>SUMIFS(СВЦЭМ!$D$39:$D$782,СВЦЭМ!$A$39:$A$782,$A173,СВЦЭМ!$B$39:$B$782,E$155)+'СЕТ СН'!$I$14+СВЦЭМ!$D$10+'СЕТ СН'!$I$6-'СЕТ СН'!$I$26</f>
        <v>2797.64231019</v>
      </c>
      <c r="F173" s="36">
        <f>SUMIFS(СВЦЭМ!$D$39:$D$782,СВЦЭМ!$A$39:$A$782,$A173,СВЦЭМ!$B$39:$B$782,F$155)+'СЕТ СН'!$I$14+СВЦЭМ!$D$10+'СЕТ СН'!$I$6-'СЕТ СН'!$I$26</f>
        <v>2802.3606460600004</v>
      </c>
      <c r="G173" s="36">
        <f>SUMIFS(СВЦЭМ!$D$39:$D$782,СВЦЭМ!$A$39:$A$782,$A173,СВЦЭМ!$B$39:$B$782,G$155)+'СЕТ СН'!$I$14+СВЦЭМ!$D$10+'СЕТ СН'!$I$6-'СЕТ СН'!$I$26</f>
        <v>2786.24337199</v>
      </c>
      <c r="H173" s="36">
        <f>SUMIFS(СВЦЭМ!$D$39:$D$782,СВЦЭМ!$A$39:$A$782,$A173,СВЦЭМ!$B$39:$B$782,H$155)+'СЕТ СН'!$I$14+СВЦЭМ!$D$10+'СЕТ СН'!$I$6-'СЕТ СН'!$I$26</f>
        <v>2756.7941991400003</v>
      </c>
      <c r="I173" s="36">
        <f>SUMIFS(СВЦЭМ!$D$39:$D$782,СВЦЭМ!$A$39:$A$782,$A173,СВЦЭМ!$B$39:$B$782,I$155)+'СЕТ СН'!$I$14+СВЦЭМ!$D$10+'СЕТ СН'!$I$6-'СЕТ СН'!$I$26</f>
        <v>2766.9774574500002</v>
      </c>
      <c r="J173" s="36">
        <f>SUMIFS(СВЦЭМ!$D$39:$D$782,СВЦЭМ!$A$39:$A$782,$A173,СВЦЭМ!$B$39:$B$782,J$155)+'СЕТ СН'!$I$14+СВЦЭМ!$D$10+'СЕТ СН'!$I$6-'СЕТ СН'!$I$26</f>
        <v>2747.2023122999999</v>
      </c>
      <c r="K173" s="36">
        <f>SUMIFS(СВЦЭМ!$D$39:$D$782,СВЦЭМ!$A$39:$A$782,$A173,СВЦЭМ!$B$39:$B$782,K$155)+'СЕТ СН'!$I$14+СВЦЭМ!$D$10+'СЕТ СН'!$I$6-'СЕТ СН'!$I$26</f>
        <v>2712.8326305300002</v>
      </c>
      <c r="L173" s="36">
        <f>SUMIFS(СВЦЭМ!$D$39:$D$782,СВЦЭМ!$A$39:$A$782,$A173,СВЦЭМ!$B$39:$B$782,L$155)+'СЕТ СН'!$I$14+СВЦЭМ!$D$10+'СЕТ СН'!$I$6-'СЕТ СН'!$I$26</f>
        <v>2719.0955291999999</v>
      </c>
      <c r="M173" s="36">
        <f>SUMIFS(СВЦЭМ!$D$39:$D$782,СВЦЭМ!$A$39:$A$782,$A173,СВЦЭМ!$B$39:$B$782,M$155)+'СЕТ СН'!$I$14+СВЦЭМ!$D$10+'СЕТ СН'!$I$6-'СЕТ СН'!$I$26</f>
        <v>2734.0853145400001</v>
      </c>
      <c r="N173" s="36">
        <f>SUMIFS(СВЦЭМ!$D$39:$D$782,СВЦЭМ!$A$39:$A$782,$A173,СВЦЭМ!$B$39:$B$782,N$155)+'СЕТ СН'!$I$14+СВЦЭМ!$D$10+'СЕТ СН'!$I$6-'СЕТ СН'!$I$26</f>
        <v>2758.1527603100003</v>
      </c>
      <c r="O173" s="36">
        <f>SUMIFS(СВЦЭМ!$D$39:$D$782,СВЦЭМ!$A$39:$A$782,$A173,СВЦЭМ!$B$39:$B$782,O$155)+'СЕТ СН'!$I$14+СВЦЭМ!$D$10+'СЕТ СН'!$I$6-'СЕТ СН'!$I$26</f>
        <v>2769.7297295300004</v>
      </c>
      <c r="P173" s="36">
        <f>SUMIFS(СВЦЭМ!$D$39:$D$782,СВЦЭМ!$A$39:$A$782,$A173,СВЦЭМ!$B$39:$B$782,P$155)+'СЕТ СН'!$I$14+СВЦЭМ!$D$10+'СЕТ СН'!$I$6-'СЕТ СН'!$I$26</f>
        <v>2784.5475826900001</v>
      </c>
      <c r="Q173" s="36">
        <f>SUMIFS(СВЦЭМ!$D$39:$D$782,СВЦЭМ!$A$39:$A$782,$A173,СВЦЭМ!$B$39:$B$782,Q$155)+'СЕТ СН'!$I$14+СВЦЭМ!$D$10+'СЕТ СН'!$I$6-'СЕТ СН'!$I$26</f>
        <v>2791.2095035800003</v>
      </c>
      <c r="R173" s="36">
        <f>SUMIFS(СВЦЭМ!$D$39:$D$782,СВЦЭМ!$A$39:$A$782,$A173,СВЦЭМ!$B$39:$B$782,R$155)+'СЕТ СН'!$I$14+СВЦЭМ!$D$10+'СЕТ СН'!$I$6-'СЕТ СН'!$I$26</f>
        <v>2791.5921779999999</v>
      </c>
      <c r="S173" s="36">
        <f>SUMIFS(СВЦЭМ!$D$39:$D$782,СВЦЭМ!$A$39:$A$782,$A173,СВЦЭМ!$B$39:$B$782,S$155)+'СЕТ СН'!$I$14+СВЦЭМ!$D$10+'СЕТ СН'!$I$6-'СЕТ СН'!$I$26</f>
        <v>2751.0895413600001</v>
      </c>
      <c r="T173" s="36">
        <f>SUMIFS(СВЦЭМ!$D$39:$D$782,СВЦЭМ!$A$39:$A$782,$A173,СВЦЭМ!$B$39:$B$782,T$155)+'СЕТ СН'!$I$14+СВЦЭМ!$D$10+'СЕТ СН'!$I$6-'СЕТ СН'!$I$26</f>
        <v>2695.1252191600001</v>
      </c>
      <c r="U173" s="36">
        <f>SUMIFS(СВЦЭМ!$D$39:$D$782,СВЦЭМ!$A$39:$A$782,$A173,СВЦЭМ!$B$39:$B$782,U$155)+'СЕТ СН'!$I$14+СВЦЭМ!$D$10+'СЕТ СН'!$I$6-'СЕТ СН'!$I$26</f>
        <v>2707.1724029500001</v>
      </c>
      <c r="V173" s="36">
        <f>SUMIFS(СВЦЭМ!$D$39:$D$782,СВЦЭМ!$A$39:$A$782,$A173,СВЦЭМ!$B$39:$B$782,V$155)+'СЕТ СН'!$I$14+СВЦЭМ!$D$10+'СЕТ СН'!$I$6-'СЕТ СН'!$I$26</f>
        <v>2724.9564949700002</v>
      </c>
      <c r="W173" s="36">
        <f>SUMIFS(СВЦЭМ!$D$39:$D$782,СВЦЭМ!$A$39:$A$782,$A173,СВЦЭМ!$B$39:$B$782,W$155)+'СЕТ СН'!$I$14+СВЦЭМ!$D$10+'СЕТ СН'!$I$6-'СЕТ СН'!$I$26</f>
        <v>2730.3650330400001</v>
      </c>
      <c r="X173" s="36">
        <f>SUMIFS(СВЦЭМ!$D$39:$D$782,СВЦЭМ!$A$39:$A$782,$A173,СВЦЭМ!$B$39:$B$782,X$155)+'СЕТ СН'!$I$14+СВЦЭМ!$D$10+'СЕТ СН'!$I$6-'СЕТ СН'!$I$26</f>
        <v>2758.3869978399998</v>
      </c>
      <c r="Y173" s="36">
        <f>SUMIFS(СВЦЭМ!$D$39:$D$782,СВЦЭМ!$A$39:$A$782,$A173,СВЦЭМ!$B$39:$B$782,Y$155)+'СЕТ СН'!$I$14+СВЦЭМ!$D$10+'СЕТ СН'!$I$6-'СЕТ СН'!$I$26</f>
        <v>2791.1858798800004</v>
      </c>
    </row>
    <row r="174" spans="1:25" ht="15.75" x14ac:dyDescent="0.2">
      <c r="A174" s="35">
        <f t="shared" si="4"/>
        <v>45310</v>
      </c>
      <c r="B174" s="36">
        <f>SUMIFS(СВЦЭМ!$D$39:$D$782,СВЦЭМ!$A$39:$A$782,$A174,СВЦЭМ!$B$39:$B$782,B$155)+'СЕТ СН'!$I$14+СВЦЭМ!$D$10+'СЕТ СН'!$I$6-'СЕТ СН'!$I$26</f>
        <v>2829.3017344700002</v>
      </c>
      <c r="C174" s="36">
        <f>SUMIFS(СВЦЭМ!$D$39:$D$782,СВЦЭМ!$A$39:$A$782,$A174,СВЦЭМ!$B$39:$B$782,C$155)+'СЕТ СН'!$I$14+СВЦЭМ!$D$10+'СЕТ СН'!$I$6-'СЕТ СН'!$I$26</f>
        <v>2871.8824900200002</v>
      </c>
      <c r="D174" s="36">
        <f>SUMIFS(СВЦЭМ!$D$39:$D$782,СВЦЭМ!$A$39:$A$782,$A174,СВЦЭМ!$B$39:$B$782,D$155)+'СЕТ СН'!$I$14+СВЦЭМ!$D$10+'СЕТ СН'!$I$6-'СЕТ СН'!$I$26</f>
        <v>2884.4231667700001</v>
      </c>
      <c r="E174" s="36">
        <f>SUMIFS(СВЦЭМ!$D$39:$D$782,СВЦЭМ!$A$39:$A$782,$A174,СВЦЭМ!$B$39:$B$782,E$155)+'СЕТ СН'!$I$14+СВЦЭМ!$D$10+'СЕТ СН'!$I$6-'СЕТ СН'!$I$26</f>
        <v>2896.7199360099999</v>
      </c>
      <c r="F174" s="36">
        <f>SUMIFS(СВЦЭМ!$D$39:$D$782,СВЦЭМ!$A$39:$A$782,$A174,СВЦЭМ!$B$39:$B$782,F$155)+'СЕТ СН'!$I$14+СВЦЭМ!$D$10+'СЕТ СН'!$I$6-'СЕТ СН'!$I$26</f>
        <v>2893.0970233200001</v>
      </c>
      <c r="G174" s="36">
        <f>SUMIFS(СВЦЭМ!$D$39:$D$782,СВЦЭМ!$A$39:$A$782,$A174,СВЦЭМ!$B$39:$B$782,G$155)+'СЕТ СН'!$I$14+СВЦЭМ!$D$10+'СЕТ СН'!$I$6-'СЕТ СН'!$I$26</f>
        <v>2878.4620065300001</v>
      </c>
      <c r="H174" s="36">
        <f>SUMIFS(СВЦЭМ!$D$39:$D$782,СВЦЭМ!$A$39:$A$782,$A174,СВЦЭМ!$B$39:$B$782,H$155)+'СЕТ СН'!$I$14+СВЦЭМ!$D$10+'СЕТ СН'!$I$6-'СЕТ СН'!$I$26</f>
        <v>2813.5779123800003</v>
      </c>
      <c r="I174" s="36">
        <f>SUMIFS(СВЦЭМ!$D$39:$D$782,СВЦЭМ!$A$39:$A$782,$A174,СВЦЭМ!$B$39:$B$782,I$155)+'СЕТ СН'!$I$14+СВЦЭМ!$D$10+'СЕТ СН'!$I$6-'СЕТ СН'!$I$26</f>
        <v>2757.8831781600002</v>
      </c>
      <c r="J174" s="36">
        <f>SUMIFS(СВЦЭМ!$D$39:$D$782,СВЦЭМ!$A$39:$A$782,$A174,СВЦЭМ!$B$39:$B$782,J$155)+'СЕТ СН'!$I$14+СВЦЭМ!$D$10+'СЕТ СН'!$I$6-'СЕТ СН'!$I$26</f>
        <v>2727.7656613400004</v>
      </c>
      <c r="K174" s="36">
        <f>SUMIFS(СВЦЭМ!$D$39:$D$782,СВЦЭМ!$A$39:$A$782,$A174,СВЦЭМ!$B$39:$B$782,K$155)+'СЕТ СН'!$I$14+СВЦЭМ!$D$10+'СЕТ СН'!$I$6-'СЕТ СН'!$I$26</f>
        <v>2709.9573702799999</v>
      </c>
      <c r="L174" s="36">
        <f>SUMIFS(СВЦЭМ!$D$39:$D$782,СВЦЭМ!$A$39:$A$782,$A174,СВЦЭМ!$B$39:$B$782,L$155)+'СЕТ СН'!$I$14+СВЦЭМ!$D$10+'СЕТ СН'!$I$6-'СЕТ СН'!$I$26</f>
        <v>2693.3178651900002</v>
      </c>
      <c r="M174" s="36">
        <f>SUMIFS(СВЦЭМ!$D$39:$D$782,СВЦЭМ!$A$39:$A$782,$A174,СВЦЭМ!$B$39:$B$782,M$155)+'СЕТ СН'!$I$14+СВЦЭМ!$D$10+'СЕТ СН'!$I$6-'СЕТ СН'!$I$26</f>
        <v>2693.7472338900002</v>
      </c>
      <c r="N174" s="36">
        <f>SUMIFS(СВЦЭМ!$D$39:$D$782,СВЦЭМ!$A$39:$A$782,$A174,СВЦЭМ!$B$39:$B$782,N$155)+'СЕТ СН'!$I$14+СВЦЭМ!$D$10+'СЕТ СН'!$I$6-'СЕТ СН'!$I$26</f>
        <v>2708.48332106</v>
      </c>
      <c r="O174" s="36">
        <f>SUMIFS(СВЦЭМ!$D$39:$D$782,СВЦЭМ!$A$39:$A$782,$A174,СВЦЭМ!$B$39:$B$782,O$155)+'СЕТ СН'!$I$14+СВЦЭМ!$D$10+'СЕТ СН'!$I$6-'СЕТ СН'!$I$26</f>
        <v>2711.3722441099999</v>
      </c>
      <c r="P174" s="36">
        <f>SUMIFS(СВЦЭМ!$D$39:$D$782,СВЦЭМ!$A$39:$A$782,$A174,СВЦЭМ!$B$39:$B$782,P$155)+'СЕТ СН'!$I$14+СВЦЭМ!$D$10+'СЕТ СН'!$I$6-'СЕТ СН'!$I$26</f>
        <v>2721.4933250499998</v>
      </c>
      <c r="Q174" s="36">
        <f>SUMIFS(СВЦЭМ!$D$39:$D$782,СВЦЭМ!$A$39:$A$782,$A174,СВЦЭМ!$B$39:$B$782,Q$155)+'СЕТ СН'!$I$14+СВЦЭМ!$D$10+'СЕТ СН'!$I$6-'СЕТ СН'!$I$26</f>
        <v>2743.5222724400001</v>
      </c>
      <c r="R174" s="36">
        <f>SUMIFS(СВЦЭМ!$D$39:$D$782,СВЦЭМ!$A$39:$A$782,$A174,СВЦЭМ!$B$39:$B$782,R$155)+'СЕТ СН'!$I$14+СВЦЭМ!$D$10+'СЕТ СН'!$I$6-'СЕТ СН'!$I$26</f>
        <v>2757.6207530600004</v>
      </c>
      <c r="S174" s="36">
        <f>SUMIFS(СВЦЭМ!$D$39:$D$782,СВЦЭМ!$A$39:$A$782,$A174,СВЦЭМ!$B$39:$B$782,S$155)+'СЕТ СН'!$I$14+СВЦЭМ!$D$10+'СЕТ СН'!$I$6-'СЕТ СН'!$I$26</f>
        <v>2711.4733049699998</v>
      </c>
      <c r="T174" s="36">
        <f>SUMIFS(СВЦЭМ!$D$39:$D$782,СВЦЭМ!$A$39:$A$782,$A174,СВЦЭМ!$B$39:$B$782,T$155)+'СЕТ СН'!$I$14+СВЦЭМ!$D$10+'СЕТ СН'!$I$6-'СЕТ СН'!$I$26</f>
        <v>2655.8511115600004</v>
      </c>
      <c r="U174" s="36">
        <f>SUMIFS(СВЦЭМ!$D$39:$D$782,СВЦЭМ!$A$39:$A$782,$A174,СВЦЭМ!$B$39:$B$782,U$155)+'СЕТ СН'!$I$14+СВЦЭМ!$D$10+'СЕТ СН'!$I$6-'СЕТ СН'!$I$26</f>
        <v>2675.2532042600001</v>
      </c>
      <c r="V174" s="36">
        <f>SUMIFS(СВЦЭМ!$D$39:$D$782,СВЦЭМ!$A$39:$A$782,$A174,СВЦЭМ!$B$39:$B$782,V$155)+'СЕТ СН'!$I$14+СВЦЭМ!$D$10+'СЕТ СН'!$I$6-'СЕТ СН'!$I$26</f>
        <v>2690.6907547999999</v>
      </c>
      <c r="W174" s="36">
        <f>SUMIFS(СВЦЭМ!$D$39:$D$782,СВЦЭМ!$A$39:$A$782,$A174,СВЦЭМ!$B$39:$B$782,W$155)+'СЕТ СН'!$I$14+СВЦЭМ!$D$10+'СЕТ СН'!$I$6-'СЕТ СН'!$I$26</f>
        <v>2697.5835027700005</v>
      </c>
      <c r="X174" s="36">
        <f>SUMIFS(СВЦЭМ!$D$39:$D$782,СВЦЭМ!$A$39:$A$782,$A174,СВЦЭМ!$B$39:$B$782,X$155)+'СЕТ СН'!$I$14+СВЦЭМ!$D$10+'СЕТ СН'!$I$6-'СЕТ СН'!$I$26</f>
        <v>2724.8578447300001</v>
      </c>
      <c r="Y174" s="36">
        <f>SUMIFS(СВЦЭМ!$D$39:$D$782,СВЦЭМ!$A$39:$A$782,$A174,СВЦЭМ!$B$39:$B$782,Y$155)+'СЕТ СН'!$I$14+СВЦЭМ!$D$10+'СЕТ СН'!$I$6-'СЕТ СН'!$I$26</f>
        <v>2828.25395819</v>
      </c>
    </row>
    <row r="175" spans="1:25" ht="15.75" x14ac:dyDescent="0.2">
      <c r="A175" s="35">
        <f t="shared" si="4"/>
        <v>45311</v>
      </c>
      <c r="B175" s="36">
        <f>SUMIFS(СВЦЭМ!$D$39:$D$782,СВЦЭМ!$A$39:$A$782,$A175,СВЦЭМ!$B$39:$B$782,B$155)+'СЕТ СН'!$I$14+СВЦЭМ!$D$10+'СЕТ СН'!$I$6-'СЕТ СН'!$I$26</f>
        <v>2825.7870816000004</v>
      </c>
      <c r="C175" s="36">
        <f>SUMIFS(СВЦЭМ!$D$39:$D$782,СВЦЭМ!$A$39:$A$782,$A175,СВЦЭМ!$B$39:$B$782,C$155)+'СЕТ СН'!$I$14+СВЦЭМ!$D$10+'СЕТ СН'!$I$6-'СЕТ СН'!$I$26</f>
        <v>2833.6297537199998</v>
      </c>
      <c r="D175" s="36">
        <f>SUMIFS(СВЦЭМ!$D$39:$D$782,СВЦЭМ!$A$39:$A$782,$A175,СВЦЭМ!$B$39:$B$782,D$155)+'СЕТ СН'!$I$14+СВЦЭМ!$D$10+'СЕТ СН'!$I$6-'СЕТ СН'!$I$26</f>
        <v>2864.3314298499999</v>
      </c>
      <c r="E175" s="36">
        <f>SUMIFS(СВЦЭМ!$D$39:$D$782,СВЦЭМ!$A$39:$A$782,$A175,СВЦЭМ!$B$39:$B$782,E$155)+'СЕТ СН'!$I$14+СВЦЭМ!$D$10+'СЕТ СН'!$I$6-'СЕТ СН'!$I$26</f>
        <v>2873.9635528500003</v>
      </c>
      <c r="F175" s="36">
        <f>SUMIFS(СВЦЭМ!$D$39:$D$782,СВЦЭМ!$A$39:$A$782,$A175,СВЦЭМ!$B$39:$B$782,F$155)+'СЕТ СН'!$I$14+СВЦЭМ!$D$10+'СЕТ СН'!$I$6-'СЕТ СН'!$I$26</f>
        <v>2872.3436766200002</v>
      </c>
      <c r="G175" s="36">
        <f>SUMIFS(СВЦЭМ!$D$39:$D$782,СВЦЭМ!$A$39:$A$782,$A175,СВЦЭМ!$B$39:$B$782,G$155)+'СЕТ СН'!$I$14+СВЦЭМ!$D$10+'СЕТ СН'!$I$6-'СЕТ СН'!$I$26</f>
        <v>2859.30320428</v>
      </c>
      <c r="H175" s="36">
        <f>SUMIFS(СВЦЭМ!$D$39:$D$782,СВЦЭМ!$A$39:$A$782,$A175,СВЦЭМ!$B$39:$B$782,H$155)+'СЕТ СН'!$I$14+СВЦЭМ!$D$10+'СЕТ СН'!$I$6-'СЕТ СН'!$I$26</f>
        <v>2825.4569775600003</v>
      </c>
      <c r="I175" s="36">
        <f>SUMIFS(СВЦЭМ!$D$39:$D$782,СВЦЭМ!$A$39:$A$782,$A175,СВЦЭМ!$B$39:$B$782,I$155)+'СЕТ СН'!$I$14+СВЦЭМ!$D$10+'СЕТ СН'!$I$6-'СЕТ СН'!$I$26</f>
        <v>2802.0079045400003</v>
      </c>
      <c r="J175" s="36">
        <f>SUMIFS(СВЦЭМ!$D$39:$D$782,СВЦЭМ!$A$39:$A$782,$A175,СВЦЭМ!$B$39:$B$782,J$155)+'СЕТ СН'!$I$14+СВЦЭМ!$D$10+'СЕТ СН'!$I$6-'СЕТ СН'!$I$26</f>
        <v>2740.0018828700004</v>
      </c>
      <c r="K175" s="36">
        <f>SUMIFS(СВЦЭМ!$D$39:$D$782,СВЦЭМ!$A$39:$A$782,$A175,СВЦЭМ!$B$39:$B$782,K$155)+'СЕТ СН'!$I$14+СВЦЭМ!$D$10+'СЕТ СН'!$I$6-'СЕТ СН'!$I$26</f>
        <v>2694.1056334100003</v>
      </c>
      <c r="L175" s="36">
        <f>SUMIFS(СВЦЭМ!$D$39:$D$782,СВЦЭМ!$A$39:$A$782,$A175,СВЦЭМ!$B$39:$B$782,L$155)+'СЕТ СН'!$I$14+СВЦЭМ!$D$10+'СЕТ СН'!$I$6-'СЕТ СН'!$I$26</f>
        <v>2663.42751856</v>
      </c>
      <c r="M175" s="36">
        <f>SUMIFS(СВЦЭМ!$D$39:$D$782,СВЦЭМ!$A$39:$A$782,$A175,СВЦЭМ!$B$39:$B$782,M$155)+'СЕТ СН'!$I$14+СВЦЭМ!$D$10+'СЕТ СН'!$I$6-'СЕТ СН'!$I$26</f>
        <v>2667.7074746600001</v>
      </c>
      <c r="N175" s="36">
        <f>SUMIFS(СВЦЭМ!$D$39:$D$782,СВЦЭМ!$A$39:$A$782,$A175,СВЦЭМ!$B$39:$B$782,N$155)+'СЕТ СН'!$I$14+СВЦЭМ!$D$10+'СЕТ СН'!$I$6-'СЕТ СН'!$I$26</f>
        <v>2686.8689126400004</v>
      </c>
      <c r="O175" s="36">
        <f>SUMIFS(СВЦЭМ!$D$39:$D$782,СВЦЭМ!$A$39:$A$782,$A175,СВЦЭМ!$B$39:$B$782,O$155)+'СЕТ СН'!$I$14+СВЦЭМ!$D$10+'СЕТ СН'!$I$6-'СЕТ СН'!$I$26</f>
        <v>2701.8372309400002</v>
      </c>
      <c r="P175" s="36">
        <f>SUMIFS(СВЦЭМ!$D$39:$D$782,СВЦЭМ!$A$39:$A$782,$A175,СВЦЭМ!$B$39:$B$782,P$155)+'СЕТ СН'!$I$14+СВЦЭМ!$D$10+'СЕТ СН'!$I$6-'СЕТ СН'!$I$26</f>
        <v>2717.9354998400004</v>
      </c>
      <c r="Q175" s="36">
        <f>SUMIFS(СВЦЭМ!$D$39:$D$782,СВЦЭМ!$A$39:$A$782,$A175,СВЦЭМ!$B$39:$B$782,Q$155)+'СЕТ СН'!$I$14+СВЦЭМ!$D$10+'СЕТ СН'!$I$6-'СЕТ СН'!$I$26</f>
        <v>2731.9307695000002</v>
      </c>
      <c r="R175" s="36">
        <f>SUMIFS(СВЦЭМ!$D$39:$D$782,СВЦЭМ!$A$39:$A$782,$A175,СВЦЭМ!$B$39:$B$782,R$155)+'СЕТ СН'!$I$14+СВЦЭМ!$D$10+'СЕТ СН'!$I$6-'СЕТ СН'!$I$26</f>
        <v>2746.8974837000001</v>
      </c>
      <c r="S175" s="36">
        <f>SUMIFS(СВЦЭМ!$D$39:$D$782,СВЦЭМ!$A$39:$A$782,$A175,СВЦЭМ!$B$39:$B$782,S$155)+'СЕТ СН'!$I$14+СВЦЭМ!$D$10+'СЕТ СН'!$I$6-'СЕТ СН'!$I$26</f>
        <v>2709.6974590999998</v>
      </c>
      <c r="T175" s="36">
        <f>SUMIFS(СВЦЭМ!$D$39:$D$782,СВЦЭМ!$A$39:$A$782,$A175,СВЦЭМ!$B$39:$B$782,T$155)+'СЕТ СН'!$I$14+СВЦЭМ!$D$10+'СЕТ СН'!$I$6-'СЕТ СН'!$I$26</f>
        <v>2659.4122877999998</v>
      </c>
      <c r="U175" s="36">
        <f>SUMIFS(СВЦЭМ!$D$39:$D$782,СВЦЭМ!$A$39:$A$782,$A175,СВЦЭМ!$B$39:$B$782,U$155)+'СЕТ СН'!$I$14+СВЦЭМ!$D$10+'СЕТ СН'!$I$6-'СЕТ СН'!$I$26</f>
        <v>2681.4505319600003</v>
      </c>
      <c r="V175" s="36">
        <f>SUMIFS(СВЦЭМ!$D$39:$D$782,СВЦЭМ!$A$39:$A$782,$A175,СВЦЭМ!$B$39:$B$782,V$155)+'СЕТ СН'!$I$14+СВЦЭМ!$D$10+'СЕТ СН'!$I$6-'СЕТ СН'!$I$26</f>
        <v>2688.1099697300001</v>
      </c>
      <c r="W175" s="36">
        <f>SUMIFS(СВЦЭМ!$D$39:$D$782,СВЦЭМ!$A$39:$A$782,$A175,СВЦЭМ!$B$39:$B$782,W$155)+'СЕТ СН'!$I$14+СВЦЭМ!$D$10+'СЕТ СН'!$I$6-'СЕТ СН'!$I$26</f>
        <v>2700.17182366</v>
      </c>
      <c r="X175" s="36">
        <f>SUMIFS(СВЦЭМ!$D$39:$D$782,СВЦЭМ!$A$39:$A$782,$A175,СВЦЭМ!$B$39:$B$782,X$155)+'СЕТ СН'!$I$14+СВЦЭМ!$D$10+'СЕТ СН'!$I$6-'СЕТ СН'!$I$26</f>
        <v>2728.7277626100004</v>
      </c>
      <c r="Y175" s="36">
        <f>SUMIFS(СВЦЭМ!$D$39:$D$782,СВЦЭМ!$A$39:$A$782,$A175,СВЦЭМ!$B$39:$B$782,Y$155)+'СЕТ СН'!$I$14+СВЦЭМ!$D$10+'СЕТ СН'!$I$6-'СЕТ СН'!$I$26</f>
        <v>2751.85444491</v>
      </c>
    </row>
    <row r="176" spans="1:25" ht="15.75" x14ac:dyDescent="0.2">
      <c r="A176" s="35">
        <f t="shared" si="4"/>
        <v>45312</v>
      </c>
      <c r="B176" s="36">
        <f>SUMIFS(СВЦЭМ!$D$39:$D$782,СВЦЭМ!$A$39:$A$782,$A176,СВЦЭМ!$B$39:$B$782,B$155)+'СЕТ СН'!$I$14+СВЦЭМ!$D$10+'СЕТ СН'!$I$6-'СЕТ СН'!$I$26</f>
        <v>2805.39641381</v>
      </c>
      <c r="C176" s="36">
        <f>SUMIFS(СВЦЭМ!$D$39:$D$782,СВЦЭМ!$A$39:$A$782,$A176,СВЦЭМ!$B$39:$B$782,C$155)+'СЕТ СН'!$I$14+СВЦЭМ!$D$10+'СЕТ СН'!$I$6-'СЕТ СН'!$I$26</f>
        <v>2851.1362493400002</v>
      </c>
      <c r="D176" s="36">
        <f>SUMIFS(СВЦЭМ!$D$39:$D$782,СВЦЭМ!$A$39:$A$782,$A176,СВЦЭМ!$B$39:$B$782,D$155)+'СЕТ СН'!$I$14+СВЦЭМ!$D$10+'СЕТ СН'!$I$6-'СЕТ СН'!$I$26</f>
        <v>2867.2194306900001</v>
      </c>
      <c r="E176" s="36">
        <f>SUMIFS(СВЦЭМ!$D$39:$D$782,СВЦЭМ!$A$39:$A$782,$A176,СВЦЭМ!$B$39:$B$782,E$155)+'СЕТ СН'!$I$14+СВЦЭМ!$D$10+'СЕТ СН'!$I$6-'СЕТ СН'!$I$26</f>
        <v>2883.99716954</v>
      </c>
      <c r="F176" s="36">
        <f>SUMIFS(СВЦЭМ!$D$39:$D$782,СВЦЭМ!$A$39:$A$782,$A176,СВЦЭМ!$B$39:$B$782,F$155)+'СЕТ СН'!$I$14+СВЦЭМ!$D$10+'СЕТ СН'!$I$6-'СЕТ СН'!$I$26</f>
        <v>2880.9871057999999</v>
      </c>
      <c r="G176" s="36">
        <f>SUMIFS(СВЦЭМ!$D$39:$D$782,СВЦЭМ!$A$39:$A$782,$A176,СВЦЭМ!$B$39:$B$782,G$155)+'СЕТ СН'!$I$14+СВЦЭМ!$D$10+'СЕТ СН'!$I$6-'СЕТ СН'!$I$26</f>
        <v>2875.74048042</v>
      </c>
      <c r="H176" s="36">
        <f>SUMIFS(СВЦЭМ!$D$39:$D$782,СВЦЭМ!$A$39:$A$782,$A176,СВЦЭМ!$B$39:$B$782,H$155)+'СЕТ СН'!$I$14+СВЦЭМ!$D$10+'СЕТ СН'!$I$6-'СЕТ СН'!$I$26</f>
        <v>2863.3642036800002</v>
      </c>
      <c r="I176" s="36">
        <f>SUMIFS(СВЦЭМ!$D$39:$D$782,СВЦЭМ!$A$39:$A$782,$A176,СВЦЭМ!$B$39:$B$782,I$155)+'СЕТ СН'!$I$14+СВЦЭМ!$D$10+'СЕТ СН'!$I$6-'СЕТ СН'!$I$26</f>
        <v>2856.8081285300004</v>
      </c>
      <c r="J176" s="36">
        <f>SUMIFS(СВЦЭМ!$D$39:$D$782,СВЦЭМ!$A$39:$A$782,$A176,СВЦЭМ!$B$39:$B$782,J$155)+'СЕТ СН'!$I$14+СВЦЭМ!$D$10+'СЕТ СН'!$I$6-'СЕТ СН'!$I$26</f>
        <v>2801.5697403600002</v>
      </c>
      <c r="K176" s="36">
        <f>SUMIFS(СВЦЭМ!$D$39:$D$782,СВЦЭМ!$A$39:$A$782,$A176,СВЦЭМ!$B$39:$B$782,K$155)+'СЕТ СН'!$I$14+СВЦЭМ!$D$10+'СЕТ СН'!$I$6-'СЕТ СН'!$I$26</f>
        <v>2750.88305919</v>
      </c>
      <c r="L176" s="36">
        <f>SUMIFS(СВЦЭМ!$D$39:$D$782,СВЦЭМ!$A$39:$A$782,$A176,СВЦЭМ!$B$39:$B$782,L$155)+'СЕТ СН'!$I$14+СВЦЭМ!$D$10+'СЕТ СН'!$I$6-'СЕТ СН'!$I$26</f>
        <v>2703.1533868100005</v>
      </c>
      <c r="M176" s="36">
        <f>SUMIFS(СВЦЭМ!$D$39:$D$782,СВЦЭМ!$A$39:$A$782,$A176,СВЦЭМ!$B$39:$B$782,M$155)+'СЕТ СН'!$I$14+СВЦЭМ!$D$10+'СЕТ СН'!$I$6-'СЕТ СН'!$I$26</f>
        <v>2681.8008425100002</v>
      </c>
      <c r="N176" s="36">
        <f>SUMIFS(СВЦЭМ!$D$39:$D$782,СВЦЭМ!$A$39:$A$782,$A176,СВЦЭМ!$B$39:$B$782,N$155)+'СЕТ СН'!$I$14+СВЦЭМ!$D$10+'СЕТ СН'!$I$6-'СЕТ СН'!$I$26</f>
        <v>2689.0306862400003</v>
      </c>
      <c r="O176" s="36">
        <f>SUMIFS(СВЦЭМ!$D$39:$D$782,СВЦЭМ!$A$39:$A$782,$A176,СВЦЭМ!$B$39:$B$782,O$155)+'СЕТ СН'!$I$14+СВЦЭМ!$D$10+'СЕТ СН'!$I$6-'СЕТ СН'!$I$26</f>
        <v>2702.8437744299999</v>
      </c>
      <c r="P176" s="36">
        <f>SUMIFS(СВЦЭМ!$D$39:$D$782,СВЦЭМ!$A$39:$A$782,$A176,СВЦЭМ!$B$39:$B$782,P$155)+'СЕТ СН'!$I$14+СВЦЭМ!$D$10+'СЕТ СН'!$I$6-'СЕТ СН'!$I$26</f>
        <v>2727.1708954000001</v>
      </c>
      <c r="Q176" s="36">
        <f>SUMIFS(СВЦЭМ!$D$39:$D$782,СВЦЭМ!$A$39:$A$782,$A176,СВЦЭМ!$B$39:$B$782,Q$155)+'СЕТ СН'!$I$14+СВЦЭМ!$D$10+'СЕТ СН'!$I$6-'СЕТ СН'!$I$26</f>
        <v>2746.2163653799998</v>
      </c>
      <c r="R176" s="36">
        <f>SUMIFS(СВЦЭМ!$D$39:$D$782,СВЦЭМ!$A$39:$A$782,$A176,СВЦЭМ!$B$39:$B$782,R$155)+'СЕТ СН'!$I$14+СВЦЭМ!$D$10+'СЕТ СН'!$I$6-'СЕТ СН'!$I$26</f>
        <v>2738.8800336900003</v>
      </c>
      <c r="S176" s="36">
        <f>SUMIFS(СВЦЭМ!$D$39:$D$782,СВЦЭМ!$A$39:$A$782,$A176,СВЦЭМ!$B$39:$B$782,S$155)+'СЕТ СН'!$I$14+СВЦЭМ!$D$10+'СЕТ СН'!$I$6-'СЕТ СН'!$I$26</f>
        <v>2719.0961310299999</v>
      </c>
      <c r="T176" s="36">
        <f>SUMIFS(СВЦЭМ!$D$39:$D$782,СВЦЭМ!$A$39:$A$782,$A176,СВЦЭМ!$B$39:$B$782,T$155)+'СЕТ СН'!$I$14+СВЦЭМ!$D$10+'СЕТ СН'!$I$6-'СЕТ СН'!$I$26</f>
        <v>2656.7150667400001</v>
      </c>
      <c r="U176" s="36">
        <f>SUMIFS(СВЦЭМ!$D$39:$D$782,СВЦЭМ!$A$39:$A$782,$A176,СВЦЭМ!$B$39:$B$782,U$155)+'СЕТ СН'!$I$14+СВЦЭМ!$D$10+'СЕТ СН'!$I$6-'СЕТ СН'!$I$26</f>
        <v>2665.2824197999998</v>
      </c>
      <c r="V176" s="36">
        <f>SUMIFS(СВЦЭМ!$D$39:$D$782,СВЦЭМ!$A$39:$A$782,$A176,СВЦЭМ!$B$39:$B$782,V$155)+'СЕТ СН'!$I$14+СВЦЭМ!$D$10+'СЕТ СН'!$I$6-'СЕТ СН'!$I$26</f>
        <v>2662.38334029</v>
      </c>
      <c r="W176" s="36">
        <f>SUMIFS(СВЦЭМ!$D$39:$D$782,СВЦЭМ!$A$39:$A$782,$A176,СВЦЭМ!$B$39:$B$782,W$155)+'СЕТ СН'!$I$14+СВЦЭМ!$D$10+'СЕТ СН'!$I$6-'СЕТ СН'!$I$26</f>
        <v>2680.5937794000001</v>
      </c>
      <c r="X176" s="36">
        <f>SUMIFS(СВЦЭМ!$D$39:$D$782,СВЦЭМ!$A$39:$A$782,$A176,СВЦЭМ!$B$39:$B$782,X$155)+'СЕТ СН'!$I$14+СВЦЭМ!$D$10+'СЕТ СН'!$I$6-'СЕТ СН'!$I$26</f>
        <v>2712.08612292</v>
      </c>
      <c r="Y176" s="36">
        <f>SUMIFS(СВЦЭМ!$D$39:$D$782,СВЦЭМ!$A$39:$A$782,$A176,СВЦЭМ!$B$39:$B$782,Y$155)+'СЕТ СН'!$I$14+СВЦЭМ!$D$10+'СЕТ СН'!$I$6-'СЕТ СН'!$I$26</f>
        <v>2736.0116657899998</v>
      </c>
    </row>
    <row r="177" spans="1:27" ht="15.75" x14ac:dyDescent="0.2">
      <c r="A177" s="35">
        <f t="shared" si="4"/>
        <v>45313</v>
      </c>
      <c r="B177" s="36">
        <f>SUMIFS(СВЦЭМ!$D$39:$D$782,СВЦЭМ!$A$39:$A$782,$A177,СВЦЭМ!$B$39:$B$782,B$155)+'СЕТ СН'!$I$14+СВЦЭМ!$D$10+'СЕТ СН'!$I$6-'СЕТ СН'!$I$26</f>
        <v>2781.2112953000001</v>
      </c>
      <c r="C177" s="36">
        <f>SUMIFS(СВЦЭМ!$D$39:$D$782,СВЦЭМ!$A$39:$A$782,$A177,СВЦЭМ!$B$39:$B$782,C$155)+'СЕТ СН'!$I$14+СВЦЭМ!$D$10+'СЕТ СН'!$I$6-'СЕТ СН'!$I$26</f>
        <v>2884.3340389100003</v>
      </c>
      <c r="D177" s="36">
        <f>SUMIFS(СВЦЭМ!$D$39:$D$782,СВЦЭМ!$A$39:$A$782,$A177,СВЦЭМ!$B$39:$B$782,D$155)+'СЕТ СН'!$I$14+СВЦЭМ!$D$10+'СЕТ СН'!$I$6-'СЕТ СН'!$I$26</f>
        <v>2949.6234543699998</v>
      </c>
      <c r="E177" s="36">
        <f>SUMIFS(СВЦЭМ!$D$39:$D$782,СВЦЭМ!$A$39:$A$782,$A177,СВЦЭМ!$B$39:$B$782,E$155)+'СЕТ СН'!$I$14+СВЦЭМ!$D$10+'СЕТ СН'!$I$6-'СЕТ СН'!$I$26</f>
        <v>2957.7386287899999</v>
      </c>
      <c r="F177" s="36">
        <f>SUMIFS(СВЦЭМ!$D$39:$D$782,СВЦЭМ!$A$39:$A$782,$A177,СВЦЭМ!$B$39:$B$782,F$155)+'СЕТ СН'!$I$14+СВЦЭМ!$D$10+'СЕТ СН'!$I$6-'СЕТ СН'!$I$26</f>
        <v>2958.9441340399999</v>
      </c>
      <c r="G177" s="36">
        <f>SUMIFS(СВЦЭМ!$D$39:$D$782,СВЦЭМ!$A$39:$A$782,$A177,СВЦЭМ!$B$39:$B$782,G$155)+'СЕТ СН'!$I$14+СВЦЭМ!$D$10+'СЕТ СН'!$I$6-'СЕТ СН'!$I$26</f>
        <v>2948.0275293999998</v>
      </c>
      <c r="H177" s="36">
        <f>SUMIFS(СВЦЭМ!$D$39:$D$782,СВЦЭМ!$A$39:$A$782,$A177,СВЦЭМ!$B$39:$B$782,H$155)+'СЕТ СН'!$I$14+СВЦЭМ!$D$10+'СЕТ СН'!$I$6-'СЕТ СН'!$I$26</f>
        <v>2908.2493719599997</v>
      </c>
      <c r="I177" s="36">
        <f>SUMIFS(СВЦЭМ!$D$39:$D$782,СВЦЭМ!$A$39:$A$782,$A177,СВЦЭМ!$B$39:$B$782,I$155)+'СЕТ СН'!$I$14+СВЦЭМ!$D$10+'СЕТ СН'!$I$6-'СЕТ СН'!$I$26</f>
        <v>2889.9414336999998</v>
      </c>
      <c r="J177" s="36">
        <f>SUMIFS(СВЦЭМ!$D$39:$D$782,СВЦЭМ!$A$39:$A$782,$A177,СВЦЭМ!$B$39:$B$782,J$155)+'СЕТ СН'!$I$14+СВЦЭМ!$D$10+'СЕТ СН'!$I$6-'СЕТ СН'!$I$26</f>
        <v>2860.5929548600002</v>
      </c>
      <c r="K177" s="36">
        <f>SUMIFS(СВЦЭМ!$D$39:$D$782,СВЦЭМ!$A$39:$A$782,$A177,СВЦЭМ!$B$39:$B$782,K$155)+'СЕТ СН'!$I$14+СВЦЭМ!$D$10+'СЕТ СН'!$I$6-'СЕТ СН'!$I$26</f>
        <v>2820.9267159700003</v>
      </c>
      <c r="L177" s="36">
        <f>SUMIFS(СВЦЭМ!$D$39:$D$782,СВЦЭМ!$A$39:$A$782,$A177,СВЦЭМ!$B$39:$B$782,L$155)+'СЕТ СН'!$I$14+СВЦЭМ!$D$10+'СЕТ СН'!$I$6-'СЕТ СН'!$I$26</f>
        <v>2809.6507642400002</v>
      </c>
      <c r="M177" s="36">
        <f>SUMIFS(СВЦЭМ!$D$39:$D$782,СВЦЭМ!$A$39:$A$782,$A177,СВЦЭМ!$B$39:$B$782,M$155)+'СЕТ СН'!$I$14+СВЦЭМ!$D$10+'СЕТ СН'!$I$6-'СЕТ СН'!$I$26</f>
        <v>2845.6032729799999</v>
      </c>
      <c r="N177" s="36">
        <f>SUMIFS(СВЦЭМ!$D$39:$D$782,СВЦЭМ!$A$39:$A$782,$A177,СВЦЭМ!$B$39:$B$782,N$155)+'СЕТ СН'!$I$14+СВЦЭМ!$D$10+'СЕТ СН'!$I$6-'СЕТ СН'!$I$26</f>
        <v>2845.2833091500002</v>
      </c>
      <c r="O177" s="36">
        <f>SUMIFS(СВЦЭМ!$D$39:$D$782,СВЦЭМ!$A$39:$A$782,$A177,СВЦЭМ!$B$39:$B$782,O$155)+'СЕТ СН'!$I$14+СВЦЭМ!$D$10+'СЕТ СН'!$I$6-'СЕТ СН'!$I$26</f>
        <v>2855.4304533499999</v>
      </c>
      <c r="P177" s="36">
        <f>SUMIFS(СВЦЭМ!$D$39:$D$782,СВЦЭМ!$A$39:$A$782,$A177,СВЦЭМ!$B$39:$B$782,P$155)+'СЕТ СН'!$I$14+СВЦЭМ!$D$10+'СЕТ СН'!$I$6-'СЕТ СН'!$I$26</f>
        <v>2907.6041602199998</v>
      </c>
      <c r="Q177" s="36">
        <f>SUMIFS(СВЦЭМ!$D$39:$D$782,СВЦЭМ!$A$39:$A$782,$A177,СВЦЭМ!$B$39:$B$782,Q$155)+'СЕТ СН'!$I$14+СВЦЭМ!$D$10+'СЕТ СН'!$I$6-'СЕТ СН'!$I$26</f>
        <v>2925.9448256799997</v>
      </c>
      <c r="R177" s="36">
        <f>SUMIFS(СВЦЭМ!$D$39:$D$782,СВЦЭМ!$A$39:$A$782,$A177,СВЦЭМ!$B$39:$B$782,R$155)+'СЕТ СН'!$I$14+СВЦЭМ!$D$10+'СЕТ СН'!$I$6-'СЕТ СН'!$I$26</f>
        <v>2927.26550671</v>
      </c>
      <c r="S177" s="36">
        <f>SUMIFS(СВЦЭМ!$D$39:$D$782,СВЦЭМ!$A$39:$A$782,$A177,СВЦЭМ!$B$39:$B$782,S$155)+'СЕТ СН'!$I$14+СВЦЭМ!$D$10+'СЕТ СН'!$I$6-'СЕТ СН'!$I$26</f>
        <v>2889.0543417899999</v>
      </c>
      <c r="T177" s="36">
        <f>SUMIFS(СВЦЭМ!$D$39:$D$782,СВЦЭМ!$A$39:$A$782,$A177,СВЦЭМ!$B$39:$B$782,T$155)+'СЕТ СН'!$I$14+СВЦЭМ!$D$10+'СЕТ СН'!$I$6-'СЕТ СН'!$I$26</f>
        <v>2839.7308032199999</v>
      </c>
      <c r="U177" s="36">
        <f>SUMIFS(СВЦЭМ!$D$39:$D$782,СВЦЭМ!$A$39:$A$782,$A177,СВЦЭМ!$B$39:$B$782,U$155)+'СЕТ СН'!$I$14+СВЦЭМ!$D$10+'СЕТ СН'!$I$6-'СЕТ СН'!$I$26</f>
        <v>2839.6399687000003</v>
      </c>
      <c r="V177" s="36">
        <f>SUMIFS(СВЦЭМ!$D$39:$D$782,СВЦЭМ!$A$39:$A$782,$A177,СВЦЭМ!$B$39:$B$782,V$155)+'СЕТ СН'!$I$14+СВЦЭМ!$D$10+'СЕТ СН'!$I$6-'СЕТ СН'!$I$26</f>
        <v>2879.4771978799999</v>
      </c>
      <c r="W177" s="36">
        <f>SUMIFS(СВЦЭМ!$D$39:$D$782,СВЦЭМ!$A$39:$A$782,$A177,СВЦЭМ!$B$39:$B$782,W$155)+'СЕТ СН'!$I$14+СВЦЭМ!$D$10+'СЕТ СН'!$I$6-'СЕТ СН'!$I$26</f>
        <v>2896.4897206799997</v>
      </c>
      <c r="X177" s="36">
        <f>SUMIFS(СВЦЭМ!$D$39:$D$782,СВЦЭМ!$A$39:$A$782,$A177,СВЦЭМ!$B$39:$B$782,X$155)+'СЕТ СН'!$I$14+СВЦЭМ!$D$10+'СЕТ СН'!$I$6-'СЕТ СН'!$I$26</f>
        <v>2934.5683106799997</v>
      </c>
      <c r="Y177" s="36">
        <f>SUMIFS(СВЦЭМ!$D$39:$D$782,СВЦЭМ!$A$39:$A$782,$A177,СВЦЭМ!$B$39:$B$782,Y$155)+'СЕТ СН'!$I$14+СВЦЭМ!$D$10+'СЕТ СН'!$I$6-'СЕТ СН'!$I$26</f>
        <v>2974.75711886</v>
      </c>
    </row>
    <row r="178" spans="1:27" ht="15.75" x14ac:dyDescent="0.2">
      <c r="A178" s="35">
        <f t="shared" si="4"/>
        <v>45314</v>
      </c>
      <c r="B178" s="36">
        <f>SUMIFS(СВЦЭМ!$D$39:$D$782,СВЦЭМ!$A$39:$A$782,$A178,СВЦЭМ!$B$39:$B$782,B$155)+'СЕТ СН'!$I$14+СВЦЭМ!$D$10+'СЕТ СН'!$I$6-'СЕТ СН'!$I$26</f>
        <v>2891.9120379300002</v>
      </c>
      <c r="C178" s="36">
        <f>SUMIFS(СВЦЭМ!$D$39:$D$782,СВЦЭМ!$A$39:$A$782,$A178,СВЦЭМ!$B$39:$B$782,C$155)+'СЕТ СН'!$I$14+СВЦЭМ!$D$10+'СЕТ СН'!$I$6-'СЕТ СН'!$I$26</f>
        <v>2950.3407478599997</v>
      </c>
      <c r="D178" s="36">
        <f>SUMIFS(СВЦЭМ!$D$39:$D$782,СВЦЭМ!$A$39:$A$782,$A178,СВЦЭМ!$B$39:$B$782,D$155)+'СЕТ СН'!$I$14+СВЦЭМ!$D$10+'СЕТ СН'!$I$6-'СЕТ СН'!$I$26</f>
        <v>2979.0872522</v>
      </c>
      <c r="E178" s="36">
        <f>SUMIFS(СВЦЭМ!$D$39:$D$782,СВЦЭМ!$A$39:$A$782,$A178,СВЦЭМ!$B$39:$B$782,E$155)+'СЕТ СН'!$I$14+СВЦЭМ!$D$10+'СЕТ СН'!$I$6-'СЕТ СН'!$I$26</f>
        <v>2986.5998792199998</v>
      </c>
      <c r="F178" s="36">
        <f>SUMIFS(СВЦЭМ!$D$39:$D$782,СВЦЭМ!$A$39:$A$782,$A178,СВЦЭМ!$B$39:$B$782,F$155)+'СЕТ СН'!$I$14+СВЦЭМ!$D$10+'СЕТ СН'!$I$6-'СЕТ СН'!$I$26</f>
        <v>2984.6186734399998</v>
      </c>
      <c r="G178" s="36">
        <f>SUMIFS(СВЦЭМ!$D$39:$D$782,СВЦЭМ!$A$39:$A$782,$A178,СВЦЭМ!$B$39:$B$782,G$155)+'СЕТ СН'!$I$14+СВЦЭМ!$D$10+'СЕТ СН'!$I$6-'СЕТ СН'!$I$26</f>
        <v>2971.5254839499999</v>
      </c>
      <c r="H178" s="36">
        <f>SUMIFS(СВЦЭМ!$D$39:$D$782,СВЦЭМ!$A$39:$A$782,$A178,СВЦЭМ!$B$39:$B$782,H$155)+'СЕТ СН'!$I$14+СВЦЭМ!$D$10+'СЕТ СН'!$I$6-'СЕТ СН'!$I$26</f>
        <v>2895.4546733799998</v>
      </c>
      <c r="I178" s="36">
        <f>SUMIFS(СВЦЭМ!$D$39:$D$782,СВЦЭМ!$A$39:$A$782,$A178,СВЦЭМ!$B$39:$B$782,I$155)+'СЕТ СН'!$I$14+СВЦЭМ!$D$10+'СЕТ СН'!$I$6-'СЕТ СН'!$I$26</f>
        <v>2847.8136726800003</v>
      </c>
      <c r="J178" s="36">
        <f>SUMIFS(СВЦЭМ!$D$39:$D$782,СВЦЭМ!$A$39:$A$782,$A178,СВЦЭМ!$B$39:$B$782,J$155)+'СЕТ СН'!$I$14+СВЦЭМ!$D$10+'СЕТ СН'!$I$6-'СЕТ СН'!$I$26</f>
        <v>2797.0977589700001</v>
      </c>
      <c r="K178" s="36">
        <f>SUMIFS(СВЦЭМ!$D$39:$D$782,СВЦЭМ!$A$39:$A$782,$A178,СВЦЭМ!$B$39:$B$782,K$155)+'СЕТ СН'!$I$14+СВЦЭМ!$D$10+'СЕТ СН'!$I$6-'СЕТ СН'!$I$26</f>
        <v>2762.4185553900002</v>
      </c>
      <c r="L178" s="36">
        <f>SUMIFS(СВЦЭМ!$D$39:$D$782,СВЦЭМ!$A$39:$A$782,$A178,СВЦЭМ!$B$39:$B$782,L$155)+'СЕТ СН'!$I$14+СВЦЭМ!$D$10+'СЕТ СН'!$I$6-'СЕТ СН'!$I$26</f>
        <v>2774.1280604800004</v>
      </c>
      <c r="M178" s="36">
        <f>SUMIFS(СВЦЭМ!$D$39:$D$782,СВЦЭМ!$A$39:$A$782,$A178,СВЦЭМ!$B$39:$B$782,M$155)+'СЕТ СН'!$I$14+СВЦЭМ!$D$10+'СЕТ СН'!$I$6-'СЕТ СН'!$I$26</f>
        <v>2816.6393974399998</v>
      </c>
      <c r="N178" s="36">
        <f>SUMIFS(СВЦЭМ!$D$39:$D$782,СВЦЭМ!$A$39:$A$782,$A178,СВЦЭМ!$B$39:$B$782,N$155)+'СЕТ СН'!$I$14+СВЦЭМ!$D$10+'СЕТ СН'!$I$6-'СЕТ СН'!$I$26</f>
        <v>2831.8154976000001</v>
      </c>
      <c r="O178" s="36">
        <f>SUMIFS(СВЦЭМ!$D$39:$D$782,СВЦЭМ!$A$39:$A$782,$A178,СВЦЭМ!$B$39:$B$782,O$155)+'СЕТ СН'!$I$14+СВЦЭМ!$D$10+'СЕТ СН'!$I$6-'СЕТ СН'!$I$26</f>
        <v>2838.9679354700002</v>
      </c>
      <c r="P178" s="36">
        <f>SUMIFS(СВЦЭМ!$D$39:$D$782,СВЦЭМ!$A$39:$A$782,$A178,СВЦЭМ!$B$39:$B$782,P$155)+'СЕТ СН'!$I$14+СВЦЭМ!$D$10+'СЕТ СН'!$I$6-'СЕТ СН'!$I$26</f>
        <v>2848.97619824</v>
      </c>
      <c r="Q178" s="36">
        <f>SUMIFS(СВЦЭМ!$D$39:$D$782,СВЦЭМ!$A$39:$A$782,$A178,СВЦЭМ!$B$39:$B$782,Q$155)+'СЕТ СН'!$I$14+СВЦЭМ!$D$10+'СЕТ СН'!$I$6-'СЕТ СН'!$I$26</f>
        <v>2861.4855245600002</v>
      </c>
      <c r="R178" s="36">
        <f>SUMIFS(СВЦЭМ!$D$39:$D$782,СВЦЭМ!$A$39:$A$782,$A178,СВЦЭМ!$B$39:$B$782,R$155)+'СЕТ СН'!$I$14+СВЦЭМ!$D$10+'СЕТ СН'!$I$6-'СЕТ СН'!$I$26</f>
        <v>2861.6455323800001</v>
      </c>
      <c r="S178" s="36">
        <f>SUMIFS(СВЦЭМ!$D$39:$D$782,СВЦЭМ!$A$39:$A$782,$A178,СВЦЭМ!$B$39:$B$782,S$155)+'СЕТ СН'!$I$14+СВЦЭМ!$D$10+'СЕТ СН'!$I$6-'СЕТ СН'!$I$26</f>
        <v>2830.4649614099999</v>
      </c>
      <c r="T178" s="36">
        <f>SUMIFS(СВЦЭМ!$D$39:$D$782,СВЦЭМ!$A$39:$A$782,$A178,СВЦЭМ!$B$39:$B$782,T$155)+'СЕТ СН'!$I$14+СВЦЭМ!$D$10+'СЕТ СН'!$I$6-'СЕТ СН'!$I$26</f>
        <v>2785.1287687600002</v>
      </c>
      <c r="U178" s="36">
        <f>SUMIFS(СВЦЭМ!$D$39:$D$782,СВЦЭМ!$A$39:$A$782,$A178,СВЦЭМ!$B$39:$B$782,U$155)+'СЕТ СН'!$I$14+СВЦЭМ!$D$10+'СЕТ СН'!$I$6-'СЕТ СН'!$I$26</f>
        <v>2791.2009076900003</v>
      </c>
      <c r="V178" s="36">
        <f>SUMIFS(СВЦЭМ!$D$39:$D$782,СВЦЭМ!$A$39:$A$782,$A178,СВЦЭМ!$B$39:$B$782,V$155)+'СЕТ СН'!$I$14+СВЦЭМ!$D$10+'СЕТ СН'!$I$6-'СЕТ СН'!$I$26</f>
        <v>2795.4781663700001</v>
      </c>
      <c r="W178" s="36">
        <f>SUMIFS(СВЦЭМ!$D$39:$D$782,СВЦЭМ!$A$39:$A$782,$A178,СВЦЭМ!$B$39:$B$782,W$155)+'СЕТ СН'!$I$14+СВЦЭМ!$D$10+'СЕТ СН'!$I$6-'СЕТ СН'!$I$26</f>
        <v>2809.6761096099999</v>
      </c>
      <c r="X178" s="36">
        <f>SUMIFS(СВЦЭМ!$D$39:$D$782,СВЦЭМ!$A$39:$A$782,$A178,СВЦЭМ!$B$39:$B$782,X$155)+'СЕТ СН'!$I$14+СВЦЭМ!$D$10+'СЕТ СН'!$I$6-'СЕТ СН'!$I$26</f>
        <v>2845.0690296500002</v>
      </c>
      <c r="Y178" s="36">
        <f>SUMIFS(СВЦЭМ!$D$39:$D$782,СВЦЭМ!$A$39:$A$782,$A178,СВЦЭМ!$B$39:$B$782,Y$155)+'СЕТ СН'!$I$14+СВЦЭМ!$D$10+'СЕТ СН'!$I$6-'СЕТ СН'!$I$26</f>
        <v>2885.0998432699998</v>
      </c>
    </row>
    <row r="179" spans="1:27" ht="15.75" x14ac:dyDescent="0.2">
      <c r="A179" s="35">
        <f t="shared" si="4"/>
        <v>45315</v>
      </c>
      <c r="B179" s="36">
        <f>SUMIFS(СВЦЭМ!$D$39:$D$782,СВЦЭМ!$A$39:$A$782,$A179,СВЦЭМ!$B$39:$B$782,B$155)+'СЕТ СН'!$I$14+СВЦЭМ!$D$10+'СЕТ СН'!$I$6-'СЕТ СН'!$I$26</f>
        <v>2985.8687387300001</v>
      </c>
      <c r="C179" s="36">
        <f>SUMIFS(СВЦЭМ!$D$39:$D$782,СВЦЭМ!$A$39:$A$782,$A179,СВЦЭМ!$B$39:$B$782,C$155)+'СЕТ СН'!$I$14+СВЦЭМ!$D$10+'СЕТ СН'!$I$6-'СЕТ СН'!$I$26</f>
        <v>3033.1009959499997</v>
      </c>
      <c r="D179" s="36">
        <f>SUMIFS(СВЦЭМ!$D$39:$D$782,СВЦЭМ!$A$39:$A$782,$A179,СВЦЭМ!$B$39:$B$782,D$155)+'СЕТ СН'!$I$14+СВЦЭМ!$D$10+'СЕТ СН'!$I$6-'СЕТ СН'!$I$26</f>
        <v>3044.4206059799999</v>
      </c>
      <c r="E179" s="36">
        <f>SUMIFS(СВЦЭМ!$D$39:$D$782,СВЦЭМ!$A$39:$A$782,$A179,СВЦЭМ!$B$39:$B$782,E$155)+'СЕТ СН'!$I$14+СВЦЭМ!$D$10+'СЕТ СН'!$I$6-'СЕТ СН'!$I$26</f>
        <v>3066.9679917600001</v>
      </c>
      <c r="F179" s="36">
        <f>SUMIFS(СВЦЭМ!$D$39:$D$782,СВЦЭМ!$A$39:$A$782,$A179,СВЦЭМ!$B$39:$B$782,F$155)+'СЕТ СН'!$I$14+СВЦЭМ!$D$10+'СЕТ СН'!$I$6-'СЕТ СН'!$I$26</f>
        <v>3054.7586194</v>
      </c>
      <c r="G179" s="36">
        <f>SUMIFS(СВЦЭМ!$D$39:$D$782,СВЦЭМ!$A$39:$A$782,$A179,СВЦЭМ!$B$39:$B$782,G$155)+'СЕТ СН'!$I$14+СВЦЭМ!$D$10+'СЕТ СН'!$I$6-'СЕТ СН'!$I$26</f>
        <v>3033.00468318</v>
      </c>
      <c r="H179" s="36">
        <f>SUMIFS(СВЦЭМ!$D$39:$D$782,СВЦЭМ!$A$39:$A$782,$A179,СВЦЭМ!$B$39:$B$782,H$155)+'СЕТ СН'!$I$14+СВЦЭМ!$D$10+'СЕТ СН'!$I$6-'СЕТ СН'!$I$26</f>
        <v>2990.5554217499998</v>
      </c>
      <c r="I179" s="36">
        <f>SUMIFS(СВЦЭМ!$D$39:$D$782,СВЦЭМ!$A$39:$A$782,$A179,СВЦЭМ!$B$39:$B$782,I$155)+'СЕТ СН'!$I$14+СВЦЭМ!$D$10+'СЕТ СН'!$I$6-'СЕТ СН'!$I$26</f>
        <v>2947.4483490299999</v>
      </c>
      <c r="J179" s="36">
        <f>SUMIFS(СВЦЭМ!$D$39:$D$782,СВЦЭМ!$A$39:$A$782,$A179,СВЦЭМ!$B$39:$B$782,J$155)+'СЕТ СН'!$I$14+СВЦЭМ!$D$10+'СЕТ СН'!$I$6-'СЕТ СН'!$I$26</f>
        <v>2894.2888329299999</v>
      </c>
      <c r="K179" s="36">
        <f>SUMIFS(СВЦЭМ!$D$39:$D$782,СВЦЭМ!$A$39:$A$782,$A179,СВЦЭМ!$B$39:$B$782,K$155)+'СЕТ СН'!$I$14+СВЦЭМ!$D$10+'СЕТ СН'!$I$6-'СЕТ СН'!$I$26</f>
        <v>2873.8039015900004</v>
      </c>
      <c r="L179" s="36">
        <f>SUMIFS(СВЦЭМ!$D$39:$D$782,СВЦЭМ!$A$39:$A$782,$A179,СВЦЭМ!$B$39:$B$782,L$155)+'СЕТ СН'!$I$14+СВЦЭМ!$D$10+'СЕТ СН'!$I$6-'СЕТ СН'!$I$26</f>
        <v>2858.0016180600001</v>
      </c>
      <c r="M179" s="36">
        <f>SUMIFS(СВЦЭМ!$D$39:$D$782,СВЦЭМ!$A$39:$A$782,$A179,СВЦЭМ!$B$39:$B$782,M$155)+'СЕТ СН'!$I$14+СВЦЭМ!$D$10+'СЕТ СН'!$I$6-'СЕТ СН'!$I$26</f>
        <v>2893.9451874599999</v>
      </c>
      <c r="N179" s="36">
        <f>SUMIFS(СВЦЭМ!$D$39:$D$782,СВЦЭМ!$A$39:$A$782,$A179,СВЦЭМ!$B$39:$B$782,N$155)+'СЕТ СН'!$I$14+СВЦЭМ!$D$10+'СЕТ СН'!$I$6-'СЕТ СН'!$I$26</f>
        <v>2918.3546498199998</v>
      </c>
      <c r="O179" s="36">
        <f>SUMIFS(СВЦЭМ!$D$39:$D$782,СВЦЭМ!$A$39:$A$782,$A179,СВЦЭМ!$B$39:$B$782,O$155)+'СЕТ СН'!$I$14+СВЦЭМ!$D$10+'СЕТ СН'!$I$6-'СЕТ СН'!$I$26</f>
        <v>2917.89057069</v>
      </c>
      <c r="P179" s="36">
        <f>SUMIFS(СВЦЭМ!$D$39:$D$782,СВЦЭМ!$A$39:$A$782,$A179,СВЦЭМ!$B$39:$B$782,P$155)+'СЕТ СН'!$I$14+СВЦЭМ!$D$10+'СЕТ СН'!$I$6-'СЕТ СН'!$I$26</f>
        <v>2936.2982731299999</v>
      </c>
      <c r="Q179" s="36">
        <f>SUMIFS(СВЦЭМ!$D$39:$D$782,СВЦЭМ!$A$39:$A$782,$A179,СВЦЭМ!$B$39:$B$782,Q$155)+'СЕТ СН'!$I$14+СВЦЭМ!$D$10+'СЕТ СН'!$I$6-'СЕТ СН'!$I$26</f>
        <v>2941.6408211899998</v>
      </c>
      <c r="R179" s="36">
        <f>SUMIFS(СВЦЭМ!$D$39:$D$782,СВЦЭМ!$A$39:$A$782,$A179,СВЦЭМ!$B$39:$B$782,R$155)+'СЕТ СН'!$I$14+СВЦЭМ!$D$10+'СЕТ СН'!$I$6-'СЕТ СН'!$I$26</f>
        <v>2940.0419246699998</v>
      </c>
      <c r="S179" s="36">
        <f>SUMIFS(СВЦЭМ!$D$39:$D$782,СВЦЭМ!$A$39:$A$782,$A179,СВЦЭМ!$B$39:$B$782,S$155)+'СЕТ СН'!$I$14+СВЦЭМ!$D$10+'СЕТ СН'!$I$6-'СЕТ СН'!$I$26</f>
        <v>2915.6095544899999</v>
      </c>
      <c r="T179" s="36">
        <f>SUMIFS(СВЦЭМ!$D$39:$D$782,СВЦЭМ!$A$39:$A$782,$A179,СВЦЭМ!$B$39:$B$782,T$155)+'СЕТ СН'!$I$14+СВЦЭМ!$D$10+'СЕТ СН'!$I$6-'СЕТ СН'!$I$26</f>
        <v>2864.9493262599999</v>
      </c>
      <c r="U179" s="36">
        <f>SUMIFS(СВЦЭМ!$D$39:$D$782,СВЦЭМ!$A$39:$A$782,$A179,СВЦЭМ!$B$39:$B$782,U$155)+'СЕТ СН'!$I$14+СВЦЭМ!$D$10+'СЕТ СН'!$I$6-'СЕТ СН'!$I$26</f>
        <v>2866.4639304700004</v>
      </c>
      <c r="V179" s="36">
        <f>SUMIFS(СВЦЭМ!$D$39:$D$782,СВЦЭМ!$A$39:$A$782,$A179,СВЦЭМ!$B$39:$B$782,V$155)+'СЕТ СН'!$I$14+СВЦЭМ!$D$10+'СЕТ СН'!$I$6-'СЕТ СН'!$I$26</f>
        <v>2876.5538040500001</v>
      </c>
      <c r="W179" s="36">
        <f>SUMIFS(СВЦЭМ!$D$39:$D$782,СВЦЭМ!$A$39:$A$782,$A179,СВЦЭМ!$B$39:$B$782,W$155)+'СЕТ СН'!$I$14+СВЦЭМ!$D$10+'СЕТ СН'!$I$6-'СЕТ СН'!$I$26</f>
        <v>2901.0172049499997</v>
      </c>
      <c r="X179" s="36">
        <f>SUMIFS(СВЦЭМ!$D$39:$D$782,СВЦЭМ!$A$39:$A$782,$A179,СВЦЭМ!$B$39:$B$782,X$155)+'СЕТ СН'!$I$14+СВЦЭМ!$D$10+'СЕТ СН'!$I$6-'СЕТ СН'!$I$26</f>
        <v>2919.13924258</v>
      </c>
      <c r="Y179" s="36">
        <f>SUMIFS(СВЦЭМ!$D$39:$D$782,СВЦЭМ!$A$39:$A$782,$A179,СВЦЭМ!$B$39:$B$782,Y$155)+'СЕТ СН'!$I$14+СВЦЭМ!$D$10+'СЕТ СН'!$I$6-'СЕТ СН'!$I$26</f>
        <v>2943.1261009999998</v>
      </c>
    </row>
    <row r="180" spans="1:27" ht="15.75" x14ac:dyDescent="0.2">
      <c r="A180" s="35">
        <f t="shared" si="4"/>
        <v>45316</v>
      </c>
      <c r="B180" s="36">
        <f>SUMIFS(СВЦЭМ!$D$39:$D$782,СВЦЭМ!$A$39:$A$782,$A180,СВЦЭМ!$B$39:$B$782,B$155)+'СЕТ СН'!$I$14+СВЦЭМ!$D$10+'СЕТ СН'!$I$6-'СЕТ СН'!$I$26</f>
        <v>2922.8730166599998</v>
      </c>
      <c r="C180" s="36">
        <f>SUMIFS(СВЦЭМ!$D$39:$D$782,СВЦЭМ!$A$39:$A$782,$A180,СВЦЭМ!$B$39:$B$782,C$155)+'СЕТ СН'!$I$14+СВЦЭМ!$D$10+'СЕТ СН'!$I$6-'СЕТ СН'!$I$26</f>
        <v>2974.2953626499998</v>
      </c>
      <c r="D180" s="36">
        <f>SUMIFS(СВЦЭМ!$D$39:$D$782,СВЦЭМ!$A$39:$A$782,$A180,СВЦЭМ!$B$39:$B$782,D$155)+'СЕТ СН'!$I$14+СВЦЭМ!$D$10+'СЕТ СН'!$I$6-'СЕТ СН'!$I$26</f>
        <v>3016.2657517600001</v>
      </c>
      <c r="E180" s="36">
        <f>SUMIFS(СВЦЭМ!$D$39:$D$782,СВЦЭМ!$A$39:$A$782,$A180,СВЦЭМ!$B$39:$B$782,E$155)+'СЕТ СН'!$I$14+СВЦЭМ!$D$10+'СЕТ СН'!$I$6-'СЕТ СН'!$I$26</f>
        <v>3014.7038417499998</v>
      </c>
      <c r="F180" s="36">
        <f>SUMIFS(СВЦЭМ!$D$39:$D$782,СВЦЭМ!$A$39:$A$782,$A180,СВЦЭМ!$B$39:$B$782,F$155)+'СЕТ СН'!$I$14+СВЦЭМ!$D$10+'СЕТ СН'!$I$6-'СЕТ СН'!$I$26</f>
        <v>3004.65043345</v>
      </c>
      <c r="G180" s="36">
        <f>SUMIFS(СВЦЭМ!$D$39:$D$782,СВЦЭМ!$A$39:$A$782,$A180,СВЦЭМ!$B$39:$B$782,G$155)+'СЕТ СН'!$I$14+СВЦЭМ!$D$10+'СЕТ СН'!$I$6-'СЕТ СН'!$I$26</f>
        <v>2996.2243692699999</v>
      </c>
      <c r="H180" s="36">
        <f>SUMIFS(СВЦЭМ!$D$39:$D$782,СВЦЭМ!$A$39:$A$782,$A180,СВЦЭМ!$B$39:$B$782,H$155)+'СЕТ СН'!$I$14+СВЦЭМ!$D$10+'СЕТ СН'!$I$6-'СЕТ СН'!$I$26</f>
        <v>2900.7570407799999</v>
      </c>
      <c r="I180" s="36">
        <f>SUMIFS(СВЦЭМ!$D$39:$D$782,СВЦЭМ!$A$39:$A$782,$A180,СВЦЭМ!$B$39:$B$782,I$155)+'СЕТ СН'!$I$14+СВЦЭМ!$D$10+'СЕТ СН'!$I$6-'СЕТ СН'!$I$26</f>
        <v>2842.2360287500001</v>
      </c>
      <c r="J180" s="36">
        <f>SUMIFS(СВЦЭМ!$D$39:$D$782,СВЦЭМ!$A$39:$A$782,$A180,СВЦЭМ!$B$39:$B$782,J$155)+'СЕТ СН'!$I$14+СВЦЭМ!$D$10+'СЕТ СН'!$I$6-'СЕТ СН'!$I$26</f>
        <v>2801.7344048700002</v>
      </c>
      <c r="K180" s="36">
        <f>SUMIFS(СВЦЭМ!$D$39:$D$782,СВЦЭМ!$A$39:$A$782,$A180,СВЦЭМ!$B$39:$B$782,K$155)+'СЕТ СН'!$I$14+СВЦЭМ!$D$10+'СЕТ СН'!$I$6-'СЕТ СН'!$I$26</f>
        <v>2774.5936941700002</v>
      </c>
      <c r="L180" s="36">
        <f>SUMIFS(СВЦЭМ!$D$39:$D$782,СВЦЭМ!$A$39:$A$782,$A180,СВЦЭМ!$B$39:$B$782,L$155)+'СЕТ СН'!$I$14+СВЦЭМ!$D$10+'СЕТ СН'!$I$6-'СЕТ СН'!$I$26</f>
        <v>2761.4163717700003</v>
      </c>
      <c r="M180" s="36">
        <f>SUMIFS(СВЦЭМ!$D$39:$D$782,СВЦЭМ!$A$39:$A$782,$A180,СВЦЭМ!$B$39:$B$782,M$155)+'СЕТ СН'!$I$14+СВЦЭМ!$D$10+'СЕТ СН'!$I$6-'СЕТ СН'!$I$26</f>
        <v>2785.7633917600001</v>
      </c>
      <c r="N180" s="36">
        <f>SUMIFS(СВЦЭМ!$D$39:$D$782,СВЦЭМ!$A$39:$A$782,$A180,СВЦЭМ!$B$39:$B$782,N$155)+'СЕТ СН'!$I$14+СВЦЭМ!$D$10+'СЕТ СН'!$I$6-'СЕТ СН'!$I$26</f>
        <v>2809.9160167</v>
      </c>
      <c r="O180" s="36">
        <f>SUMIFS(СВЦЭМ!$D$39:$D$782,СВЦЭМ!$A$39:$A$782,$A180,СВЦЭМ!$B$39:$B$782,O$155)+'СЕТ СН'!$I$14+СВЦЭМ!$D$10+'СЕТ СН'!$I$6-'СЕТ СН'!$I$26</f>
        <v>2815.01671506</v>
      </c>
      <c r="P180" s="36">
        <f>SUMIFS(СВЦЭМ!$D$39:$D$782,СВЦЭМ!$A$39:$A$782,$A180,СВЦЭМ!$B$39:$B$782,P$155)+'СЕТ СН'!$I$14+СВЦЭМ!$D$10+'СЕТ СН'!$I$6-'СЕТ СН'!$I$26</f>
        <v>2826.7084827799999</v>
      </c>
      <c r="Q180" s="36">
        <f>SUMIFS(СВЦЭМ!$D$39:$D$782,СВЦЭМ!$A$39:$A$782,$A180,СВЦЭМ!$B$39:$B$782,Q$155)+'СЕТ СН'!$I$14+СВЦЭМ!$D$10+'СЕТ СН'!$I$6-'СЕТ СН'!$I$26</f>
        <v>2831.1163771299998</v>
      </c>
      <c r="R180" s="36">
        <f>SUMIFS(СВЦЭМ!$D$39:$D$782,СВЦЭМ!$A$39:$A$782,$A180,СВЦЭМ!$B$39:$B$782,R$155)+'СЕТ СН'!$I$14+СВЦЭМ!$D$10+'СЕТ СН'!$I$6-'СЕТ СН'!$I$26</f>
        <v>2829.48202227</v>
      </c>
      <c r="S180" s="36">
        <f>SUMIFS(СВЦЭМ!$D$39:$D$782,СВЦЭМ!$A$39:$A$782,$A180,СВЦЭМ!$B$39:$B$782,S$155)+'СЕТ СН'!$I$14+СВЦЭМ!$D$10+'СЕТ СН'!$I$6-'СЕТ СН'!$I$26</f>
        <v>2808.0921282700001</v>
      </c>
      <c r="T180" s="36">
        <f>SUMIFS(СВЦЭМ!$D$39:$D$782,СВЦЭМ!$A$39:$A$782,$A180,СВЦЭМ!$B$39:$B$782,T$155)+'СЕТ СН'!$I$14+СВЦЭМ!$D$10+'СЕТ СН'!$I$6-'СЕТ СН'!$I$26</f>
        <v>2753.1078091500003</v>
      </c>
      <c r="U180" s="36">
        <f>SUMIFS(СВЦЭМ!$D$39:$D$782,СВЦЭМ!$A$39:$A$782,$A180,СВЦЭМ!$B$39:$B$782,U$155)+'СЕТ СН'!$I$14+СВЦЭМ!$D$10+'СЕТ СН'!$I$6-'СЕТ СН'!$I$26</f>
        <v>2757.3309232400002</v>
      </c>
      <c r="V180" s="36">
        <f>SUMIFS(СВЦЭМ!$D$39:$D$782,СВЦЭМ!$A$39:$A$782,$A180,СВЦЭМ!$B$39:$B$782,V$155)+'СЕТ СН'!$I$14+СВЦЭМ!$D$10+'СЕТ СН'!$I$6-'СЕТ СН'!$I$26</f>
        <v>2815.8181567199999</v>
      </c>
      <c r="W180" s="36">
        <f>SUMIFS(СВЦЭМ!$D$39:$D$782,СВЦЭМ!$A$39:$A$782,$A180,СВЦЭМ!$B$39:$B$782,W$155)+'СЕТ СН'!$I$14+СВЦЭМ!$D$10+'СЕТ СН'!$I$6-'СЕТ СН'!$I$26</f>
        <v>2828.2311147</v>
      </c>
      <c r="X180" s="36">
        <f>SUMIFS(СВЦЭМ!$D$39:$D$782,СВЦЭМ!$A$39:$A$782,$A180,СВЦЭМ!$B$39:$B$782,X$155)+'СЕТ СН'!$I$14+СВЦЭМ!$D$10+'СЕТ СН'!$I$6-'СЕТ СН'!$I$26</f>
        <v>2858.5458850499999</v>
      </c>
      <c r="Y180" s="36">
        <f>SUMIFS(СВЦЭМ!$D$39:$D$782,СВЦЭМ!$A$39:$A$782,$A180,СВЦЭМ!$B$39:$B$782,Y$155)+'СЕТ СН'!$I$14+СВЦЭМ!$D$10+'СЕТ СН'!$I$6-'СЕТ СН'!$I$26</f>
        <v>2869.0039468300001</v>
      </c>
    </row>
    <row r="181" spans="1:27" ht="15.75" x14ac:dyDescent="0.2">
      <c r="A181" s="35">
        <f t="shared" si="4"/>
        <v>45317</v>
      </c>
      <c r="B181" s="36">
        <f>SUMIFS(СВЦЭМ!$D$39:$D$782,СВЦЭМ!$A$39:$A$782,$A181,СВЦЭМ!$B$39:$B$782,B$155)+'СЕТ СН'!$I$14+СВЦЭМ!$D$10+'СЕТ СН'!$I$6-'СЕТ СН'!$I$26</f>
        <v>2937.8225653099998</v>
      </c>
      <c r="C181" s="36">
        <f>SUMIFS(СВЦЭМ!$D$39:$D$782,СВЦЭМ!$A$39:$A$782,$A181,СВЦЭМ!$B$39:$B$782,C$155)+'СЕТ СН'!$I$14+СВЦЭМ!$D$10+'СЕТ СН'!$I$6-'СЕТ СН'!$I$26</f>
        <v>2988.01748198</v>
      </c>
      <c r="D181" s="36">
        <f>SUMIFS(СВЦЭМ!$D$39:$D$782,СВЦЭМ!$A$39:$A$782,$A181,СВЦЭМ!$B$39:$B$782,D$155)+'СЕТ СН'!$I$14+СВЦЭМ!$D$10+'СЕТ СН'!$I$6-'СЕТ СН'!$I$26</f>
        <v>3005.8484822299997</v>
      </c>
      <c r="E181" s="36">
        <f>SUMIFS(СВЦЭМ!$D$39:$D$782,СВЦЭМ!$A$39:$A$782,$A181,СВЦЭМ!$B$39:$B$782,E$155)+'СЕТ СН'!$I$14+СВЦЭМ!$D$10+'СЕТ СН'!$I$6-'СЕТ СН'!$I$26</f>
        <v>3005.1509377299999</v>
      </c>
      <c r="F181" s="36">
        <f>SUMIFS(СВЦЭМ!$D$39:$D$782,СВЦЭМ!$A$39:$A$782,$A181,СВЦЭМ!$B$39:$B$782,F$155)+'СЕТ СН'!$I$14+СВЦЭМ!$D$10+'СЕТ СН'!$I$6-'СЕТ СН'!$I$26</f>
        <v>3002.2400535799998</v>
      </c>
      <c r="G181" s="36">
        <f>SUMIFS(СВЦЭМ!$D$39:$D$782,СВЦЭМ!$A$39:$A$782,$A181,СВЦЭМ!$B$39:$B$782,G$155)+'СЕТ СН'!$I$14+СВЦЭМ!$D$10+'СЕТ СН'!$I$6-'СЕТ СН'!$I$26</f>
        <v>2989.0847100299998</v>
      </c>
      <c r="H181" s="36">
        <f>SUMIFS(СВЦЭМ!$D$39:$D$782,СВЦЭМ!$A$39:$A$782,$A181,СВЦЭМ!$B$39:$B$782,H$155)+'СЕТ СН'!$I$14+СВЦЭМ!$D$10+'СЕТ СН'!$I$6-'СЕТ СН'!$I$26</f>
        <v>2925.6122500499996</v>
      </c>
      <c r="I181" s="36">
        <f>SUMIFS(СВЦЭМ!$D$39:$D$782,СВЦЭМ!$A$39:$A$782,$A181,СВЦЭМ!$B$39:$B$782,I$155)+'СЕТ СН'!$I$14+СВЦЭМ!$D$10+'СЕТ СН'!$I$6-'СЕТ СН'!$I$26</f>
        <v>2871.3178287199999</v>
      </c>
      <c r="J181" s="36">
        <f>SUMIFS(СВЦЭМ!$D$39:$D$782,СВЦЭМ!$A$39:$A$782,$A181,СВЦЭМ!$B$39:$B$782,J$155)+'СЕТ СН'!$I$14+СВЦЭМ!$D$10+'СЕТ СН'!$I$6-'СЕТ СН'!$I$26</f>
        <v>2800.2809025699999</v>
      </c>
      <c r="K181" s="36">
        <f>SUMIFS(СВЦЭМ!$D$39:$D$782,СВЦЭМ!$A$39:$A$782,$A181,СВЦЭМ!$B$39:$B$782,K$155)+'СЕТ СН'!$I$14+СВЦЭМ!$D$10+'СЕТ СН'!$I$6-'СЕТ СН'!$I$26</f>
        <v>2801.1055768800002</v>
      </c>
      <c r="L181" s="36">
        <f>SUMIFS(СВЦЭМ!$D$39:$D$782,СВЦЭМ!$A$39:$A$782,$A181,СВЦЭМ!$B$39:$B$782,L$155)+'СЕТ СН'!$I$14+СВЦЭМ!$D$10+'СЕТ СН'!$I$6-'СЕТ СН'!$I$26</f>
        <v>2794.84905179</v>
      </c>
      <c r="M181" s="36">
        <f>SUMIFS(СВЦЭМ!$D$39:$D$782,СВЦЭМ!$A$39:$A$782,$A181,СВЦЭМ!$B$39:$B$782,M$155)+'СЕТ СН'!$I$14+СВЦЭМ!$D$10+'СЕТ СН'!$I$6-'СЕТ СН'!$I$26</f>
        <v>2807.0373625900002</v>
      </c>
      <c r="N181" s="36">
        <f>SUMIFS(СВЦЭМ!$D$39:$D$782,СВЦЭМ!$A$39:$A$782,$A181,СВЦЭМ!$B$39:$B$782,N$155)+'СЕТ СН'!$I$14+СВЦЭМ!$D$10+'СЕТ СН'!$I$6-'СЕТ СН'!$I$26</f>
        <v>2816.9635100100004</v>
      </c>
      <c r="O181" s="36">
        <f>SUMIFS(СВЦЭМ!$D$39:$D$782,СВЦЭМ!$A$39:$A$782,$A181,СВЦЭМ!$B$39:$B$782,O$155)+'СЕТ СН'!$I$14+СВЦЭМ!$D$10+'СЕТ СН'!$I$6-'СЕТ СН'!$I$26</f>
        <v>2812.57350589</v>
      </c>
      <c r="P181" s="36">
        <f>SUMIFS(СВЦЭМ!$D$39:$D$782,СВЦЭМ!$A$39:$A$782,$A181,СВЦЭМ!$B$39:$B$782,P$155)+'СЕТ СН'!$I$14+СВЦЭМ!$D$10+'СЕТ СН'!$I$6-'СЕТ СН'!$I$26</f>
        <v>2808.10630391</v>
      </c>
      <c r="Q181" s="36">
        <f>SUMIFS(СВЦЭМ!$D$39:$D$782,СВЦЭМ!$A$39:$A$782,$A181,СВЦЭМ!$B$39:$B$782,Q$155)+'СЕТ СН'!$I$14+СВЦЭМ!$D$10+'СЕТ СН'!$I$6-'СЕТ СН'!$I$26</f>
        <v>2833.1617904200002</v>
      </c>
      <c r="R181" s="36">
        <f>SUMIFS(СВЦЭМ!$D$39:$D$782,СВЦЭМ!$A$39:$A$782,$A181,СВЦЭМ!$B$39:$B$782,R$155)+'СЕТ СН'!$I$14+СВЦЭМ!$D$10+'СЕТ СН'!$I$6-'СЕТ СН'!$I$26</f>
        <v>2854.8082353200002</v>
      </c>
      <c r="S181" s="36">
        <f>SUMIFS(СВЦЭМ!$D$39:$D$782,СВЦЭМ!$A$39:$A$782,$A181,СВЦЭМ!$B$39:$B$782,S$155)+'СЕТ СН'!$I$14+СВЦЭМ!$D$10+'СЕТ СН'!$I$6-'СЕТ СН'!$I$26</f>
        <v>2840.3918094600003</v>
      </c>
      <c r="T181" s="36">
        <f>SUMIFS(СВЦЭМ!$D$39:$D$782,СВЦЭМ!$A$39:$A$782,$A181,СВЦЭМ!$B$39:$B$782,T$155)+'СЕТ СН'!$I$14+СВЦЭМ!$D$10+'СЕТ СН'!$I$6-'СЕТ СН'!$I$26</f>
        <v>2789.1636847899999</v>
      </c>
      <c r="U181" s="36">
        <f>SUMIFS(СВЦЭМ!$D$39:$D$782,СВЦЭМ!$A$39:$A$782,$A181,СВЦЭМ!$B$39:$B$782,U$155)+'СЕТ СН'!$I$14+СВЦЭМ!$D$10+'СЕТ СН'!$I$6-'СЕТ СН'!$I$26</f>
        <v>2763.9288835699999</v>
      </c>
      <c r="V181" s="36">
        <f>SUMIFS(СВЦЭМ!$D$39:$D$782,СВЦЭМ!$A$39:$A$782,$A181,СВЦЭМ!$B$39:$B$782,V$155)+'СЕТ СН'!$I$14+СВЦЭМ!$D$10+'СЕТ СН'!$I$6-'СЕТ СН'!$I$26</f>
        <v>2813.6448710300001</v>
      </c>
      <c r="W181" s="36">
        <f>SUMIFS(СВЦЭМ!$D$39:$D$782,СВЦЭМ!$A$39:$A$782,$A181,СВЦЭМ!$B$39:$B$782,W$155)+'СЕТ СН'!$I$14+СВЦЭМ!$D$10+'СЕТ СН'!$I$6-'СЕТ СН'!$I$26</f>
        <v>2809.39202604</v>
      </c>
      <c r="X181" s="36">
        <f>SUMIFS(СВЦЭМ!$D$39:$D$782,СВЦЭМ!$A$39:$A$782,$A181,СВЦЭМ!$B$39:$B$782,X$155)+'СЕТ СН'!$I$14+СВЦЭМ!$D$10+'СЕТ СН'!$I$6-'СЕТ СН'!$I$26</f>
        <v>2838.4083781899999</v>
      </c>
      <c r="Y181" s="36">
        <f>SUMIFS(СВЦЭМ!$D$39:$D$782,СВЦЭМ!$A$39:$A$782,$A181,СВЦЭМ!$B$39:$B$782,Y$155)+'СЕТ СН'!$I$14+СВЦЭМ!$D$10+'СЕТ СН'!$I$6-'СЕТ СН'!$I$26</f>
        <v>2952.49732404</v>
      </c>
    </row>
    <row r="182" spans="1:27" ht="15.75" x14ac:dyDescent="0.2">
      <c r="A182" s="35">
        <f t="shared" si="4"/>
        <v>45318</v>
      </c>
      <c r="B182" s="36">
        <f>SUMIFS(СВЦЭМ!$D$39:$D$782,СВЦЭМ!$A$39:$A$782,$A182,СВЦЭМ!$B$39:$B$782,B$155)+'СЕТ СН'!$I$14+СВЦЭМ!$D$10+'СЕТ СН'!$I$6-'СЕТ СН'!$I$26</f>
        <v>2782.6921663399999</v>
      </c>
      <c r="C182" s="36">
        <f>SUMIFS(СВЦЭМ!$D$39:$D$782,СВЦЭМ!$A$39:$A$782,$A182,СВЦЭМ!$B$39:$B$782,C$155)+'СЕТ СН'!$I$14+СВЦЭМ!$D$10+'СЕТ СН'!$I$6-'СЕТ СН'!$I$26</f>
        <v>2819.3157858000004</v>
      </c>
      <c r="D182" s="36">
        <f>SUMIFS(СВЦЭМ!$D$39:$D$782,СВЦЭМ!$A$39:$A$782,$A182,СВЦЭМ!$B$39:$B$782,D$155)+'СЕТ СН'!$I$14+СВЦЭМ!$D$10+'СЕТ СН'!$I$6-'СЕТ СН'!$I$26</f>
        <v>2845.1244375400001</v>
      </c>
      <c r="E182" s="36">
        <f>SUMIFS(СВЦЭМ!$D$39:$D$782,СВЦЭМ!$A$39:$A$782,$A182,СВЦЭМ!$B$39:$B$782,E$155)+'СЕТ СН'!$I$14+СВЦЭМ!$D$10+'СЕТ СН'!$I$6-'СЕТ СН'!$I$26</f>
        <v>2852.8727848300005</v>
      </c>
      <c r="F182" s="36">
        <f>SUMIFS(СВЦЭМ!$D$39:$D$782,СВЦЭМ!$A$39:$A$782,$A182,СВЦЭМ!$B$39:$B$782,F$155)+'СЕТ СН'!$I$14+СВЦЭМ!$D$10+'СЕТ СН'!$I$6-'СЕТ СН'!$I$26</f>
        <v>2848.2031385600003</v>
      </c>
      <c r="G182" s="36">
        <f>SUMIFS(СВЦЭМ!$D$39:$D$782,СВЦЭМ!$A$39:$A$782,$A182,СВЦЭМ!$B$39:$B$782,G$155)+'СЕТ СН'!$I$14+СВЦЭМ!$D$10+'СЕТ СН'!$I$6-'СЕТ СН'!$I$26</f>
        <v>2839.5122093500004</v>
      </c>
      <c r="H182" s="36">
        <f>SUMIFS(СВЦЭМ!$D$39:$D$782,СВЦЭМ!$A$39:$A$782,$A182,СВЦЭМ!$B$39:$B$782,H$155)+'СЕТ СН'!$I$14+СВЦЭМ!$D$10+'СЕТ СН'!$I$6-'СЕТ СН'!$I$26</f>
        <v>2810.6824857500001</v>
      </c>
      <c r="I182" s="36">
        <f>SUMIFS(СВЦЭМ!$D$39:$D$782,СВЦЭМ!$A$39:$A$782,$A182,СВЦЭМ!$B$39:$B$782,I$155)+'СЕТ СН'!$I$14+СВЦЭМ!$D$10+'СЕТ СН'!$I$6-'СЕТ СН'!$I$26</f>
        <v>2789.2842798600004</v>
      </c>
      <c r="J182" s="36">
        <f>SUMIFS(СВЦЭМ!$D$39:$D$782,СВЦЭМ!$A$39:$A$782,$A182,СВЦЭМ!$B$39:$B$782,J$155)+'СЕТ СН'!$I$14+СВЦЭМ!$D$10+'СЕТ СН'!$I$6-'СЕТ СН'!$I$26</f>
        <v>2704.3751153900002</v>
      </c>
      <c r="K182" s="36">
        <f>SUMIFS(СВЦЭМ!$D$39:$D$782,СВЦЭМ!$A$39:$A$782,$A182,СВЦЭМ!$B$39:$B$782,K$155)+'СЕТ СН'!$I$14+СВЦЭМ!$D$10+'СЕТ СН'!$I$6-'СЕТ СН'!$I$26</f>
        <v>2638.1251196000003</v>
      </c>
      <c r="L182" s="36">
        <f>SUMIFS(СВЦЭМ!$D$39:$D$782,СВЦЭМ!$A$39:$A$782,$A182,СВЦЭМ!$B$39:$B$782,L$155)+'СЕТ СН'!$I$14+СВЦЭМ!$D$10+'СЕТ СН'!$I$6-'СЕТ СН'!$I$26</f>
        <v>2602.3298523900003</v>
      </c>
      <c r="M182" s="36">
        <f>SUMIFS(СВЦЭМ!$D$39:$D$782,СВЦЭМ!$A$39:$A$782,$A182,СВЦЭМ!$B$39:$B$782,M$155)+'СЕТ СН'!$I$14+СВЦЭМ!$D$10+'СЕТ СН'!$I$6-'СЕТ СН'!$I$26</f>
        <v>2619.4120293800001</v>
      </c>
      <c r="N182" s="36">
        <f>SUMIFS(СВЦЭМ!$D$39:$D$782,СВЦЭМ!$A$39:$A$782,$A182,СВЦЭМ!$B$39:$B$782,N$155)+'СЕТ СН'!$I$14+СВЦЭМ!$D$10+'СЕТ СН'!$I$6-'СЕТ СН'!$I$26</f>
        <v>2632.68014644</v>
      </c>
      <c r="O182" s="36">
        <f>SUMIFS(СВЦЭМ!$D$39:$D$782,СВЦЭМ!$A$39:$A$782,$A182,СВЦЭМ!$B$39:$B$782,O$155)+'СЕТ СН'!$I$14+СВЦЭМ!$D$10+'СЕТ СН'!$I$6-'СЕТ СН'!$I$26</f>
        <v>2643.2559645199999</v>
      </c>
      <c r="P182" s="36">
        <f>SUMIFS(СВЦЭМ!$D$39:$D$782,СВЦЭМ!$A$39:$A$782,$A182,СВЦЭМ!$B$39:$B$782,P$155)+'СЕТ СН'!$I$14+СВЦЭМ!$D$10+'СЕТ СН'!$I$6-'СЕТ СН'!$I$26</f>
        <v>2658.6859785400002</v>
      </c>
      <c r="Q182" s="36">
        <f>SUMIFS(СВЦЭМ!$D$39:$D$782,СВЦЭМ!$A$39:$A$782,$A182,СВЦЭМ!$B$39:$B$782,Q$155)+'СЕТ СН'!$I$14+СВЦЭМ!$D$10+'СЕТ СН'!$I$6-'СЕТ СН'!$I$26</f>
        <v>2659.4569730000003</v>
      </c>
      <c r="R182" s="36">
        <f>SUMIFS(СВЦЭМ!$D$39:$D$782,СВЦЭМ!$A$39:$A$782,$A182,СВЦЭМ!$B$39:$B$782,R$155)+'СЕТ СН'!$I$14+СВЦЭМ!$D$10+'СЕТ СН'!$I$6-'СЕТ СН'!$I$26</f>
        <v>2663.9057341600001</v>
      </c>
      <c r="S182" s="36">
        <f>SUMIFS(СВЦЭМ!$D$39:$D$782,СВЦЭМ!$A$39:$A$782,$A182,СВЦЭМ!$B$39:$B$782,S$155)+'СЕТ СН'!$I$14+СВЦЭМ!$D$10+'СЕТ СН'!$I$6-'СЕТ СН'!$I$26</f>
        <v>2673.5715335700002</v>
      </c>
      <c r="T182" s="36">
        <f>SUMIFS(СВЦЭМ!$D$39:$D$782,СВЦЭМ!$A$39:$A$782,$A182,СВЦЭМ!$B$39:$B$782,T$155)+'СЕТ СН'!$I$14+СВЦЭМ!$D$10+'СЕТ СН'!$I$6-'СЕТ СН'!$I$26</f>
        <v>2621.3953636100005</v>
      </c>
      <c r="U182" s="36">
        <f>SUMIFS(СВЦЭМ!$D$39:$D$782,СВЦЭМ!$A$39:$A$782,$A182,СВЦЭМ!$B$39:$B$782,U$155)+'СЕТ СН'!$I$14+СВЦЭМ!$D$10+'СЕТ СН'!$I$6-'СЕТ СН'!$I$26</f>
        <v>2633.1251593200004</v>
      </c>
      <c r="V182" s="36">
        <f>SUMIFS(СВЦЭМ!$D$39:$D$782,СВЦЭМ!$A$39:$A$782,$A182,СВЦЭМ!$B$39:$B$782,V$155)+'СЕТ СН'!$I$14+СВЦЭМ!$D$10+'СЕТ СН'!$I$6-'СЕТ СН'!$I$26</f>
        <v>2647.3967937799998</v>
      </c>
      <c r="W182" s="36">
        <f>SUMIFS(СВЦЭМ!$D$39:$D$782,СВЦЭМ!$A$39:$A$782,$A182,СВЦЭМ!$B$39:$B$782,W$155)+'СЕТ СН'!$I$14+СВЦЭМ!$D$10+'СЕТ СН'!$I$6-'СЕТ СН'!$I$26</f>
        <v>2669.5331714700001</v>
      </c>
      <c r="X182" s="36">
        <f>SUMIFS(СВЦЭМ!$D$39:$D$782,СВЦЭМ!$A$39:$A$782,$A182,СВЦЭМ!$B$39:$B$782,X$155)+'СЕТ СН'!$I$14+СВЦЭМ!$D$10+'СЕТ СН'!$I$6-'СЕТ СН'!$I$26</f>
        <v>2700.8657676500002</v>
      </c>
      <c r="Y182" s="36">
        <f>SUMIFS(СВЦЭМ!$D$39:$D$782,СВЦЭМ!$A$39:$A$782,$A182,СВЦЭМ!$B$39:$B$782,Y$155)+'СЕТ СН'!$I$14+СВЦЭМ!$D$10+'СЕТ СН'!$I$6-'СЕТ СН'!$I$26</f>
        <v>2734.4495838700004</v>
      </c>
    </row>
    <row r="183" spans="1:27" ht="15.75" x14ac:dyDescent="0.2">
      <c r="A183" s="35">
        <f t="shared" si="4"/>
        <v>45319</v>
      </c>
      <c r="B183" s="36">
        <f>SUMIFS(СВЦЭМ!$D$39:$D$782,СВЦЭМ!$A$39:$A$782,$A183,СВЦЭМ!$B$39:$B$782,B$155)+'СЕТ СН'!$I$14+СВЦЭМ!$D$10+'СЕТ СН'!$I$6-'СЕТ СН'!$I$26</f>
        <v>2738.2540206600002</v>
      </c>
      <c r="C183" s="36">
        <f>SUMIFS(СВЦЭМ!$D$39:$D$782,СВЦЭМ!$A$39:$A$782,$A183,СВЦЭМ!$B$39:$B$782,C$155)+'СЕТ СН'!$I$14+СВЦЭМ!$D$10+'СЕТ СН'!$I$6-'СЕТ СН'!$I$26</f>
        <v>2779.7879953600004</v>
      </c>
      <c r="D183" s="36">
        <f>SUMIFS(СВЦЭМ!$D$39:$D$782,СВЦЭМ!$A$39:$A$782,$A183,СВЦЭМ!$B$39:$B$782,D$155)+'СЕТ СН'!$I$14+СВЦЭМ!$D$10+'СЕТ СН'!$I$6-'СЕТ СН'!$I$26</f>
        <v>2809.4927047800002</v>
      </c>
      <c r="E183" s="36">
        <f>SUMIFS(СВЦЭМ!$D$39:$D$782,СВЦЭМ!$A$39:$A$782,$A183,СВЦЭМ!$B$39:$B$782,E$155)+'СЕТ СН'!$I$14+СВЦЭМ!$D$10+'СЕТ СН'!$I$6-'СЕТ СН'!$I$26</f>
        <v>2823.2827200299998</v>
      </c>
      <c r="F183" s="36">
        <f>SUMIFS(СВЦЭМ!$D$39:$D$782,СВЦЭМ!$A$39:$A$782,$A183,СВЦЭМ!$B$39:$B$782,F$155)+'СЕТ СН'!$I$14+СВЦЭМ!$D$10+'СЕТ СН'!$I$6-'СЕТ СН'!$I$26</f>
        <v>2817.3891457899999</v>
      </c>
      <c r="G183" s="36">
        <f>SUMIFS(СВЦЭМ!$D$39:$D$782,СВЦЭМ!$A$39:$A$782,$A183,СВЦЭМ!$B$39:$B$782,G$155)+'СЕТ СН'!$I$14+СВЦЭМ!$D$10+'СЕТ СН'!$I$6-'СЕТ СН'!$I$26</f>
        <v>2806.5389600600001</v>
      </c>
      <c r="H183" s="36">
        <f>SUMIFS(СВЦЭМ!$D$39:$D$782,СВЦЭМ!$A$39:$A$782,$A183,СВЦЭМ!$B$39:$B$782,H$155)+'СЕТ СН'!$I$14+СВЦЭМ!$D$10+'СЕТ СН'!$I$6-'СЕТ СН'!$I$26</f>
        <v>2792.4968576000001</v>
      </c>
      <c r="I183" s="36">
        <f>SUMIFS(СВЦЭМ!$D$39:$D$782,СВЦЭМ!$A$39:$A$782,$A183,СВЦЭМ!$B$39:$B$782,I$155)+'СЕТ СН'!$I$14+СВЦЭМ!$D$10+'СЕТ СН'!$I$6-'СЕТ СН'!$I$26</f>
        <v>2781.5589336700004</v>
      </c>
      <c r="J183" s="36">
        <f>SUMIFS(СВЦЭМ!$D$39:$D$782,СВЦЭМ!$A$39:$A$782,$A183,СВЦЭМ!$B$39:$B$782,J$155)+'СЕТ СН'!$I$14+СВЦЭМ!$D$10+'СЕТ СН'!$I$6-'СЕТ СН'!$I$26</f>
        <v>2735.3667166000005</v>
      </c>
      <c r="K183" s="36">
        <f>SUMIFS(СВЦЭМ!$D$39:$D$782,СВЦЭМ!$A$39:$A$782,$A183,СВЦЭМ!$B$39:$B$782,K$155)+'СЕТ СН'!$I$14+СВЦЭМ!$D$10+'СЕТ СН'!$I$6-'СЕТ СН'!$I$26</f>
        <v>2678.9051324600005</v>
      </c>
      <c r="L183" s="36">
        <f>SUMIFS(СВЦЭМ!$D$39:$D$782,СВЦЭМ!$A$39:$A$782,$A183,СВЦЭМ!$B$39:$B$782,L$155)+'СЕТ СН'!$I$14+СВЦЭМ!$D$10+'СЕТ СН'!$I$6-'СЕТ СН'!$I$26</f>
        <v>2634.2945282199998</v>
      </c>
      <c r="M183" s="36">
        <f>SUMIFS(СВЦЭМ!$D$39:$D$782,СВЦЭМ!$A$39:$A$782,$A183,СВЦЭМ!$B$39:$B$782,M$155)+'СЕТ СН'!$I$14+СВЦЭМ!$D$10+'СЕТ СН'!$I$6-'СЕТ СН'!$I$26</f>
        <v>2630.4011872600004</v>
      </c>
      <c r="N183" s="36">
        <f>SUMIFS(СВЦЭМ!$D$39:$D$782,СВЦЭМ!$A$39:$A$782,$A183,СВЦЭМ!$B$39:$B$782,N$155)+'СЕТ СН'!$I$14+СВЦЭМ!$D$10+'СЕТ СН'!$I$6-'СЕТ СН'!$I$26</f>
        <v>2642.5142123400001</v>
      </c>
      <c r="O183" s="36">
        <f>SUMIFS(СВЦЭМ!$D$39:$D$782,СВЦЭМ!$A$39:$A$782,$A183,СВЦЭМ!$B$39:$B$782,O$155)+'СЕТ СН'!$I$14+СВЦЭМ!$D$10+'СЕТ СН'!$I$6-'СЕТ СН'!$I$26</f>
        <v>2653.7622781999999</v>
      </c>
      <c r="P183" s="36">
        <f>SUMIFS(СВЦЭМ!$D$39:$D$782,СВЦЭМ!$A$39:$A$782,$A183,СВЦЭМ!$B$39:$B$782,P$155)+'СЕТ СН'!$I$14+СВЦЭМ!$D$10+'СЕТ СН'!$I$6-'СЕТ СН'!$I$26</f>
        <v>2663.8661364099999</v>
      </c>
      <c r="Q183" s="36">
        <f>SUMIFS(СВЦЭМ!$D$39:$D$782,СВЦЭМ!$A$39:$A$782,$A183,СВЦЭМ!$B$39:$B$782,Q$155)+'СЕТ СН'!$I$14+СВЦЭМ!$D$10+'СЕТ СН'!$I$6-'СЕТ СН'!$I$26</f>
        <v>2671.6130966600003</v>
      </c>
      <c r="R183" s="36">
        <f>SUMIFS(СВЦЭМ!$D$39:$D$782,СВЦЭМ!$A$39:$A$782,$A183,СВЦЭМ!$B$39:$B$782,R$155)+'СЕТ СН'!$I$14+СВЦЭМ!$D$10+'СЕТ СН'!$I$6-'СЕТ СН'!$I$26</f>
        <v>2667.6325357800001</v>
      </c>
      <c r="S183" s="36">
        <f>SUMIFS(СВЦЭМ!$D$39:$D$782,СВЦЭМ!$A$39:$A$782,$A183,СВЦЭМ!$B$39:$B$782,S$155)+'СЕТ СН'!$I$14+СВЦЭМ!$D$10+'СЕТ СН'!$I$6-'СЕТ СН'!$I$26</f>
        <v>2640.9993374900005</v>
      </c>
      <c r="T183" s="36">
        <f>SUMIFS(СВЦЭМ!$D$39:$D$782,СВЦЭМ!$A$39:$A$782,$A183,СВЦЭМ!$B$39:$B$782,T$155)+'СЕТ СН'!$I$14+СВЦЭМ!$D$10+'СЕТ СН'!$I$6-'СЕТ СН'!$I$26</f>
        <v>2588.5491376300001</v>
      </c>
      <c r="U183" s="36">
        <f>SUMIFS(СВЦЭМ!$D$39:$D$782,СВЦЭМ!$A$39:$A$782,$A183,СВЦЭМ!$B$39:$B$782,U$155)+'СЕТ СН'!$I$14+СВЦЭМ!$D$10+'СЕТ СН'!$I$6-'СЕТ СН'!$I$26</f>
        <v>2587.03157775</v>
      </c>
      <c r="V183" s="36">
        <f>SUMIFS(СВЦЭМ!$D$39:$D$782,СВЦЭМ!$A$39:$A$782,$A183,СВЦЭМ!$B$39:$B$782,V$155)+'СЕТ СН'!$I$14+СВЦЭМ!$D$10+'СЕТ СН'!$I$6-'СЕТ СН'!$I$26</f>
        <v>2610.62440298</v>
      </c>
      <c r="W183" s="36">
        <f>SUMIFS(СВЦЭМ!$D$39:$D$782,СВЦЭМ!$A$39:$A$782,$A183,СВЦЭМ!$B$39:$B$782,W$155)+'СЕТ СН'!$I$14+СВЦЭМ!$D$10+'СЕТ СН'!$I$6-'СЕТ СН'!$I$26</f>
        <v>2631.6797597499999</v>
      </c>
      <c r="X183" s="36">
        <f>SUMIFS(СВЦЭМ!$D$39:$D$782,СВЦЭМ!$A$39:$A$782,$A183,СВЦЭМ!$B$39:$B$782,X$155)+'СЕТ СН'!$I$14+СВЦЭМ!$D$10+'СЕТ СН'!$I$6-'СЕТ СН'!$I$26</f>
        <v>2672.4179125300002</v>
      </c>
      <c r="Y183" s="36">
        <f>SUMIFS(СВЦЭМ!$D$39:$D$782,СВЦЭМ!$A$39:$A$782,$A183,СВЦЭМ!$B$39:$B$782,Y$155)+'СЕТ СН'!$I$14+СВЦЭМ!$D$10+'СЕТ СН'!$I$6-'СЕТ СН'!$I$26</f>
        <v>2695.3125486899999</v>
      </c>
    </row>
    <row r="184" spans="1:27" ht="15.75" x14ac:dyDescent="0.2">
      <c r="A184" s="35">
        <f t="shared" si="4"/>
        <v>45320</v>
      </c>
      <c r="B184" s="36">
        <f>SUMIFS(СВЦЭМ!$D$39:$D$782,СВЦЭМ!$A$39:$A$782,$A184,СВЦЭМ!$B$39:$B$782,B$155)+'СЕТ СН'!$I$14+СВЦЭМ!$D$10+'СЕТ СН'!$I$6-'СЕТ СН'!$I$26</f>
        <v>2723.4140641600002</v>
      </c>
      <c r="C184" s="36">
        <f>SUMIFS(СВЦЭМ!$D$39:$D$782,СВЦЭМ!$A$39:$A$782,$A184,СВЦЭМ!$B$39:$B$782,C$155)+'СЕТ СН'!$I$14+СВЦЭМ!$D$10+'СЕТ СН'!$I$6-'СЕТ СН'!$I$26</f>
        <v>2762.1016745699999</v>
      </c>
      <c r="D184" s="36">
        <f>SUMIFS(СВЦЭМ!$D$39:$D$782,СВЦЭМ!$A$39:$A$782,$A184,СВЦЭМ!$B$39:$B$782,D$155)+'СЕТ СН'!$I$14+СВЦЭМ!$D$10+'СЕТ СН'!$I$6-'СЕТ СН'!$I$26</f>
        <v>2774.3872776900002</v>
      </c>
      <c r="E184" s="36">
        <f>SUMIFS(СВЦЭМ!$D$39:$D$782,СВЦЭМ!$A$39:$A$782,$A184,СВЦЭМ!$B$39:$B$782,E$155)+'СЕТ СН'!$I$14+СВЦЭМ!$D$10+'СЕТ СН'!$I$6-'СЕТ СН'!$I$26</f>
        <v>2787.1545272500002</v>
      </c>
      <c r="F184" s="36">
        <f>SUMIFS(СВЦЭМ!$D$39:$D$782,СВЦЭМ!$A$39:$A$782,$A184,СВЦЭМ!$B$39:$B$782,F$155)+'СЕТ СН'!$I$14+СВЦЭМ!$D$10+'СЕТ СН'!$I$6-'СЕТ СН'!$I$26</f>
        <v>2785.7171384100002</v>
      </c>
      <c r="G184" s="36">
        <f>SUMIFS(СВЦЭМ!$D$39:$D$782,СВЦЭМ!$A$39:$A$782,$A184,СВЦЭМ!$B$39:$B$782,G$155)+'СЕТ СН'!$I$14+СВЦЭМ!$D$10+'СЕТ СН'!$I$6-'СЕТ СН'!$I$26</f>
        <v>2757.35318345</v>
      </c>
      <c r="H184" s="36">
        <f>SUMIFS(СВЦЭМ!$D$39:$D$782,СВЦЭМ!$A$39:$A$782,$A184,СВЦЭМ!$B$39:$B$782,H$155)+'СЕТ СН'!$I$14+СВЦЭМ!$D$10+'СЕТ СН'!$I$6-'СЕТ СН'!$I$26</f>
        <v>2726.2744848700004</v>
      </c>
      <c r="I184" s="36">
        <f>SUMIFS(СВЦЭМ!$D$39:$D$782,СВЦЭМ!$A$39:$A$782,$A184,СВЦЭМ!$B$39:$B$782,I$155)+'СЕТ СН'!$I$14+СВЦЭМ!$D$10+'СЕТ СН'!$I$6-'СЕТ СН'!$I$26</f>
        <v>2692.0320357800001</v>
      </c>
      <c r="J184" s="36">
        <f>SUMIFS(СВЦЭМ!$D$39:$D$782,СВЦЭМ!$A$39:$A$782,$A184,СВЦЭМ!$B$39:$B$782,J$155)+'СЕТ СН'!$I$14+СВЦЭМ!$D$10+'СЕТ СН'!$I$6-'СЕТ СН'!$I$26</f>
        <v>2650.5988420600002</v>
      </c>
      <c r="K184" s="36">
        <f>SUMIFS(СВЦЭМ!$D$39:$D$782,СВЦЭМ!$A$39:$A$782,$A184,СВЦЭМ!$B$39:$B$782,K$155)+'СЕТ СН'!$I$14+СВЦЭМ!$D$10+'СЕТ СН'!$I$6-'СЕТ СН'!$I$26</f>
        <v>2620.4038772700001</v>
      </c>
      <c r="L184" s="36">
        <f>SUMIFS(СВЦЭМ!$D$39:$D$782,СВЦЭМ!$A$39:$A$782,$A184,СВЦЭМ!$B$39:$B$782,L$155)+'СЕТ СН'!$I$14+СВЦЭМ!$D$10+'СЕТ СН'!$I$6-'СЕТ СН'!$I$26</f>
        <v>2609.1792873600002</v>
      </c>
      <c r="M184" s="36">
        <f>SUMIFS(СВЦЭМ!$D$39:$D$782,СВЦЭМ!$A$39:$A$782,$A184,СВЦЭМ!$B$39:$B$782,M$155)+'СЕТ СН'!$I$14+СВЦЭМ!$D$10+'СЕТ СН'!$I$6-'СЕТ СН'!$I$26</f>
        <v>2629.7030467600002</v>
      </c>
      <c r="N184" s="36">
        <f>SUMIFS(СВЦЭМ!$D$39:$D$782,СВЦЭМ!$A$39:$A$782,$A184,СВЦЭМ!$B$39:$B$782,N$155)+'СЕТ СН'!$I$14+СВЦЭМ!$D$10+'СЕТ СН'!$I$6-'СЕТ СН'!$I$26</f>
        <v>2657.9650719000001</v>
      </c>
      <c r="O184" s="36">
        <f>SUMIFS(СВЦЭМ!$D$39:$D$782,СВЦЭМ!$A$39:$A$782,$A184,СВЦЭМ!$B$39:$B$782,O$155)+'СЕТ СН'!$I$14+СВЦЭМ!$D$10+'СЕТ СН'!$I$6-'СЕТ СН'!$I$26</f>
        <v>2673.95437055</v>
      </c>
      <c r="P184" s="36">
        <f>SUMIFS(СВЦЭМ!$D$39:$D$782,СВЦЭМ!$A$39:$A$782,$A184,СВЦЭМ!$B$39:$B$782,P$155)+'СЕТ СН'!$I$14+СВЦЭМ!$D$10+'СЕТ СН'!$I$6-'СЕТ СН'!$I$26</f>
        <v>2684.86880174</v>
      </c>
      <c r="Q184" s="36">
        <f>SUMIFS(СВЦЭМ!$D$39:$D$782,СВЦЭМ!$A$39:$A$782,$A184,СВЦЭМ!$B$39:$B$782,Q$155)+'СЕТ СН'!$I$14+СВЦЭМ!$D$10+'СЕТ СН'!$I$6-'СЕТ СН'!$I$26</f>
        <v>2697.6680765400001</v>
      </c>
      <c r="R184" s="36">
        <f>SUMIFS(СВЦЭМ!$D$39:$D$782,СВЦЭМ!$A$39:$A$782,$A184,СВЦЭМ!$B$39:$B$782,R$155)+'СЕТ СН'!$I$14+СВЦЭМ!$D$10+'СЕТ СН'!$I$6-'СЕТ СН'!$I$26</f>
        <v>2690.8479238800001</v>
      </c>
      <c r="S184" s="36">
        <f>SUMIFS(СВЦЭМ!$D$39:$D$782,СВЦЭМ!$A$39:$A$782,$A184,СВЦЭМ!$B$39:$B$782,S$155)+'СЕТ СН'!$I$14+СВЦЭМ!$D$10+'СЕТ СН'!$I$6-'СЕТ СН'!$I$26</f>
        <v>2662.0022781200005</v>
      </c>
      <c r="T184" s="36">
        <f>SUMIFS(СВЦЭМ!$D$39:$D$782,СВЦЭМ!$A$39:$A$782,$A184,СВЦЭМ!$B$39:$B$782,T$155)+'СЕТ СН'!$I$14+СВЦЭМ!$D$10+'СЕТ СН'!$I$6-'СЕТ СН'!$I$26</f>
        <v>2616.4219751300002</v>
      </c>
      <c r="U184" s="36">
        <f>SUMIFS(СВЦЭМ!$D$39:$D$782,СВЦЭМ!$A$39:$A$782,$A184,СВЦЭМ!$B$39:$B$782,U$155)+'СЕТ СН'!$I$14+СВЦЭМ!$D$10+'СЕТ СН'!$I$6-'СЕТ СН'!$I$26</f>
        <v>2620.0144744200002</v>
      </c>
      <c r="V184" s="36">
        <f>SUMIFS(СВЦЭМ!$D$39:$D$782,СВЦЭМ!$A$39:$A$782,$A184,СВЦЭМ!$B$39:$B$782,V$155)+'СЕТ СН'!$I$14+СВЦЭМ!$D$10+'СЕТ СН'!$I$6-'СЕТ СН'!$I$26</f>
        <v>2634.7773722600004</v>
      </c>
      <c r="W184" s="36">
        <f>SUMIFS(СВЦЭМ!$D$39:$D$782,СВЦЭМ!$A$39:$A$782,$A184,СВЦЭМ!$B$39:$B$782,W$155)+'СЕТ СН'!$I$14+СВЦЭМ!$D$10+'СЕТ СН'!$I$6-'СЕТ СН'!$I$26</f>
        <v>2653.5376420800003</v>
      </c>
      <c r="X184" s="36">
        <f>SUMIFS(СВЦЭМ!$D$39:$D$782,СВЦЭМ!$A$39:$A$782,$A184,СВЦЭМ!$B$39:$B$782,X$155)+'СЕТ СН'!$I$14+СВЦЭМ!$D$10+'СЕТ СН'!$I$6-'СЕТ СН'!$I$26</f>
        <v>2684.0828298800002</v>
      </c>
      <c r="Y184" s="36">
        <f>SUMIFS(СВЦЭМ!$D$39:$D$782,СВЦЭМ!$A$39:$A$782,$A184,СВЦЭМ!$B$39:$B$782,Y$155)+'СЕТ СН'!$I$14+СВЦЭМ!$D$10+'СЕТ СН'!$I$6-'СЕТ СН'!$I$26</f>
        <v>2707.5466243300002</v>
      </c>
    </row>
    <row r="185" spans="1:27" ht="15.75" x14ac:dyDescent="0.2">
      <c r="A185" s="35">
        <f t="shared" si="4"/>
        <v>45321</v>
      </c>
      <c r="B185" s="36">
        <f>SUMIFS(СВЦЭМ!$D$39:$D$782,СВЦЭМ!$A$39:$A$782,$A185,СВЦЭМ!$B$39:$B$782,B$155)+'СЕТ СН'!$I$14+СВЦЭМ!$D$10+'СЕТ СН'!$I$6-'СЕТ СН'!$I$26</f>
        <v>2815.8703918300002</v>
      </c>
      <c r="C185" s="36">
        <f>SUMIFS(СВЦЭМ!$D$39:$D$782,СВЦЭМ!$A$39:$A$782,$A185,СВЦЭМ!$B$39:$B$782,C$155)+'СЕТ СН'!$I$14+СВЦЭМ!$D$10+'СЕТ СН'!$I$6-'СЕТ СН'!$I$26</f>
        <v>2837.5794284100002</v>
      </c>
      <c r="D185" s="36">
        <f>SUMIFS(СВЦЭМ!$D$39:$D$782,СВЦЭМ!$A$39:$A$782,$A185,СВЦЭМ!$B$39:$B$782,D$155)+'СЕТ СН'!$I$14+СВЦЭМ!$D$10+'СЕТ СН'!$I$6-'СЕТ СН'!$I$26</f>
        <v>2866.8650488800004</v>
      </c>
      <c r="E185" s="36">
        <f>SUMIFS(СВЦЭМ!$D$39:$D$782,СВЦЭМ!$A$39:$A$782,$A185,СВЦЭМ!$B$39:$B$782,E$155)+'СЕТ СН'!$I$14+СВЦЭМ!$D$10+'СЕТ СН'!$I$6-'СЕТ СН'!$I$26</f>
        <v>2880.5958195800004</v>
      </c>
      <c r="F185" s="36">
        <f>SUMIFS(СВЦЭМ!$D$39:$D$782,СВЦЭМ!$A$39:$A$782,$A185,СВЦЭМ!$B$39:$B$782,F$155)+'СЕТ СН'!$I$14+СВЦЭМ!$D$10+'СЕТ СН'!$I$6-'СЕТ СН'!$I$26</f>
        <v>2871.9930810100004</v>
      </c>
      <c r="G185" s="36">
        <f>SUMIFS(СВЦЭМ!$D$39:$D$782,СВЦЭМ!$A$39:$A$782,$A185,СВЦЭМ!$B$39:$B$782,G$155)+'СЕТ СН'!$I$14+СВЦЭМ!$D$10+'СЕТ СН'!$I$6-'СЕТ СН'!$I$26</f>
        <v>2843.5014859500002</v>
      </c>
      <c r="H185" s="36">
        <f>SUMIFS(СВЦЭМ!$D$39:$D$782,СВЦЭМ!$A$39:$A$782,$A185,СВЦЭМ!$B$39:$B$782,H$155)+'СЕТ СН'!$I$14+СВЦЭМ!$D$10+'СЕТ СН'!$I$6-'СЕТ СН'!$I$26</f>
        <v>2781.8385521300002</v>
      </c>
      <c r="I185" s="36">
        <f>SUMIFS(СВЦЭМ!$D$39:$D$782,СВЦЭМ!$A$39:$A$782,$A185,СВЦЭМ!$B$39:$B$782,I$155)+'СЕТ СН'!$I$14+СВЦЭМ!$D$10+'СЕТ СН'!$I$6-'СЕТ СН'!$I$26</f>
        <v>2748.84860458</v>
      </c>
      <c r="J185" s="36">
        <f>SUMIFS(СВЦЭМ!$D$39:$D$782,СВЦЭМ!$A$39:$A$782,$A185,СВЦЭМ!$B$39:$B$782,J$155)+'СЕТ СН'!$I$14+СВЦЭМ!$D$10+'СЕТ СН'!$I$6-'СЕТ СН'!$I$26</f>
        <v>2675.5484637400004</v>
      </c>
      <c r="K185" s="36">
        <f>SUMIFS(СВЦЭМ!$D$39:$D$782,СВЦЭМ!$A$39:$A$782,$A185,СВЦЭМ!$B$39:$B$782,K$155)+'СЕТ СН'!$I$14+СВЦЭМ!$D$10+'СЕТ СН'!$I$6-'СЕТ СН'!$I$26</f>
        <v>2658.1688338499998</v>
      </c>
      <c r="L185" s="36">
        <f>SUMIFS(СВЦЭМ!$D$39:$D$782,СВЦЭМ!$A$39:$A$782,$A185,СВЦЭМ!$B$39:$B$782,L$155)+'СЕТ СН'!$I$14+СВЦЭМ!$D$10+'СЕТ СН'!$I$6-'СЕТ СН'!$I$26</f>
        <v>2675.9413216100002</v>
      </c>
      <c r="M185" s="36">
        <f>SUMIFS(СВЦЭМ!$D$39:$D$782,СВЦЭМ!$A$39:$A$782,$A185,СВЦЭМ!$B$39:$B$782,M$155)+'СЕТ СН'!$I$14+СВЦЭМ!$D$10+'СЕТ СН'!$I$6-'СЕТ СН'!$I$26</f>
        <v>2764.0747350400002</v>
      </c>
      <c r="N185" s="36">
        <f>SUMIFS(СВЦЭМ!$D$39:$D$782,СВЦЭМ!$A$39:$A$782,$A185,СВЦЭМ!$B$39:$B$782,N$155)+'СЕТ СН'!$I$14+СВЦЭМ!$D$10+'СЕТ СН'!$I$6-'СЕТ СН'!$I$26</f>
        <v>2809.89325336</v>
      </c>
      <c r="O185" s="36">
        <f>SUMIFS(СВЦЭМ!$D$39:$D$782,СВЦЭМ!$A$39:$A$782,$A185,СВЦЭМ!$B$39:$B$782,O$155)+'СЕТ СН'!$I$14+СВЦЭМ!$D$10+'СЕТ СН'!$I$6-'СЕТ СН'!$I$26</f>
        <v>2829.9144174500002</v>
      </c>
      <c r="P185" s="36">
        <f>SUMIFS(СВЦЭМ!$D$39:$D$782,СВЦЭМ!$A$39:$A$782,$A185,СВЦЭМ!$B$39:$B$782,P$155)+'СЕТ СН'!$I$14+СВЦЭМ!$D$10+'СЕТ СН'!$I$6-'СЕТ СН'!$I$26</f>
        <v>2848.9867013600001</v>
      </c>
      <c r="Q185" s="36">
        <f>SUMIFS(СВЦЭМ!$D$39:$D$782,СВЦЭМ!$A$39:$A$782,$A185,СВЦЭМ!$B$39:$B$782,Q$155)+'СЕТ СН'!$I$14+СВЦЭМ!$D$10+'СЕТ СН'!$I$6-'СЕТ СН'!$I$26</f>
        <v>2866.4855672000003</v>
      </c>
      <c r="R185" s="36">
        <f>SUMIFS(СВЦЭМ!$D$39:$D$782,СВЦЭМ!$A$39:$A$782,$A185,СВЦЭМ!$B$39:$B$782,R$155)+'СЕТ СН'!$I$14+СВЦЭМ!$D$10+'СЕТ СН'!$I$6-'СЕТ СН'!$I$26</f>
        <v>2864.9282483300003</v>
      </c>
      <c r="S185" s="36">
        <f>SUMIFS(СВЦЭМ!$D$39:$D$782,СВЦЭМ!$A$39:$A$782,$A185,СВЦЭМ!$B$39:$B$782,S$155)+'СЕТ СН'!$I$14+СВЦЭМ!$D$10+'СЕТ СН'!$I$6-'СЕТ СН'!$I$26</f>
        <v>2841.9132971400004</v>
      </c>
      <c r="T185" s="36">
        <f>SUMIFS(СВЦЭМ!$D$39:$D$782,СВЦЭМ!$A$39:$A$782,$A185,СВЦЭМ!$B$39:$B$782,T$155)+'СЕТ СН'!$I$14+СВЦЭМ!$D$10+'СЕТ СН'!$I$6-'СЕТ СН'!$I$26</f>
        <v>2745.2858977800001</v>
      </c>
      <c r="U185" s="36">
        <f>SUMIFS(СВЦЭМ!$D$39:$D$782,СВЦЭМ!$A$39:$A$782,$A185,СВЦЭМ!$B$39:$B$782,U$155)+'СЕТ СН'!$I$14+СВЦЭМ!$D$10+'СЕТ СН'!$I$6-'СЕТ СН'!$I$26</f>
        <v>2711.25148541</v>
      </c>
      <c r="V185" s="36">
        <f>SUMIFS(СВЦЭМ!$D$39:$D$782,СВЦЭМ!$A$39:$A$782,$A185,СВЦЭМ!$B$39:$B$782,V$155)+'СЕТ СН'!$I$14+СВЦЭМ!$D$10+'СЕТ СН'!$I$6-'СЕТ СН'!$I$26</f>
        <v>2739.66181048</v>
      </c>
      <c r="W185" s="36">
        <f>SUMIFS(СВЦЭМ!$D$39:$D$782,СВЦЭМ!$A$39:$A$782,$A185,СВЦЭМ!$B$39:$B$782,W$155)+'СЕТ СН'!$I$14+СВЦЭМ!$D$10+'СЕТ СН'!$I$6-'СЕТ СН'!$I$26</f>
        <v>2714.9143367000001</v>
      </c>
      <c r="X185" s="36">
        <f>SUMIFS(СВЦЭМ!$D$39:$D$782,СВЦЭМ!$A$39:$A$782,$A185,СВЦЭМ!$B$39:$B$782,X$155)+'СЕТ СН'!$I$14+СВЦЭМ!$D$10+'СЕТ СН'!$I$6-'СЕТ СН'!$I$26</f>
        <v>2739.2819065200001</v>
      </c>
      <c r="Y185" s="36">
        <f>SUMIFS(СВЦЭМ!$D$39:$D$782,СВЦЭМ!$A$39:$A$782,$A185,СВЦЭМ!$B$39:$B$782,Y$155)+'СЕТ СН'!$I$14+СВЦЭМ!$D$10+'СЕТ СН'!$I$6-'СЕТ СН'!$I$26</f>
        <v>2774.1356385300001</v>
      </c>
    </row>
    <row r="186" spans="1:27" ht="15.75" x14ac:dyDescent="0.2">
      <c r="A186" s="35">
        <f t="shared" si="4"/>
        <v>45322</v>
      </c>
      <c r="B186" s="36">
        <f>SUMIFS(СВЦЭМ!$D$39:$D$782,СВЦЭМ!$A$39:$A$782,$A186,СВЦЭМ!$B$39:$B$782,B$155)+'СЕТ СН'!$I$14+СВЦЭМ!$D$10+'СЕТ СН'!$I$6-'СЕТ СН'!$I$26</f>
        <v>2827.7781468000003</v>
      </c>
      <c r="C186" s="36">
        <f>SUMIFS(СВЦЭМ!$D$39:$D$782,СВЦЭМ!$A$39:$A$782,$A186,СВЦЭМ!$B$39:$B$782,C$155)+'СЕТ СН'!$I$14+СВЦЭМ!$D$10+'СЕТ СН'!$I$6-'СЕТ СН'!$I$26</f>
        <v>2881.9869945099999</v>
      </c>
      <c r="D186" s="36">
        <f>SUMIFS(СВЦЭМ!$D$39:$D$782,СВЦЭМ!$A$39:$A$782,$A186,СВЦЭМ!$B$39:$B$782,D$155)+'СЕТ СН'!$I$14+СВЦЭМ!$D$10+'СЕТ СН'!$I$6-'СЕТ СН'!$I$26</f>
        <v>2896.6874409800002</v>
      </c>
      <c r="E186" s="36">
        <f>SUMIFS(СВЦЭМ!$D$39:$D$782,СВЦЭМ!$A$39:$A$782,$A186,СВЦЭМ!$B$39:$B$782,E$155)+'СЕТ СН'!$I$14+СВЦЭМ!$D$10+'СЕТ СН'!$I$6-'СЕТ СН'!$I$26</f>
        <v>2915.9056617199999</v>
      </c>
      <c r="F186" s="36">
        <f>SUMIFS(СВЦЭМ!$D$39:$D$782,СВЦЭМ!$A$39:$A$782,$A186,СВЦЭМ!$B$39:$B$782,F$155)+'СЕТ СН'!$I$14+СВЦЭМ!$D$10+'СЕТ СН'!$I$6-'СЕТ СН'!$I$26</f>
        <v>2907.0476937200001</v>
      </c>
      <c r="G186" s="36">
        <f>SUMIFS(СВЦЭМ!$D$39:$D$782,СВЦЭМ!$A$39:$A$782,$A186,СВЦЭМ!$B$39:$B$782,G$155)+'СЕТ СН'!$I$14+СВЦЭМ!$D$10+'СЕТ СН'!$I$6-'СЕТ СН'!$I$26</f>
        <v>2876.6151896900001</v>
      </c>
      <c r="H186" s="36">
        <f>SUMIFS(СВЦЭМ!$D$39:$D$782,СВЦЭМ!$A$39:$A$782,$A186,СВЦЭМ!$B$39:$B$782,H$155)+'СЕТ СН'!$I$14+СВЦЭМ!$D$10+'СЕТ СН'!$I$6-'СЕТ СН'!$I$26</f>
        <v>2814.1468476500004</v>
      </c>
      <c r="I186" s="36">
        <f>SUMIFS(СВЦЭМ!$D$39:$D$782,СВЦЭМ!$A$39:$A$782,$A186,СВЦЭМ!$B$39:$B$782,I$155)+'СЕТ СН'!$I$14+СВЦЭМ!$D$10+'СЕТ СН'!$I$6-'СЕТ СН'!$I$26</f>
        <v>2766.90626552</v>
      </c>
      <c r="J186" s="36">
        <f>SUMIFS(СВЦЭМ!$D$39:$D$782,СВЦЭМ!$A$39:$A$782,$A186,СВЦЭМ!$B$39:$B$782,J$155)+'СЕТ СН'!$I$14+СВЦЭМ!$D$10+'СЕТ СН'!$I$6-'СЕТ СН'!$I$26</f>
        <v>2722.3828327600004</v>
      </c>
      <c r="K186" s="36">
        <f>SUMIFS(СВЦЭМ!$D$39:$D$782,СВЦЭМ!$A$39:$A$782,$A186,СВЦЭМ!$B$39:$B$782,K$155)+'СЕТ СН'!$I$14+СВЦЭМ!$D$10+'СЕТ СН'!$I$6-'СЕТ СН'!$I$26</f>
        <v>2688.4904272499998</v>
      </c>
      <c r="L186" s="36">
        <f>SUMIFS(СВЦЭМ!$D$39:$D$782,СВЦЭМ!$A$39:$A$782,$A186,СВЦЭМ!$B$39:$B$782,L$155)+'СЕТ СН'!$I$14+СВЦЭМ!$D$10+'СЕТ СН'!$I$6-'СЕТ СН'!$I$26</f>
        <v>2688.63547991</v>
      </c>
      <c r="M186" s="36">
        <f>SUMIFS(СВЦЭМ!$D$39:$D$782,СВЦЭМ!$A$39:$A$782,$A186,СВЦЭМ!$B$39:$B$782,M$155)+'СЕТ СН'!$I$14+СВЦЭМ!$D$10+'СЕТ СН'!$I$6-'СЕТ СН'!$I$26</f>
        <v>2834.8339877200001</v>
      </c>
      <c r="N186" s="36">
        <f>SUMIFS(СВЦЭМ!$D$39:$D$782,СВЦЭМ!$A$39:$A$782,$A186,СВЦЭМ!$B$39:$B$782,N$155)+'СЕТ СН'!$I$14+СВЦЭМ!$D$10+'СЕТ СН'!$I$6-'СЕТ СН'!$I$26</f>
        <v>2867.5267430900003</v>
      </c>
      <c r="O186" s="36">
        <f>SUMIFS(СВЦЭМ!$D$39:$D$782,СВЦЭМ!$A$39:$A$782,$A186,СВЦЭМ!$B$39:$B$782,O$155)+'СЕТ СН'!$I$14+СВЦЭМ!$D$10+'СЕТ СН'!$I$6-'СЕТ СН'!$I$26</f>
        <v>2886.4477516100001</v>
      </c>
      <c r="P186" s="36">
        <f>SUMIFS(СВЦЭМ!$D$39:$D$782,СВЦЭМ!$A$39:$A$782,$A186,СВЦЭМ!$B$39:$B$782,P$155)+'СЕТ СН'!$I$14+СВЦЭМ!$D$10+'СЕТ СН'!$I$6-'СЕТ СН'!$I$26</f>
        <v>2905.9001807699997</v>
      </c>
      <c r="Q186" s="36">
        <f>SUMIFS(СВЦЭМ!$D$39:$D$782,СВЦЭМ!$A$39:$A$782,$A186,СВЦЭМ!$B$39:$B$782,Q$155)+'СЕТ СН'!$I$14+СВЦЭМ!$D$10+'СЕТ СН'!$I$6-'СЕТ СН'!$I$26</f>
        <v>2928.6710112599999</v>
      </c>
      <c r="R186" s="36">
        <f>SUMIFS(СВЦЭМ!$D$39:$D$782,СВЦЭМ!$A$39:$A$782,$A186,СВЦЭМ!$B$39:$B$782,R$155)+'СЕТ СН'!$I$14+СВЦЭМ!$D$10+'СЕТ СН'!$I$6-'СЕТ СН'!$I$26</f>
        <v>2926.4473984899996</v>
      </c>
      <c r="S186" s="36">
        <f>SUMIFS(СВЦЭМ!$D$39:$D$782,СВЦЭМ!$A$39:$A$782,$A186,СВЦЭМ!$B$39:$B$782,S$155)+'СЕТ СН'!$I$14+СВЦЭМ!$D$10+'СЕТ СН'!$I$6-'СЕТ СН'!$I$26</f>
        <v>2885.4179263200003</v>
      </c>
      <c r="T186" s="36">
        <f>SUMIFS(СВЦЭМ!$D$39:$D$782,СВЦЭМ!$A$39:$A$782,$A186,СВЦЭМ!$B$39:$B$782,T$155)+'СЕТ СН'!$I$14+СВЦЭМ!$D$10+'СЕТ СН'!$I$6-'СЕТ СН'!$I$26</f>
        <v>2800.0835651200005</v>
      </c>
      <c r="U186" s="36">
        <f>SUMIFS(СВЦЭМ!$D$39:$D$782,СВЦЭМ!$A$39:$A$782,$A186,СВЦЭМ!$B$39:$B$782,U$155)+'СЕТ СН'!$I$14+СВЦЭМ!$D$10+'СЕТ СН'!$I$6-'СЕТ СН'!$I$26</f>
        <v>2781.2515231500001</v>
      </c>
      <c r="V186" s="36">
        <f>SUMIFS(СВЦЭМ!$D$39:$D$782,СВЦЭМ!$A$39:$A$782,$A186,СВЦЭМ!$B$39:$B$782,V$155)+'СЕТ СН'!$I$14+СВЦЭМ!$D$10+'СЕТ СН'!$I$6-'СЕТ СН'!$I$26</f>
        <v>2744.5172347400003</v>
      </c>
      <c r="W186" s="36">
        <f>SUMIFS(СВЦЭМ!$D$39:$D$782,СВЦЭМ!$A$39:$A$782,$A186,СВЦЭМ!$B$39:$B$782,W$155)+'СЕТ СН'!$I$14+СВЦЭМ!$D$10+'СЕТ СН'!$I$6-'СЕТ СН'!$I$26</f>
        <v>2723.9238489600002</v>
      </c>
      <c r="X186" s="36">
        <f>SUMIFS(СВЦЭМ!$D$39:$D$782,СВЦЭМ!$A$39:$A$782,$A186,СВЦЭМ!$B$39:$B$782,X$155)+'СЕТ СН'!$I$14+СВЦЭМ!$D$10+'СЕТ СН'!$I$6-'СЕТ СН'!$I$26</f>
        <v>2744.6188533800005</v>
      </c>
      <c r="Y186" s="36">
        <f>SUMIFS(СВЦЭМ!$D$39:$D$782,СВЦЭМ!$A$39:$A$782,$A186,СВЦЭМ!$B$39:$B$782,Y$155)+'СЕТ СН'!$I$14+СВЦЭМ!$D$10+'СЕТ СН'!$I$6-'СЕТ СН'!$I$26</f>
        <v>2780.54360292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01.01.2024</v>
      </c>
      <c r="B192" s="36">
        <f>SUMIFS(СВЦЭМ!$E$39:$E$782,СВЦЭМ!$A$39:$A$782,$A192,СВЦЭМ!$B$39:$B$782,B$191)+'СЕТ СН'!$F$15</f>
        <v>177.11062372000001</v>
      </c>
      <c r="C192" s="36">
        <f>SUMIFS(СВЦЭМ!$E$39:$E$782,СВЦЭМ!$A$39:$A$782,$A192,СВЦЭМ!$B$39:$B$782,C$191)+'СЕТ СН'!$F$15</f>
        <v>179.71284922999999</v>
      </c>
      <c r="D192" s="36">
        <f>SUMIFS(СВЦЭМ!$E$39:$E$782,СВЦЭМ!$A$39:$A$782,$A192,СВЦЭМ!$B$39:$B$782,D$191)+'СЕТ СН'!$F$15</f>
        <v>180.69842388999999</v>
      </c>
      <c r="E192" s="36">
        <f>SUMIFS(СВЦЭМ!$E$39:$E$782,СВЦЭМ!$A$39:$A$782,$A192,СВЦЭМ!$B$39:$B$782,E$191)+'СЕТ СН'!$F$15</f>
        <v>183.28608270000001</v>
      </c>
      <c r="F192" s="36">
        <f>SUMIFS(СВЦЭМ!$E$39:$E$782,СВЦЭМ!$A$39:$A$782,$A192,СВЦЭМ!$B$39:$B$782,F$191)+'СЕТ СН'!$F$15</f>
        <v>184.59153368</v>
      </c>
      <c r="G192" s="36">
        <f>SUMIFS(СВЦЭМ!$E$39:$E$782,СВЦЭМ!$A$39:$A$782,$A192,СВЦЭМ!$B$39:$B$782,G$191)+'СЕТ СН'!$F$15</f>
        <v>183.52716573000001</v>
      </c>
      <c r="H192" s="36">
        <f>SUMIFS(СВЦЭМ!$E$39:$E$782,СВЦЭМ!$A$39:$A$782,$A192,СВЦЭМ!$B$39:$B$782,H$191)+'СЕТ СН'!$F$15</f>
        <v>183.41510292000001</v>
      </c>
      <c r="I192" s="36">
        <f>SUMIFS(СВЦЭМ!$E$39:$E$782,СВЦЭМ!$A$39:$A$782,$A192,СВЦЭМ!$B$39:$B$782,I$191)+'СЕТ СН'!$F$15</f>
        <v>183.75146774000001</v>
      </c>
      <c r="J192" s="36">
        <f>SUMIFS(СВЦЭМ!$E$39:$E$782,СВЦЭМ!$A$39:$A$782,$A192,СВЦЭМ!$B$39:$B$782,J$191)+'СЕТ СН'!$F$15</f>
        <v>183.48941550999999</v>
      </c>
      <c r="K192" s="36">
        <f>SUMIFS(СВЦЭМ!$E$39:$E$782,СВЦЭМ!$A$39:$A$782,$A192,СВЦЭМ!$B$39:$B$782,K$191)+'СЕТ СН'!$F$15</f>
        <v>177.66021635999999</v>
      </c>
      <c r="L192" s="36">
        <f>SUMIFS(СВЦЭМ!$E$39:$E$782,СВЦЭМ!$A$39:$A$782,$A192,СВЦЭМ!$B$39:$B$782,L$191)+'СЕТ СН'!$F$15</f>
        <v>176.77704345000001</v>
      </c>
      <c r="M192" s="36">
        <f>SUMIFS(СВЦЭМ!$E$39:$E$782,СВЦЭМ!$A$39:$A$782,$A192,СВЦЭМ!$B$39:$B$782,M$191)+'СЕТ СН'!$F$15</f>
        <v>177.11074970999999</v>
      </c>
      <c r="N192" s="36">
        <f>SUMIFS(СВЦЭМ!$E$39:$E$782,СВЦЭМ!$A$39:$A$782,$A192,СВЦЭМ!$B$39:$B$782,N$191)+'СЕТ СН'!$F$15</f>
        <v>176.45272420000001</v>
      </c>
      <c r="O192" s="36">
        <f>SUMIFS(СВЦЭМ!$E$39:$E$782,СВЦЭМ!$A$39:$A$782,$A192,СВЦЭМ!$B$39:$B$782,O$191)+'СЕТ СН'!$F$15</f>
        <v>177.51489272000001</v>
      </c>
      <c r="P192" s="36">
        <f>SUMIFS(СВЦЭМ!$E$39:$E$782,СВЦЭМ!$A$39:$A$782,$A192,СВЦЭМ!$B$39:$B$782,P$191)+'СЕТ СН'!$F$15</f>
        <v>179.94089894999999</v>
      </c>
      <c r="Q192" s="36">
        <f>SUMIFS(СВЦЭМ!$E$39:$E$782,СВЦЭМ!$A$39:$A$782,$A192,СВЦЭМ!$B$39:$B$782,Q$191)+'СЕТ СН'!$F$15</f>
        <v>179.80341683</v>
      </c>
      <c r="R192" s="36">
        <f>SUMIFS(СВЦЭМ!$E$39:$E$782,СВЦЭМ!$A$39:$A$782,$A192,СВЦЭМ!$B$39:$B$782,R$191)+'СЕТ СН'!$F$15</f>
        <v>179.88496079000001</v>
      </c>
      <c r="S192" s="36">
        <f>SUMIFS(СВЦЭМ!$E$39:$E$782,СВЦЭМ!$A$39:$A$782,$A192,СВЦЭМ!$B$39:$B$782,S$191)+'СЕТ СН'!$F$15</f>
        <v>177.83047467</v>
      </c>
      <c r="T192" s="36">
        <f>SUMIFS(СВЦЭМ!$E$39:$E$782,СВЦЭМ!$A$39:$A$782,$A192,СВЦЭМ!$B$39:$B$782,T$191)+'СЕТ СН'!$F$15</f>
        <v>173.70301406999999</v>
      </c>
      <c r="U192" s="36">
        <f>SUMIFS(СВЦЭМ!$E$39:$E$782,СВЦЭМ!$A$39:$A$782,$A192,СВЦЭМ!$B$39:$B$782,U$191)+'СЕТ СН'!$F$15</f>
        <v>173.28161306000001</v>
      </c>
      <c r="V192" s="36">
        <f>SUMIFS(СВЦЭМ!$E$39:$E$782,СВЦЭМ!$A$39:$A$782,$A192,СВЦЭМ!$B$39:$B$782,V$191)+'СЕТ СН'!$F$15</f>
        <v>174.21856772000001</v>
      </c>
      <c r="W192" s="36">
        <f>SUMIFS(СВЦЭМ!$E$39:$E$782,СВЦЭМ!$A$39:$A$782,$A192,СВЦЭМ!$B$39:$B$782,W$191)+'СЕТ СН'!$F$15</f>
        <v>172.07126624</v>
      </c>
      <c r="X192" s="36">
        <f>SUMIFS(СВЦЭМ!$E$39:$E$782,СВЦЭМ!$A$39:$A$782,$A192,СВЦЭМ!$B$39:$B$782,X$191)+'СЕТ СН'!$F$15</f>
        <v>173.95852694999999</v>
      </c>
      <c r="Y192" s="36">
        <f>SUMIFS(СВЦЭМ!$E$39:$E$782,СВЦЭМ!$A$39:$A$782,$A192,СВЦЭМ!$B$39:$B$782,Y$191)+'СЕТ СН'!$F$15</f>
        <v>172.84354087</v>
      </c>
      <c r="AA192" s="45"/>
    </row>
    <row r="193" spans="1:25" ht="15.75" x14ac:dyDescent="0.2">
      <c r="A193" s="35">
        <f>A192+1</f>
        <v>45293</v>
      </c>
      <c r="B193" s="36">
        <f>SUMIFS(СВЦЭМ!$E$39:$E$782,СВЦЭМ!$A$39:$A$782,$A193,СВЦЭМ!$B$39:$B$782,B$191)+'СЕТ СН'!$F$15</f>
        <v>165.72690542000001</v>
      </c>
      <c r="C193" s="36">
        <f>SUMIFS(СВЦЭМ!$E$39:$E$782,СВЦЭМ!$A$39:$A$782,$A193,СВЦЭМ!$B$39:$B$782,C$191)+'СЕТ СН'!$F$15</f>
        <v>168.69482696</v>
      </c>
      <c r="D193" s="36">
        <f>SUMIFS(СВЦЭМ!$E$39:$E$782,СВЦЭМ!$A$39:$A$782,$A193,СВЦЭМ!$B$39:$B$782,D$191)+'СЕТ СН'!$F$15</f>
        <v>170.4369786</v>
      </c>
      <c r="E193" s="36">
        <f>SUMIFS(СВЦЭМ!$E$39:$E$782,СВЦЭМ!$A$39:$A$782,$A193,СВЦЭМ!$B$39:$B$782,E$191)+'СЕТ СН'!$F$15</f>
        <v>171.24458164999999</v>
      </c>
      <c r="F193" s="36">
        <f>SUMIFS(СВЦЭМ!$E$39:$E$782,СВЦЭМ!$A$39:$A$782,$A193,СВЦЭМ!$B$39:$B$782,F$191)+'СЕТ СН'!$F$15</f>
        <v>171.30128859999999</v>
      </c>
      <c r="G193" s="36">
        <f>SUMIFS(СВЦЭМ!$E$39:$E$782,СВЦЭМ!$A$39:$A$782,$A193,СВЦЭМ!$B$39:$B$782,G$191)+'СЕТ СН'!$F$15</f>
        <v>170.56355612999999</v>
      </c>
      <c r="H193" s="36">
        <f>SUMIFS(СВЦЭМ!$E$39:$E$782,СВЦЭМ!$A$39:$A$782,$A193,СВЦЭМ!$B$39:$B$782,H$191)+'СЕТ СН'!$F$15</f>
        <v>170.45385995999999</v>
      </c>
      <c r="I193" s="36">
        <f>SUMIFS(СВЦЭМ!$E$39:$E$782,СВЦЭМ!$A$39:$A$782,$A193,СВЦЭМ!$B$39:$B$782,I$191)+'СЕТ СН'!$F$15</f>
        <v>170.69564563</v>
      </c>
      <c r="J193" s="36">
        <f>SUMIFS(СВЦЭМ!$E$39:$E$782,СВЦЭМ!$A$39:$A$782,$A193,СВЦЭМ!$B$39:$B$782,J$191)+'СЕТ СН'!$F$15</f>
        <v>168.88581844999999</v>
      </c>
      <c r="K193" s="36">
        <f>SUMIFS(СВЦЭМ!$E$39:$E$782,СВЦЭМ!$A$39:$A$782,$A193,СВЦЭМ!$B$39:$B$782,K$191)+'СЕТ СН'!$F$15</f>
        <v>165.62453997</v>
      </c>
      <c r="L193" s="36">
        <f>SUMIFS(СВЦЭМ!$E$39:$E$782,СВЦЭМ!$A$39:$A$782,$A193,СВЦЭМ!$B$39:$B$782,L$191)+'СЕТ СН'!$F$15</f>
        <v>161.93702289999999</v>
      </c>
      <c r="M193" s="36">
        <f>SUMIFS(СВЦЭМ!$E$39:$E$782,СВЦЭМ!$A$39:$A$782,$A193,СВЦЭМ!$B$39:$B$782,M$191)+'СЕТ СН'!$F$15</f>
        <v>161.0610016</v>
      </c>
      <c r="N193" s="36">
        <f>SUMIFS(СВЦЭМ!$E$39:$E$782,СВЦЭМ!$A$39:$A$782,$A193,СВЦЭМ!$B$39:$B$782,N$191)+'СЕТ СН'!$F$15</f>
        <v>160.98061745000001</v>
      </c>
      <c r="O193" s="36">
        <f>SUMIFS(СВЦЭМ!$E$39:$E$782,СВЦЭМ!$A$39:$A$782,$A193,СВЦЭМ!$B$39:$B$782,O$191)+'СЕТ СН'!$F$15</f>
        <v>163.06704145</v>
      </c>
      <c r="P193" s="36">
        <f>SUMIFS(СВЦЭМ!$E$39:$E$782,СВЦЭМ!$A$39:$A$782,$A193,СВЦЭМ!$B$39:$B$782,P$191)+'СЕТ СН'!$F$15</f>
        <v>164.26714423999999</v>
      </c>
      <c r="Q193" s="36">
        <f>SUMIFS(СВЦЭМ!$E$39:$E$782,СВЦЭМ!$A$39:$A$782,$A193,СВЦЭМ!$B$39:$B$782,Q$191)+'СЕТ СН'!$F$15</f>
        <v>167.23866495999999</v>
      </c>
      <c r="R193" s="36">
        <f>SUMIFS(СВЦЭМ!$E$39:$E$782,СВЦЭМ!$A$39:$A$782,$A193,СВЦЭМ!$B$39:$B$782,R$191)+'СЕТ СН'!$F$15</f>
        <v>167.01566786999999</v>
      </c>
      <c r="S193" s="36">
        <f>SUMIFS(СВЦЭМ!$E$39:$E$782,СВЦЭМ!$A$39:$A$782,$A193,СВЦЭМ!$B$39:$B$782,S$191)+'СЕТ СН'!$F$15</f>
        <v>163.42111500999999</v>
      </c>
      <c r="T193" s="36">
        <f>SUMIFS(СВЦЭМ!$E$39:$E$782,СВЦЭМ!$A$39:$A$782,$A193,СВЦЭМ!$B$39:$B$782,T$191)+'СЕТ СН'!$F$15</f>
        <v>159.09661043</v>
      </c>
      <c r="U193" s="36">
        <f>SUMIFS(СВЦЭМ!$E$39:$E$782,СВЦЭМ!$A$39:$A$782,$A193,СВЦЭМ!$B$39:$B$782,U$191)+'СЕТ СН'!$F$15</f>
        <v>159.83015832999999</v>
      </c>
      <c r="V193" s="36">
        <f>SUMIFS(СВЦЭМ!$E$39:$E$782,СВЦЭМ!$A$39:$A$782,$A193,СВЦЭМ!$B$39:$B$782,V$191)+'СЕТ СН'!$F$15</f>
        <v>161.32449147</v>
      </c>
      <c r="W193" s="36">
        <f>SUMIFS(СВЦЭМ!$E$39:$E$782,СВЦЭМ!$A$39:$A$782,$A193,СВЦЭМ!$B$39:$B$782,W$191)+'СЕТ СН'!$F$15</f>
        <v>162.32802894</v>
      </c>
      <c r="X193" s="36">
        <f>SUMIFS(СВЦЭМ!$E$39:$E$782,СВЦЭМ!$A$39:$A$782,$A193,СВЦЭМ!$B$39:$B$782,X$191)+'СЕТ СН'!$F$15</f>
        <v>162.73373401000001</v>
      </c>
      <c r="Y193" s="36">
        <f>SUMIFS(СВЦЭМ!$E$39:$E$782,СВЦЭМ!$A$39:$A$782,$A193,СВЦЭМ!$B$39:$B$782,Y$191)+'СЕТ СН'!$F$15</f>
        <v>164.42189453</v>
      </c>
    </row>
    <row r="194" spans="1:25" ht="15.75" x14ac:dyDescent="0.2">
      <c r="A194" s="35">
        <f t="shared" ref="A194:A222" si="5">A193+1</f>
        <v>45294</v>
      </c>
      <c r="B194" s="36">
        <f>SUMIFS(СВЦЭМ!$E$39:$E$782,СВЦЭМ!$A$39:$A$782,$A194,СВЦЭМ!$B$39:$B$782,B$191)+'СЕТ СН'!$F$15</f>
        <v>157.26192807000001</v>
      </c>
      <c r="C194" s="36">
        <f>SUMIFS(СВЦЭМ!$E$39:$E$782,СВЦЭМ!$A$39:$A$782,$A194,СВЦЭМ!$B$39:$B$782,C$191)+'СЕТ СН'!$F$15</f>
        <v>154.39964065999999</v>
      </c>
      <c r="D194" s="36">
        <f>SUMIFS(СВЦЭМ!$E$39:$E$782,СВЦЭМ!$A$39:$A$782,$A194,СВЦЭМ!$B$39:$B$782,D$191)+'СЕТ СН'!$F$15</f>
        <v>160.38770335999999</v>
      </c>
      <c r="E194" s="36">
        <f>SUMIFS(СВЦЭМ!$E$39:$E$782,СВЦЭМ!$A$39:$A$782,$A194,СВЦЭМ!$B$39:$B$782,E$191)+'СЕТ СН'!$F$15</f>
        <v>159.31885492000001</v>
      </c>
      <c r="F194" s="36">
        <f>SUMIFS(СВЦЭМ!$E$39:$E$782,СВЦЭМ!$A$39:$A$782,$A194,СВЦЭМ!$B$39:$B$782,F$191)+'СЕТ СН'!$F$15</f>
        <v>159.5123289</v>
      </c>
      <c r="G194" s="36">
        <f>SUMIFS(СВЦЭМ!$E$39:$E$782,СВЦЭМ!$A$39:$A$782,$A194,СВЦЭМ!$B$39:$B$782,G$191)+'СЕТ СН'!$F$15</f>
        <v>160.23848042</v>
      </c>
      <c r="H194" s="36">
        <f>SUMIFS(СВЦЭМ!$E$39:$E$782,СВЦЭМ!$A$39:$A$782,$A194,СВЦЭМ!$B$39:$B$782,H$191)+'СЕТ СН'!$F$15</f>
        <v>159.95537272999999</v>
      </c>
      <c r="I194" s="36">
        <f>SUMIFS(СВЦЭМ!$E$39:$E$782,СВЦЭМ!$A$39:$A$782,$A194,СВЦЭМ!$B$39:$B$782,I$191)+'СЕТ СН'!$F$15</f>
        <v>158.93283276</v>
      </c>
      <c r="J194" s="36">
        <f>SUMIFS(СВЦЭМ!$E$39:$E$782,СВЦЭМ!$A$39:$A$782,$A194,СВЦЭМ!$B$39:$B$782,J$191)+'СЕТ СН'!$F$15</f>
        <v>155.85958269</v>
      </c>
      <c r="K194" s="36">
        <f>SUMIFS(СВЦЭМ!$E$39:$E$782,СВЦЭМ!$A$39:$A$782,$A194,СВЦЭМ!$B$39:$B$782,K$191)+'СЕТ СН'!$F$15</f>
        <v>152.61788829</v>
      </c>
      <c r="L194" s="36">
        <f>SUMIFS(СВЦЭМ!$E$39:$E$782,СВЦЭМ!$A$39:$A$782,$A194,СВЦЭМ!$B$39:$B$782,L$191)+'СЕТ СН'!$F$15</f>
        <v>150.04007222000001</v>
      </c>
      <c r="M194" s="36">
        <f>SUMIFS(СВЦЭМ!$E$39:$E$782,СВЦЭМ!$A$39:$A$782,$A194,СВЦЭМ!$B$39:$B$782,M$191)+'СЕТ СН'!$F$15</f>
        <v>151.17973085</v>
      </c>
      <c r="N194" s="36">
        <f>SUMIFS(СВЦЭМ!$E$39:$E$782,СВЦЭМ!$A$39:$A$782,$A194,СВЦЭМ!$B$39:$B$782,N$191)+'СЕТ СН'!$F$15</f>
        <v>152.43794990000001</v>
      </c>
      <c r="O194" s="36">
        <f>SUMIFS(СВЦЭМ!$E$39:$E$782,СВЦЭМ!$A$39:$A$782,$A194,СВЦЭМ!$B$39:$B$782,O$191)+'СЕТ СН'!$F$15</f>
        <v>153.99653119000001</v>
      </c>
      <c r="P194" s="36">
        <f>SUMIFS(СВЦЭМ!$E$39:$E$782,СВЦЭМ!$A$39:$A$782,$A194,СВЦЭМ!$B$39:$B$782,P$191)+'СЕТ СН'!$F$15</f>
        <v>155.13451327999999</v>
      </c>
      <c r="Q194" s="36">
        <f>SUMIFS(СВЦЭМ!$E$39:$E$782,СВЦЭМ!$A$39:$A$782,$A194,СВЦЭМ!$B$39:$B$782,Q$191)+'СЕТ СН'!$F$15</f>
        <v>156.45587731000001</v>
      </c>
      <c r="R194" s="36">
        <f>SUMIFS(СВЦЭМ!$E$39:$E$782,СВЦЭМ!$A$39:$A$782,$A194,СВЦЭМ!$B$39:$B$782,R$191)+'СЕТ СН'!$F$15</f>
        <v>156.62684023</v>
      </c>
      <c r="S194" s="36">
        <f>SUMIFS(СВЦЭМ!$E$39:$E$782,СВЦЭМ!$A$39:$A$782,$A194,СВЦЭМ!$B$39:$B$782,S$191)+'СЕТ СН'!$F$15</f>
        <v>153.44906918000001</v>
      </c>
      <c r="T194" s="36">
        <f>SUMIFS(СВЦЭМ!$E$39:$E$782,СВЦЭМ!$A$39:$A$782,$A194,СВЦЭМ!$B$39:$B$782,T$191)+'СЕТ СН'!$F$15</f>
        <v>148.80695861999999</v>
      </c>
      <c r="U194" s="36">
        <f>SUMIFS(СВЦЭМ!$E$39:$E$782,СВЦЭМ!$A$39:$A$782,$A194,СВЦЭМ!$B$39:$B$782,U$191)+'СЕТ СН'!$F$15</f>
        <v>149.82111194000001</v>
      </c>
      <c r="V194" s="36">
        <f>SUMIFS(СВЦЭМ!$E$39:$E$782,СВЦЭМ!$A$39:$A$782,$A194,СВЦЭМ!$B$39:$B$782,V$191)+'СЕТ СН'!$F$15</f>
        <v>151.23465404000001</v>
      </c>
      <c r="W194" s="36">
        <f>SUMIFS(СВЦЭМ!$E$39:$E$782,СВЦЭМ!$A$39:$A$782,$A194,СВЦЭМ!$B$39:$B$782,W$191)+'СЕТ СН'!$F$15</f>
        <v>151.78518679999999</v>
      </c>
      <c r="X194" s="36">
        <f>SUMIFS(СВЦЭМ!$E$39:$E$782,СВЦЭМ!$A$39:$A$782,$A194,СВЦЭМ!$B$39:$B$782,X$191)+'СЕТ СН'!$F$15</f>
        <v>153.72266263</v>
      </c>
      <c r="Y194" s="36">
        <f>SUMIFS(СВЦЭМ!$E$39:$E$782,СВЦЭМ!$A$39:$A$782,$A194,СВЦЭМ!$B$39:$B$782,Y$191)+'СЕТ СН'!$F$15</f>
        <v>155.79294100000001</v>
      </c>
    </row>
    <row r="195" spans="1:25" ht="15.75" x14ac:dyDescent="0.2">
      <c r="A195" s="35">
        <f t="shared" si="5"/>
        <v>45295</v>
      </c>
      <c r="B195" s="36">
        <f>SUMIFS(СВЦЭМ!$E$39:$E$782,СВЦЭМ!$A$39:$A$782,$A195,СВЦЭМ!$B$39:$B$782,B$191)+'СЕТ СН'!$F$15</f>
        <v>148.95323116</v>
      </c>
      <c r="C195" s="36">
        <f>SUMIFS(СВЦЭМ!$E$39:$E$782,СВЦЭМ!$A$39:$A$782,$A195,СВЦЭМ!$B$39:$B$782,C$191)+'СЕТ СН'!$F$15</f>
        <v>151.8715028</v>
      </c>
      <c r="D195" s="36">
        <f>SUMIFS(СВЦЭМ!$E$39:$E$782,СВЦЭМ!$A$39:$A$782,$A195,СВЦЭМ!$B$39:$B$782,D$191)+'СЕТ СН'!$F$15</f>
        <v>152.11869440999999</v>
      </c>
      <c r="E195" s="36">
        <f>SUMIFS(СВЦЭМ!$E$39:$E$782,СВЦЭМ!$A$39:$A$782,$A195,СВЦЭМ!$B$39:$B$782,E$191)+'СЕТ СН'!$F$15</f>
        <v>153.53419775</v>
      </c>
      <c r="F195" s="36">
        <f>SUMIFS(СВЦЭМ!$E$39:$E$782,СВЦЭМ!$A$39:$A$782,$A195,СВЦЭМ!$B$39:$B$782,F$191)+'СЕТ СН'!$F$15</f>
        <v>153.65924232</v>
      </c>
      <c r="G195" s="36">
        <f>SUMIFS(СВЦЭМ!$E$39:$E$782,СВЦЭМ!$A$39:$A$782,$A195,СВЦЭМ!$B$39:$B$782,G$191)+'СЕТ СН'!$F$15</f>
        <v>152.66795157999999</v>
      </c>
      <c r="H195" s="36">
        <f>SUMIFS(СВЦЭМ!$E$39:$E$782,СВЦЭМ!$A$39:$A$782,$A195,СВЦЭМ!$B$39:$B$782,H$191)+'СЕТ СН'!$F$15</f>
        <v>151.82003752</v>
      </c>
      <c r="I195" s="36">
        <f>SUMIFS(СВЦЭМ!$E$39:$E$782,СВЦЭМ!$A$39:$A$782,$A195,СВЦЭМ!$B$39:$B$782,I$191)+'СЕТ СН'!$F$15</f>
        <v>150.49205074</v>
      </c>
      <c r="J195" s="36">
        <f>SUMIFS(СВЦЭМ!$E$39:$E$782,СВЦЭМ!$A$39:$A$782,$A195,СВЦЭМ!$B$39:$B$782,J$191)+'СЕТ СН'!$F$15</f>
        <v>150.30272873000001</v>
      </c>
      <c r="K195" s="36">
        <f>SUMIFS(СВЦЭМ!$E$39:$E$782,СВЦЭМ!$A$39:$A$782,$A195,СВЦЭМ!$B$39:$B$782,K$191)+'СЕТ СН'!$F$15</f>
        <v>146.46239636000001</v>
      </c>
      <c r="L195" s="36">
        <f>SUMIFS(СВЦЭМ!$E$39:$E$782,СВЦЭМ!$A$39:$A$782,$A195,СВЦЭМ!$B$39:$B$782,L$191)+'СЕТ СН'!$F$15</f>
        <v>144.04175162999999</v>
      </c>
      <c r="M195" s="36">
        <f>SUMIFS(СВЦЭМ!$E$39:$E$782,СВЦЭМ!$A$39:$A$782,$A195,СВЦЭМ!$B$39:$B$782,M$191)+'СЕТ СН'!$F$15</f>
        <v>144.16257614</v>
      </c>
      <c r="N195" s="36">
        <f>SUMIFS(СВЦЭМ!$E$39:$E$782,СВЦЭМ!$A$39:$A$782,$A195,СВЦЭМ!$B$39:$B$782,N$191)+'СЕТ СН'!$F$15</f>
        <v>145.41259843</v>
      </c>
      <c r="O195" s="36">
        <f>SUMIFS(СВЦЭМ!$E$39:$E$782,СВЦЭМ!$A$39:$A$782,$A195,СВЦЭМ!$B$39:$B$782,O$191)+'СЕТ СН'!$F$15</f>
        <v>146.38644507999999</v>
      </c>
      <c r="P195" s="36">
        <f>SUMIFS(СВЦЭМ!$E$39:$E$782,СВЦЭМ!$A$39:$A$782,$A195,СВЦЭМ!$B$39:$B$782,P$191)+'СЕТ СН'!$F$15</f>
        <v>147.82661236000001</v>
      </c>
      <c r="Q195" s="36">
        <f>SUMIFS(СВЦЭМ!$E$39:$E$782,СВЦЭМ!$A$39:$A$782,$A195,СВЦЭМ!$B$39:$B$782,Q$191)+'СЕТ СН'!$F$15</f>
        <v>149.26265642000001</v>
      </c>
      <c r="R195" s="36">
        <f>SUMIFS(СВЦЭМ!$E$39:$E$782,СВЦЭМ!$A$39:$A$782,$A195,СВЦЭМ!$B$39:$B$782,R$191)+'СЕТ СН'!$F$15</f>
        <v>149.77401467000001</v>
      </c>
      <c r="S195" s="36">
        <f>SUMIFS(СВЦЭМ!$E$39:$E$782,СВЦЭМ!$A$39:$A$782,$A195,СВЦЭМ!$B$39:$B$782,S$191)+'СЕТ СН'!$F$15</f>
        <v>145.84783003000001</v>
      </c>
      <c r="T195" s="36">
        <f>SUMIFS(СВЦЭМ!$E$39:$E$782,СВЦЭМ!$A$39:$A$782,$A195,СВЦЭМ!$B$39:$B$782,T$191)+'СЕТ СН'!$F$15</f>
        <v>142.07898946</v>
      </c>
      <c r="U195" s="36">
        <f>SUMIFS(СВЦЭМ!$E$39:$E$782,СВЦЭМ!$A$39:$A$782,$A195,СВЦЭМ!$B$39:$B$782,U$191)+'СЕТ СН'!$F$15</f>
        <v>142.84983581</v>
      </c>
      <c r="V195" s="36">
        <f>SUMIFS(СВЦЭМ!$E$39:$E$782,СВЦЭМ!$A$39:$A$782,$A195,СВЦЭМ!$B$39:$B$782,V$191)+'СЕТ СН'!$F$15</f>
        <v>145.05804103</v>
      </c>
      <c r="W195" s="36">
        <f>SUMIFS(СВЦЭМ!$E$39:$E$782,СВЦЭМ!$A$39:$A$782,$A195,СВЦЭМ!$B$39:$B$782,W$191)+'СЕТ СН'!$F$15</f>
        <v>145.96546735000001</v>
      </c>
      <c r="X195" s="36">
        <f>SUMIFS(СВЦЭМ!$E$39:$E$782,СВЦЭМ!$A$39:$A$782,$A195,СВЦЭМ!$B$39:$B$782,X$191)+'СЕТ СН'!$F$15</f>
        <v>147.67721645</v>
      </c>
      <c r="Y195" s="36">
        <f>SUMIFS(СВЦЭМ!$E$39:$E$782,СВЦЭМ!$A$39:$A$782,$A195,СВЦЭМ!$B$39:$B$782,Y$191)+'СЕТ СН'!$F$15</f>
        <v>149.22920586000001</v>
      </c>
    </row>
    <row r="196" spans="1:25" ht="15.75" x14ac:dyDescent="0.2">
      <c r="A196" s="35">
        <f t="shared" si="5"/>
        <v>45296</v>
      </c>
      <c r="B196" s="36">
        <f>SUMIFS(СВЦЭМ!$E$39:$E$782,СВЦЭМ!$A$39:$A$782,$A196,СВЦЭМ!$B$39:$B$782,B$191)+'СЕТ СН'!$F$15</f>
        <v>153.53580729999999</v>
      </c>
      <c r="C196" s="36">
        <f>SUMIFS(СВЦЭМ!$E$39:$E$782,СВЦЭМ!$A$39:$A$782,$A196,СВЦЭМ!$B$39:$B$782,C$191)+'СЕТ СН'!$F$15</f>
        <v>156.64102317999999</v>
      </c>
      <c r="D196" s="36">
        <f>SUMIFS(СВЦЭМ!$E$39:$E$782,СВЦЭМ!$A$39:$A$782,$A196,СВЦЭМ!$B$39:$B$782,D$191)+'СЕТ СН'!$F$15</f>
        <v>158.35624050000001</v>
      </c>
      <c r="E196" s="36">
        <f>SUMIFS(СВЦЭМ!$E$39:$E$782,СВЦЭМ!$A$39:$A$782,$A196,СВЦЭМ!$B$39:$B$782,E$191)+'СЕТ СН'!$F$15</f>
        <v>159.07403294</v>
      </c>
      <c r="F196" s="36">
        <f>SUMIFS(СВЦЭМ!$E$39:$E$782,СВЦЭМ!$A$39:$A$782,$A196,СВЦЭМ!$B$39:$B$782,F$191)+'СЕТ СН'!$F$15</f>
        <v>159.51762563</v>
      </c>
      <c r="G196" s="36">
        <f>SUMIFS(СВЦЭМ!$E$39:$E$782,СВЦЭМ!$A$39:$A$782,$A196,СВЦЭМ!$B$39:$B$782,G$191)+'СЕТ СН'!$F$15</f>
        <v>158.60349267999999</v>
      </c>
      <c r="H196" s="36">
        <f>SUMIFS(СВЦЭМ!$E$39:$E$782,СВЦЭМ!$A$39:$A$782,$A196,СВЦЭМ!$B$39:$B$782,H$191)+'СЕТ СН'!$F$15</f>
        <v>157.06256447999999</v>
      </c>
      <c r="I196" s="36">
        <f>SUMIFS(СВЦЭМ!$E$39:$E$782,СВЦЭМ!$A$39:$A$782,$A196,СВЦЭМ!$B$39:$B$782,I$191)+'СЕТ СН'!$F$15</f>
        <v>155.50052257999999</v>
      </c>
      <c r="J196" s="36">
        <f>SUMIFS(СВЦЭМ!$E$39:$E$782,СВЦЭМ!$A$39:$A$782,$A196,СВЦЭМ!$B$39:$B$782,J$191)+'СЕТ СН'!$F$15</f>
        <v>151.89367999000001</v>
      </c>
      <c r="K196" s="36">
        <f>SUMIFS(СВЦЭМ!$E$39:$E$782,СВЦЭМ!$A$39:$A$782,$A196,СВЦЭМ!$B$39:$B$782,K$191)+'СЕТ СН'!$F$15</f>
        <v>147.66395595</v>
      </c>
      <c r="L196" s="36">
        <f>SUMIFS(СВЦЭМ!$E$39:$E$782,СВЦЭМ!$A$39:$A$782,$A196,СВЦЭМ!$B$39:$B$782,L$191)+'СЕТ СН'!$F$15</f>
        <v>143.76719606</v>
      </c>
      <c r="M196" s="36">
        <f>SUMIFS(СВЦЭМ!$E$39:$E$782,СВЦЭМ!$A$39:$A$782,$A196,СВЦЭМ!$B$39:$B$782,M$191)+'СЕТ СН'!$F$15</f>
        <v>143.06789212999999</v>
      </c>
      <c r="N196" s="36">
        <f>SUMIFS(СВЦЭМ!$E$39:$E$782,СВЦЭМ!$A$39:$A$782,$A196,СВЦЭМ!$B$39:$B$782,N$191)+'СЕТ СН'!$F$15</f>
        <v>144.45124405999999</v>
      </c>
      <c r="O196" s="36">
        <f>SUMIFS(СВЦЭМ!$E$39:$E$782,СВЦЭМ!$A$39:$A$782,$A196,СВЦЭМ!$B$39:$B$782,O$191)+'СЕТ СН'!$F$15</f>
        <v>146.79341783000001</v>
      </c>
      <c r="P196" s="36">
        <f>SUMIFS(СВЦЭМ!$E$39:$E$782,СВЦЭМ!$A$39:$A$782,$A196,СВЦЭМ!$B$39:$B$782,P$191)+'СЕТ СН'!$F$15</f>
        <v>148.11751011000001</v>
      </c>
      <c r="Q196" s="36">
        <f>SUMIFS(СВЦЭМ!$E$39:$E$782,СВЦЭМ!$A$39:$A$782,$A196,СВЦЭМ!$B$39:$B$782,Q$191)+'СЕТ СН'!$F$15</f>
        <v>149.59085580000001</v>
      </c>
      <c r="R196" s="36">
        <f>SUMIFS(СВЦЭМ!$E$39:$E$782,СВЦЭМ!$A$39:$A$782,$A196,СВЦЭМ!$B$39:$B$782,R$191)+'СЕТ СН'!$F$15</f>
        <v>148.17344396999999</v>
      </c>
      <c r="S196" s="36">
        <f>SUMIFS(СВЦЭМ!$E$39:$E$782,СВЦЭМ!$A$39:$A$782,$A196,СВЦЭМ!$B$39:$B$782,S$191)+'СЕТ СН'!$F$15</f>
        <v>143.98795598000001</v>
      </c>
      <c r="T196" s="36">
        <f>SUMIFS(СВЦЭМ!$E$39:$E$782,СВЦЭМ!$A$39:$A$782,$A196,СВЦЭМ!$B$39:$B$782,T$191)+'СЕТ СН'!$F$15</f>
        <v>142.33216512000001</v>
      </c>
      <c r="U196" s="36">
        <f>SUMIFS(СВЦЭМ!$E$39:$E$782,СВЦЭМ!$A$39:$A$782,$A196,СВЦЭМ!$B$39:$B$782,U$191)+'СЕТ СН'!$F$15</f>
        <v>143.23134096000001</v>
      </c>
      <c r="V196" s="36">
        <f>SUMIFS(СВЦЭМ!$E$39:$E$782,СВЦЭМ!$A$39:$A$782,$A196,СВЦЭМ!$B$39:$B$782,V$191)+'СЕТ СН'!$F$15</f>
        <v>144.99870490000001</v>
      </c>
      <c r="W196" s="36">
        <f>SUMIFS(СВЦЭМ!$E$39:$E$782,СВЦЭМ!$A$39:$A$782,$A196,СВЦЭМ!$B$39:$B$782,W$191)+'СЕТ СН'!$F$15</f>
        <v>145.40159313999999</v>
      </c>
      <c r="X196" s="36">
        <f>SUMIFS(СВЦЭМ!$E$39:$E$782,СВЦЭМ!$A$39:$A$782,$A196,СВЦЭМ!$B$39:$B$782,X$191)+'СЕТ СН'!$F$15</f>
        <v>146.34848844999999</v>
      </c>
      <c r="Y196" s="36">
        <f>SUMIFS(СВЦЭМ!$E$39:$E$782,СВЦЭМ!$A$39:$A$782,$A196,СВЦЭМ!$B$39:$B$782,Y$191)+'СЕТ СН'!$F$15</f>
        <v>147.63169385</v>
      </c>
    </row>
    <row r="197" spans="1:25" ht="15.75" x14ac:dyDescent="0.2">
      <c r="A197" s="35">
        <f t="shared" si="5"/>
        <v>45297</v>
      </c>
      <c r="B197" s="36">
        <f>SUMIFS(СВЦЭМ!$E$39:$E$782,СВЦЭМ!$A$39:$A$782,$A197,СВЦЭМ!$B$39:$B$782,B$191)+'СЕТ СН'!$F$15</f>
        <v>162.60657230999999</v>
      </c>
      <c r="C197" s="36">
        <f>SUMIFS(СВЦЭМ!$E$39:$E$782,СВЦЭМ!$A$39:$A$782,$A197,СВЦЭМ!$B$39:$B$782,C$191)+'СЕТ СН'!$F$15</f>
        <v>160.88505032</v>
      </c>
      <c r="D197" s="36">
        <f>SUMIFS(СВЦЭМ!$E$39:$E$782,СВЦЭМ!$A$39:$A$782,$A197,СВЦЭМ!$B$39:$B$782,D$191)+'СЕТ СН'!$F$15</f>
        <v>162.14885781000001</v>
      </c>
      <c r="E197" s="36">
        <f>SUMIFS(СВЦЭМ!$E$39:$E$782,СВЦЭМ!$A$39:$A$782,$A197,СВЦЭМ!$B$39:$B$782,E$191)+'СЕТ СН'!$F$15</f>
        <v>163.60586133999999</v>
      </c>
      <c r="F197" s="36">
        <f>SUMIFS(СВЦЭМ!$E$39:$E$782,СВЦЭМ!$A$39:$A$782,$A197,СВЦЭМ!$B$39:$B$782,F$191)+'СЕТ СН'!$F$15</f>
        <v>163.40321408</v>
      </c>
      <c r="G197" s="36">
        <f>SUMIFS(СВЦЭМ!$E$39:$E$782,СВЦЭМ!$A$39:$A$782,$A197,СВЦЭМ!$B$39:$B$782,G$191)+'СЕТ СН'!$F$15</f>
        <v>162.48627524</v>
      </c>
      <c r="H197" s="36">
        <f>SUMIFS(СВЦЭМ!$E$39:$E$782,СВЦЭМ!$A$39:$A$782,$A197,СВЦЭМ!$B$39:$B$782,H$191)+'СЕТ СН'!$F$15</f>
        <v>161.08300867</v>
      </c>
      <c r="I197" s="36">
        <f>SUMIFS(СВЦЭМ!$E$39:$E$782,СВЦЭМ!$A$39:$A$782,$A197,СВЦЭМ!$B$39:$B$782,I$191)+'СЕТ СН'!$F$15</f>
        <v>157.26981046</v>
      </c>
      <c r="J197" s="36">
        <f>SUMIFS(СВЦЭМ!$E$39:$E$782,СВЦЭМ!$A$39:$A$782,$A197,СВЦЭМ!$B$39:$B$782,J$191)+'СЕТ СН'!$F$15</f>
        <v>156.4856648</v>
      </c>
      <c r="K197" s="36">
        <f>SUMIFS(СВЦЭМ!$E$39:$E$782,СВЦЭМ!$A$39:$A$782,$A197,СВЦЭМ!$B$39:$B$782,K$191)+'СЕТ СН'!$F$15</f>
        <v>152.94052593000001</v>
      </c>
      <c r="L197" s="36">
        <f>SUMIFS(СВЦЭМ!$E$39:$E$782,СВЦЭМ!$A$39:$A$782,$A197,СВЦЭМ!$B$39:$B$782,L$191)+'СЕТ СН'!$F$15</f>
        <v>149.14262785</v>
      </c>
      <c r="M197" s="36">
        <f>SUMIFS(СВЦЭМ!$E$39:$E$782,СВЦЭМ!$A$39:$A$782,$A197,СВЦЭМ!$B$39:$B$782,M$191)+'СЕТ СН'!$F$15</f>
        <v>148.69522968999999</v>
      </c>
      <c r="N197" s="36">
        <f>SUMIFS(СВЦЭМ!$E$39:$E$782,СВЦЭМ!$A$39:$A$782,$A197,СВЦЭМ!$B$39:$B$782,N$191)+'СЕТ СН'!$F$15</f>
        <v>149.42931883</v>
      </c>
      <c r="O197" s="36">
        <f>SUMIFS(СВЦЭМ!$E$39:$E$782,СВЦЭМ!$A$39:$A$782,$A197,СВЦЭМ!$B$39:$B$782,O$191)+'СЕТ СН'!$F$15</f>
        <v>150.57389316000001</v>
      </c>
      <c r="P197" s="36">
        <f>SUMIFS(СВЦЭМ!$E$39:$E$782,СВЦЭМ!$A$39:$A$782,$A197,СВЦЭМ!$B$39:$B$782,P$191)+'СЕТ СН'!$F$15</f>
        <v>151.74494641999999</v>
      </c>
      <c r="Q197" s="36">
        <f>SUMIFS(СВЦЭМ!$E$39:$E$782,СВЦЭМ!$A$39:$A$782,$A197,СВЦЭМ!$B$39:$B$782,Q$191)+'СЕТ СН'!$F$15</f>
        <v>152.84165052</v>
      </c>
      <c r="R197" s="36">
        <f>SUMIFS(СВЦЭМ!$E$39:$E$782,СВЦЭМ!$A$39:$A$782,$A197,СВЦЭМ!$B$39:$B$782,R$191)+'СЕТ СН'!$F$15</f>
        <v>154.46191844000001</v>
      </c>
      <c r="S197" s="36">
        <f>SUMIFS(СВЦЭМ!$E$39:$E$782,СВЦЭМ!$A$39:$A$782,$A197,СВЦЭМ!$B$39:$B$782,S$191)+'СЕТ СН'!$F$15</f>
        <v>149.31940417999999</v>
      </c>
      <c r="T197" s="36">
        <f>SUMIFS(СВЦЭМ!$E$39:$E$782,СВЦЭМ!$A$39:$A$782,$A197,СВЦЭМ!$B$39:$B$782,T$191)+'СЕТ СН'!$F$15</f>
        <v>145.88934090000001</v>
      </c>
      <c r="U197" s="36">
        <f>SUMIFS(СВЦЭМ!$E$39:$E$782,СВЦЭМ!$A$39:$A$782,$A197,СВЦЭМ!$B$39:$B$782,U$191)+'СЕТ СН'!$F$15</f>
        <v>146.79319760999999</v>
      </c>
      <c r="V197" s="36">
        <f>SUMIFS(СВЦЭМ!$E$39:$E$782,СВЦЭМ!$A$39:$A$782,$A197,СВЦЭМ!$B$39:$B$782,V$191)+'СЕТ СН'!$F$15</f>
        <v>148.78218154999999</v>
      </c>
      <c r="W197" s="36">
        <f>SUMIFS(СВЦЭМ!$E$39:$E$782,СВЦЭМ!$A$39:$A$782,$A197,СВЦЭМ!$B$39:$B$782,W$191)+'СЕТ СН'!$F$15</f>
        <v>149.41186655999999</v>
      </c>
      <c r="X197" s="36">
        <f>SUMIFS(СВЦЭМ!$E$39:$E$782,СВЦЭМ!$A$39:$A$782,$A197,СВЦЭМ!$B$39:$B$782,X$191)+'СЕТ СН'!$F$15</f>
        <v>150.72451649999999</v>
      </c>
      <c r="Y197" s="36">
        <f>SUMIFS(СВЦЭМ!$E$39:$E$782,СВЦЭМ!$A$39:$A$782,$A197,СВЦЭМ!$B$39:$B$782,Y$191)+'СЕТ СН'!$F$15</f>
        <v>152.22017991999999</v>
      </c>
    </row>
    <row r="198" spans="1:25" ht="15.75" x14ac:dyDescent="0.2">
      <c r="A198" s="35">
        <f t="shared" si="5"/>
        <v>45298</v>
      </c>
      <c r="B198" s="36">
        <f>SUMIFS(СВЦЭМ!$E$39:$E$782,СВЦЭМ!$A$39:$A$782,$A198,СВЦЭМ!$B$39:$B$782,B$191)+'СЕТ СН'!$F$15</f>
        <v>155.29507486</v>
      </c>
      <c r="C198" s="36">
        <f>SUMIFS(СВЦЭМ!$E$39:$E$782,СВЦЭМ!$A$39:$A$782,$A198,СВЦЭМ!$B$39:$B$782,C$191)+'СЕТ СН'!$F$15</f>
        <v>162.91587324</v>
      </c>
      <c r="D198" s="36">
        <f>SUMIFS(СВЦЭМ!$E$39:$E$782,СВЦЭМ!$A$39:$A$782,$A198,СВЦЭМ!$B$39:$B$782,D$191)+'СЕТ СН'!$F$15</f>
        <v>164.97752309000001</v>
      </c>
      <c r="E198" s="36">
        <f>SUMIFS(СВЦЭМ!$E$39:$E$782,СВЦЭМ!$A$39:$A$782,$A198,СВЦЭМ!$B$39:$B$782,E$191)+'СЕТ СН'!$F$15</f>
        <v>166.00436438</v>
      </c>
      <c r="F198" s="36">
        <f>SUMIFS(СВЦЭМ!$E$39:$E$782,СВЦЭМ!$A$39:$A$782,$A198,СВЦЭМ!$B$39:$B$782,F$191)+'СЕТ СН'!$F$15</f>
        <v>165.94133986</v>
      </c>
      <c r="G198" s="36">
        <f>SUMIFS(СВЦЭМ!$E$39:$E$782,СВЦЭМ!$A$39:$A$782,$A198,СВЦЭМ!$B$39:$B$782,G$191)+'СЕТ СН'!$F$15</f>
        <v>165.00150787999999</v>
      </c>
      <c r="H198" s="36">
        <f>SUMIFS(СВЦЭМ!$E$39:$E$782,СВЦЭМ!$A$39:$A$782,$A198,СВЦЭМ!$B$39:$B$782,H$191)+'СЕТ СН'!$F$15</f>
        <v>163.89376705999999</v>
      </c>
      <c r="I198" s="36">
        <f>SUMIFS(СВЦЭМ!$E$39:$E$782,СВЦЭМ!$A$39:$A$782,$A198,СВЦЭМ!$B$39:$B$782,I$191)+'СЕТ СН'!$F$15</f>
        <v>163.99868357</v>
      </c>
      <c r="J198" s="36">
        <f>SUMIFS(СВЦЭМ!$E$39:$E$782,СВЦЭМ!$A$39:$A$782,$A198,СВЦЭМ!$B$39:$B$782,J$191)+'СЕТ СН'!$F$15</f>
        <v>160.93795412</v>
      </c>
      <c r="K198" s="36">
        <f>SUMIFS(СВЦЭМ!$E$39:$E$782,СВЦЭМ!$A$39:$A$782,$A198,СВЦЭМ!$B$39:$B$782,K$191)+'СЕТ СН'!$F$15</f>
        <v>157.33229016000001</v>
      </c>
      <c r="L198" s="36">
        <f>SUMIFS(СВЦЭМ!$E$39:$E$782,СВЦЭМ!$A$39:$A$782,$A198,СВЦЭМ!$B$39:$B$782,L$191)+'СЕТ СН'!$F$15</f>
        <v>154.34585319000001</v>
      </c>
      <c r="M198" s="36">
        <f>SUMIFS(СВЦЭМ!$E$39:$E$782,СВЦЭМ!$A$39:$A$782,$A198,СВЦЭМ!$B$39:$B$782,M$191)+'СЕТ СН'!$F$15</f>
        <v>152.71847201</v>
      </c>
      <c r="N198" s="36">
        <f>SUMIFS(СВЦЭМ!$E$39:$E$782,СВЦЭМ!$A$39:$A$782,$A198,СВЦЭМ!$B$39:$B$782,N$191)+'СЕТ СН'!$F$15</f>
        <v>153.83390835</v>
      </c>
      <c r="O198" s="36">
        <f>SUMIFS(СВЦЭМ!$E$39:$E$782,СВЦЭМ!$A$39:$A$782,$A198,СВЦЭМ!$B$39:$B$782,O$191)+'СЕТ СН'!$F$15</f>
        <v>154.63344049</v>
      </c>
      <c r="P198" s="36">
        <f>SUMIFS(СВЦЭМ!$E$39:$E$782,СВЦЭМ!$A$39:$A$782,$A198,СВЦЭМ!$B$39:$B$782,P$191)+'СЕТ СН'!$F$15</f>
        <v>156.52566153000001</v>
      </c>
      <c r="Q198" s="36">
        <f>SUMIFS(СВЦЭМ!$E$39:$E$782,СВЦЭМ!$A$39:$A$782,$A198,СВЦЭМ!$B$39:$B$782,Q$191)+'СЕТ СН'!$F$15</f>
        <v>156.44679328999999</v>
      </c>
      <c r="R198" s="36">
        <f>SUMIFS(СВЦЭМ!$E$39:$E$782,СВЦЭМ!$A$39:$A$782,$A198,СВЦЭМ!$B$39:$B$782,R$191)+'СЕТ СН'!$F$15</f>
        <v>155.61962788</v>
      </c>
      <c r="S198" s="36">
        <f>SUMIFS(СВЦЭМ!$E$39:$E$782,СВЦЭМ!$A$39:$A$782,$A198,СВЦЭМ!$B$39:$B$782,S$191)+'СЕТ СН'!$F$15</f>
        <v>153.30838481000001</v>
      </c>
      <c r="T198" s="36">
        <f>SUMIFS(СВЦЭМ!$E$39:$E$782,СВЦЭМ!$A$39:$A$782,$A198,СВЦЭМ!$B$39:$B$782,T$191)+'СЕТ СН'!$F$15</f>
        <v>152.02706823</v>
      </c>
      <c r="U198" s="36">
        <f>SUMIFS(СВЦЭМ!$E$39:$E$782,СВЦЭМ!$A$39:$A$782,$A198,СВЦЭМ!$B$39:$B$782,U$191)+'СЕТ СН'!$F$15</f>
        <v>153.95393215000001</v>
      </c>
      <c r="V198" s="36">
        <f>SUMIFS(СВЦЭМ!$E$39:$E$782,СВЦЭМ!$A$39:$A$782,$A198,СВЦЭМ!$B$39:$B$782,V$191)+'СЕТ СН'!$F$15</f>
        <v>154.7965786</v>
      </c>
      <c r="W198" s="36">
        <f>SUMIFS(СВЦЭМ!$E$39:$E$782,СВЦЭМ!$A$39:$A$782,$A198,СВЦЭМ!$B$39:$B$782,W$191)+'СЕТ СН'!$F$15</f>
        <v>155.4817128</v>
      </c>
      <c r="X198" s="36">
        <f>SUMIFS(СВЦЭМ!$E$39:$E$782,СВЦЭМ!$A$39:$A$782,$A198,СВЦЭМ!$B$39:$B$782,X$191)+'СЕТ СН'!$F$15</f>
        <v>157.09424559999999</v>
      </c>
      <c r="Y198" s="36">
        <f>SUMIFS(СВЦЭМ!$E$39:$E$782,СВЦЭМ!$A$39:$A$782,$A198,СВЦЭМ!$B$39:$B$782,Y$191)+'СЕТ СН'!$F$15</f>
        <v>158.50998364</v>
      </c>
    </row>
    <row r="199" spans="1:25" ht="15.75" x14ac:dyDescent="0.2">
      <c r="A199" s="35">
        <f t="shared" si="5"/>
        <v>45299</v>
      </c>
      <c r="B199" s="36">
        <f>SUMIFS(СВЦЭМ!$E$39:$E$782,СВЦЭМ!$A$39:$A$782,$A199,СВЦЭМ!$B$39:$B$782,B$191)+'СЕТ СН'!$F$15</f>
        <v>144.86399883000001</v>
      </c>
      <c r="C199" s="36">
        <f>SUMIFS(СВЦЭМ!$E$39:$E$782,СВЦЭМ!$A$39:$A$782,$A199,СВЦЭМ!$B$39:$B$782,C$191)+'СЕТ СН'!$F$15</f>
        <v>146.94780184999999</v>
      </c>
      <c r="D199" s="36">
        <f>SUMIFS(СВЦЭМ!$E$39:$E$782,СВЦЭМ!$A$39:$A$782,$A199,СВЦЭМ!$B$39:$B$782,D$191)+'СЕТ СН'!$F$15</f>
        <v>149.14392989999999</v>
      </c>
      <c r="E199" s="36">
        <f>SUMIFS(СВЦЭМ!$E$39:$E$782,СВЦЭМ!$A$39:$A$782,$A199,СВЦЭМ!$B$39:$B$782,E$191)+'СЕТ СН'!$F$15</f>
        <v>150.20808289999999</v>
      </c>
      <c r="F199" s="36">
        <f>SUMIFS(СВЦЭМ!$E$39:$E$782,СВЦЭМ!$A$39:$A$782,$A199,СВЦЭМ!$B$39:$B$782,F$191)+'СЕТ СН'!$F$15</f>
        <v>151.12883814</v>
      </c>
      <c r="G199" s="36">
        <f>SUMIFS(СВЦЭМ!$E$39:$E$782,СВЦЭМ!$A$39:$A$782,$A199,СВЦЭМ!$B$39:$B$782,G$191)+'СЕТ СН'!$F$15</f>
        <v>150.26574747000001</v>
      </c>
      <c r="H199" s="36">
        <f>SUMIFS(СВЦЭМ!$E$39:$E$782,СВЦЭМ!$A$39:$A$782,$A199,СВЦЭМ!$B$39:$B$782,H$191)+'СЕТ СН'!$F$15</f>
        <v>148.93311531000001</v>
      </c>
      <c r="I199" s="36">
        <f>SUMIFS(СВЦЭМ!$E$39:$E$782,СВЦЭМ!$A$39:$A$782,$A199,СВЦЭМ!$B$39:$B$782,I$191)+'СЕТ СН'!$F$15</f>
        <v>147.95469316000001</v>
      </c>
      <c r="J199" s="36">
        <f>SUMIFS(СВЦЭМ!$E$39:$E$782,СВЦЭМ!$A$39:$A$782,$A199,СВЦЭМ!$B$39:$B$782,J$191)+'СЕТ СН'!$F$15</f>
        <v>145.14911315000001</v>
      </c>
      <c r="K199" s="36">
        <f>SUMIFS(СВЦЭМ!$E$39:$E$782,СВЦЭМ!$A$39:$A$782,$A199,СВЦЭМ!$B$39:$B$782,K$191)+'СЕТ СН'!$F$15</f>
        <v>144.13543292</v>
      </c>
      <c r="L199" s="36">
        <f>SUMIFS(СВЦЭМ!$E$39:$E$782,СВЦЭМ!$A$39:$A$782,$A199,СВЦЭМ!$B$39:$B$782,L$191)+'СЕТ СН'!$F$15</f>
        <v>150.4108607</v>
      </c>
      <c r="M199" s="36">
        <f>SUMIFS(СВЦЭМ!$E$39:$E$782,СВЦЭМ!$A$39:$A$782,$A199,СВЦЭМ!$B$39:$B$782,M$191)+'СЕТ СН'!$F$15</f>
        <v>149.3234238</v>
      </c>
      <c r="N199" s="36">
        <f>SUMIFS(СВЦЭМ!$E$39:$E$782,СВЦЭМ!$A$39:$A$782,$A199,СВЦЭМ!$B$39:$B$782,N$191)+'СЕТ СН'!$F$15</f>
        <v>150.03324728000001</v>
      </c>
      <c r="O199" s="36">
        <f>SUMIFS(СВЦЭМ!$E$39:$E$782,СВЦЭМ!$A$39:$A$782,$A199,СВЦЭМ!$B$39:$B$782,O$191)+'СЕТ СН'!$F$15</f>
        <v>151.38542505000001</v>
      </c>
      <c r="P199" s="36">
        <f>SUMIFS(СВЦЭМ!$E$39:$E$782,СВЦЭМ!$A$39:$A$782,$A199,СВЦЭМ!$B$39:$B$782,P$191)+'СЕТ СН'!$F$15</f>
        <v>153.23552122000001</v>
      </c>
      <c r="Q199" s="36">
        <f>SUMIFS(СВЦЭМ!$E$39:$E$782,СВЦЭМ!$A$39:$A$782,$A199,СВЦЭМ!$B$39:$B$782,Q$191)+'СЕТ СН'!$F$15</f>
        <v>153.59861701</v>
      </c>
      <c r="R199" s="36">
        <f>SUMIFS(СВЦЭМ!$E$39:$E$782,СВЦЭМ!$A$39:$A$782,$A199,СВЦЭМ!$B$39:$B$782,R$191)+'СЕТ СН'!$F$15</f>
        <v>152.84268118</v>
      </c>
      <c r="S199" s="36">
        <f>SUMIFS(СВЦЭМ!$E$39:$E$782,СВЦЭМ!$A$39:$A$782,$A199,СВЦЭМ!$B$39:$B$782,S$191)+'СЕТ СН'!$F$15</f>
        <v>150.41175232000001</v>
      </c>
      <c r="T199" s="36">
        <f>SUMIFS(СВЦЭМ!$E$39:$E$782,СВЦЭМ!$A$39:$A$782,$A199,СВЦЭМ!$B$39:$B$782,T$191)+'СЕТ СН'!$F$15</f>
        <v>147.31268162000001</v>
      </c>
      <c r="U199" s="36">
        <f>SUMIFS(СВЦЭМ!$E$39:$E$782,СВЦЭМ!$A$39:$A$782,$A199,СВЦЭМ!$B$39:$B$782,U$191)+'СЕТ СН'!$F$15</f>
        <v>148.39408713</v>
      </c>
      <c r="V199" s="36">
        <f>SUMIFS(СВЦЭМ!$E$39:$E$782,СВЦЭМ!$A$39:$A$782,$A199,СВЦЭМ!$B$39:$B$782,V$191)+'СЕТ СН'!$F$15</f>
        <v>150.16838648999999</v>
      </c>
      <c r="W199" s="36">
        <f>SUMIFS(СВЦЭМ!$E$39:$E$782,СВЦЭМ!$A$39:$A$782,$A199,СВЦЭМ!$B$39:$B$782,W$191)+'СЕТ СН'!$F$15</f>
        <v>149.89367031</v>
      </c>
      <c r="X199" s="36">
        <f>SUMIFS(СВЦЭМ!$E$39:$E$782,СВЦЭМ!$A$39:$A$782,$A199,СВЦЭМ!$B$39:$B$782,X$191)+'СЕТ СН'!$F$15</f>
        <v>151.05342575</v>
      </c>
      <c r="Y199" s="36">
        <f>SUMIFS(СВЦЭМ!$E$39:$E$782,СВЦЭМ!$A$39:$A$782,$A199,СВЦЭМ!$B$39:$B$782,Y$191)+'СЕТ СН'!$F$15</f>
        <v>151.93717075000001</v>
      </c>
    </row>
    <row r="200" spans="1:25" ht="15.75" x14ac:dyDescent="0.2">
      <c r="A200" s="35">
        <f t="shared" si="5"/>
        <v>45300</v>
      </c>
      <c r="B200" s="36">
        <f>SUMIFS(СВЦЭМ!$E$39:$E$782,СВЦЭМ!$A$39:$A$782,$A200,СВЦЭМ!$B$39:$B$782,B$191)+'СЕТ СН'!$F$15</f>
        <v>152.5981711</v>
      </c>
      <c r="C200" s="36">
        <f>SUMIFS(СВЦЭМ!$E$39:$E$782,СВЦЭМ!$A$39:$A$782,$A200,СВЦЭМ!$B$39:$B$782,C$191)+'СЕТ СН'!$F$15</f>
        <v>160.55082808</v>
      </c>
      <c r="D200" s="36">
        <f>SUMIFS(СВЦЭМ!$E$39:$E$782,СВЦЭМ!$A$39:$A$782,$A200,СВЦЭМ!$B$39:$B$782,D$191)+'СЕТ СН'!$F$15</f>
        <v>166.34066295</v>
      </c>
      <c r="E200" s="36">
        <f>SUMIFS(СВЦЭМ!$E$39:$E$782,СВЦЭМ!$A$39:$A$782,$A200,СВЦЭМ!$B$39:$B$782,E$191)+'СЕТ СН'!$F$15</f>
        <v>168.21352557</v>
      </c>
      <c r="F200" s="36">
        <f>SUMIFS(СВЦЭМ!$E$39:$E$782,СВЦЭМ!$A$39:$A$782,$A200,СВЦЭМ!$B$39:$B$782,F$191)+'СЕТ СН'!$F$15</f>
        <v>168.01836564000001</v>
      </c>
      <c r="G200" s="36">
        <f>SUMIFS(СВЦЭМ!$E$39:$E$782,СВЦЭМ!$A$39:$A$782,$A200,СВЦЭМ!$B$39:$B$782,G$191)+'СЕТ СН'!$F$15</f>
        <v>166.7396133</v>
      </c>
      <c r="H200" s="36">
        <f>SUMIFS(СВЦЭМ!$E$39:$E$782,СВЦЭМ!$A$39:$A$782,$A200,СВЦЭМ!$B$39:$B$782,H$191)+'СЕТ СН'!$F$15</f>
        <v>161.26117547000001</v>
      </c>
      <c r="I200" s="36">
        <f>SUMIFS(СВЦЭМ!$E$39:$E$782,СВЦЭМ!$A$39:$A$782,$A200,СВЦЭМ!$B$39:$B$782,I$191)+'СЕТ СН'!$F$15</f>
        <v>158.03280376999999</v>
      </c>
      <c r="J200" s="36">
        <f>SUMIFS(СВЦЭМ!$E$39:$E$782,СВЦЭМ!$A$39:$A$782,$A200,СВЦЭМ!$B$39:$B$782,J$191)+'СЕТ СН'!$F$15</f>
        <v>156.83000935000001</v>
      </c>
      <c r="K200" s="36">
        <f>SUMIFS(СВЦЭМ!$E$39:$E$782,СВЦЭМ!$A$39:$A$782,$A200,СВЦЭМ!$B$39:$B$782,K$191)+'СЕТ СН'!$F$15</f>
        <v>155.18709486</v>
      </c>
      <c r="L200" s="36">
        <f>SUMIFS(СВЦЭМ!$E$39:$E$782,СВЦЭМ!$A$39:$A$782,$A200,СВЦЭМ!$B$39:$B$782,L$191)+'СЕТ СН'!$F$15</f>
        <v>153.89305991000001</v>
      </c>
      <c r="M200" s="36">
        <f>SUMIFS(СВЦЭМ!$E$39:$E$782,СВЦЭМ!$A$39:$A$782,$A200,СВЦЭМ!$B$39:$B$782,M$191)+'СЕТ СН'!$F$15</f>
        <v>155.1286638</v>
      </c>
      <c r="N200" s="36">
        <f>SUMIFS(СВЦЭМ!$E$39:$E$782,СВЦЭМ!$A$39:$A$782,$A200,СВЦЭМ!$B$39:$B$782,N$191)+'СЕТ СН'!$F$15</f>
        <v>156.43651165</v>
      </c>
      <c r="O200" s="36">
        <f>SUMIFS(СВЦЭМ!$E$39:$E$782,СВЦЭМ!$A$39:$A$782,$A200,СВЦЭМ!$B$39:$B$782,O$191)+'СЕТ СН'!$F$15</f>
        <v>156.29678052</v>
      </c>
      <c r="P200" s="36">
        <f>SUMIFS(СВЦЭМ!$E$39:$E$782,СВЦЭМ!$A$39:$A$782,$A200,СВЦЭМ!$B$39:$B$782,P$191)+'СЕТ СН'!$F$15</f>
        <v>158.05652140000001</v>
      </c>
      <c r="Q200" s="36">
        <f>SUMIFS(СВЦЭМ!$E$39:$E$782,СВЦЭМ!$A$39:$A$782,$A200,СВЦЭМ!$B$39:$B$782,Q$191)+'СЕТ СН'!$F$15</f>
        <v>158.40045875000001</v>
      </c>
      <c r="R200" s="36">
        <f>SUMIFS(СВЦЭМ!$E$39:$E$782,СВЦЭМ!$A$39:$A$782,$A200,СВЦЭМ!$B$39:$B$782,R$191)+'СЕТ СН'!$F$15</f>
        <v>157.55540844999999</v>
      </c>
      <c r="S200" s="36">
        <f>SUMIFS(СВЦЭМ!$E$39:$E$782,СВЦЭМ!$A$39:$A$782,$A200,СВЦЭМ!$B$39:$B$782,S$191)+'СЕТ СН'!$F$15</f>
        <v>155.91930557000001</v>
      </c>
      <c r="T200" s="36">
        <f>SUMIFS(СВЦЭМ!$E$39:$E$782,СВЦЭМ!$A$39:$A$782,$A200,СВЦЭМ!$B$39:$B$782,T$191)+'СЕТ СН'!$F$15</f>
        <v>153.22347134</v>
      </c>
      <c r="U200" s="36">
        <f>SUMIFS(СВЦЭМ!$E$39:$E$782,СВЦЭМ!$A$39:$A$782,$A200,СВЦЭМ!$B$39:$B$782,U$191)+'СЕТ СН'!$F$15</f>
        <v>154.31909601999999</v>
      </c>
      <c r="V200" s="36">
        <f>SUMIFS(СВЦЭМ!$E$39:$E$782,СВЦЭМ!$A$39:$A$782,$A200,СВЦЭМ!$B$39:$B$782,V$191)+'СЕТ СН'!$F$15</f>
        <v>155.42783818999999</v>
      </c>
      <c r="W200" s="36">
        <f>SUMIFS(СВЦЭМ!$E$39:$E$782,СВЦЭМ!$A$39:$A$782,$A200,СВЦЭМ!$B$39:$B$782,W$191)+'СЕТ СН'!$F$15</f>
        <v>156.16013305999999</v>
      </c>
      <c r="X200" s="36">
        <f>SUMIFS(СВЦЭМ!$E$39:$E$782,СВЦЭМ!$A$39:$A$782,$A200,СВЦЭМ!$B$39:$B$782,X$191)+'СЕТ СН'!$F$15</f>
        <v>157.54379577</v>
      </c>
      <c r="Y200" s="36">
        <f>SUMIFS(СВЦЭМ!$E$39:$E$782,СВЦЭМ!$A$39:$A$782,$A200,СВЦЭМ!$B$39:$B$782,Y$191)+'СЕТ СН'!$F$15</f>
        <v>159.33086304</v>
      </c>
    </row>
    <row r="201" spans="1:25" ht="15.75" x14ac:dyDescent="0.2">
      <c r="A201" s="35">
        <f t="shared" si="5"/>
        <v>45301</v>
      </c>
      <c r="B201" s="36">
        <f>SUMIFS(СВЦЭМ!$E$39:$E$782,СВЦЭМ!$A$39:$A$782,$A201,СВЦЭМ!$B$39:$B$782,B$191)+'СЕТ СН'!$F$15</f>
        <v>158.90735330999999</v>
      </c>
      <c r="C201" s="36">
        <f>SUMIFS(СВЦЭМ!$E$39:$E$782,СВЦЭМ!$A$39:$A$782,$A201,СВЦЭМ!$B$39:$B$782,C$191)+'СЕТ СН'!$F$15</f>
        <v>162.56900725</v>
      </c>
      <c r="D201" s="36">
        <f>SUMIFS(СВЦЭМ!$E$39:$E$782,СВЦЭМ!$A$39:$A$782,$A201,СВЦЭМ!$B$39:$B$782,D$191)+'СЕТ СН'!$F$15</f>
        <v>165.37845865</v>
      </c>
      <c r="E201" s="36">
        <f>SUMIFS(СВЦЭМ!$E$39:$E$782,СВЦЭМ!$A$39:$A$782,$A201,СВЦЭМ!$B$39:$B$782,E$191)+'СЕТ СН'!$F$15</f>
        <v>166.79645450999999</v>
      </c>
      <c r="F201" s="36">
        <f>SUMIFS(СВЦЭМ!$E$39:$E$782,СВЦЭМ!$A$39:$A$782,$A201,СВЦЭМ!$B$39:$B$782,F$191)+'СЕТ СН'!$F$15</f>
        <v>166.26384382000001</v>
      </c>
      <c r="G201" s="36">
        <f>SUMIFS(СВЦЭМ!$E$39:$E$782,СВЦЭМ!$A$39:$A$782,$A201,СВЦЭМ!$B$39:$B$782,G$191)+'СЕТ СН'!$F$15</f>
        <v>164.42991124</v>
      </c>
      <c r="H201" s="36">
        <f>SUMIFS(СВЦЭМ!$E$39:$E$782,СВЦЭМ!$A$39:$A$782,$A201,СВЦЭМ!$B$39:$B$782,H$191)+'СЕТ СН'!$F$15</f>
        <v>159.19271639999999</v>
      </c>
      <c r="I201" s="36">
        <f>SUMIFS(СВЦЭМ!$E$39:$E$782,СВЦЭМ!$A$39:$A$782,$A201,СВЦЭМ!$B$39:$B$782,I$191)+'СЕТ СН'!$F$15</f>
        <v>155.55181464</v>
      </c>
      <c r="J201" s="36">
        <f>SUMIFS(СВЦЭМ!$E$39:$E$782,СВЦЭМ!$A$39:$A$782,$A201,СВЦЭМ!$B$39:$B$782,J$191)+'СЕТ СН'!$F$15</f>
        <v>156.55956608</v>
      </c>
      <c r="K201" s="36">
        <f>SUMIFS(СВЦЭМ!$E$39:$E$782,СВЦЭМ!$A$39:$A$782,$A201,СВЦЭМ!$B$39:$B$782,K$191)+'СЕТ СН'!$F$15</f>
        <v>154.80274112000001</v>
      </c>
      <c r="L201" s="36">
        <f>SUMIFS(СВЦЭМ!$E$39:$E$782,СВЦЭМ!$A$39:$A$782,$A201,СВЦЭМ!$B$39:$B$782,L$191)+'СЕТ СН'!$F$15</f>
        <v>153.53759063000001</v>
      </c>
      <c r="M201" s="36">
        <f>SUMIFS(СВЦЭМ!$E$39:$E$782,СВЦЭМ!$A$39:$A$782,$A201,СВЦЭМ!$B$39:$B$782,M$191)+'СЕТ СН'!$F$15</f>
        <v>153.83436090000001</v>
      </c>
      <c r="N201" s="36">
        <f>SUMIFS(СВЦЭМ!$E$39:$E$782,СВЦЭМ!$A$39:$A$782,$A201,СВЦЭМ!$B$39:$B$782,N$191)+'СЕТ СН'!$F$15</f>
        <v>152.80877853000001</v>
      </c>
      <c r="O201" s="36">
        <f>SUMIFS(СВЦЭМ!$E$39:$E$782,СВЦЭМ!$A$39:$A$782,$A201,СВЦЭМ!$B$39:$B$782,O$191)+'СЕТ СН'!$F$15</f>
        <v>153.34352146000001</v>
      </c>
      <c r="P201" s="36">
        <f>SUMIFS(СВЦЭМ!$E$39:$E$782,СВЦЭМ!$A$39:$A$782,$A201,СВЦЭМ!$B$39:$B$782,P$191)+'СЕТ СН'!$F$15</f>
        <v>154.54978901999999</v>
      </c>
      <c r="Q201" s="36">
        <f>SUMIFS(СВЦЭМ!$E$39:$E$782,СВЦЭМ!$A$39:$A$782,$A201,СВЦЭМ!$B$39:$B$782,Q$191)+'СЕТ СН'!$F$15</f>
        <v>153.80083793</v>
      </c>
      <c r="R201" s="36">
        <f>SUMIFS(СВЦЭМ!$E$39:$E$782,СВЦЭМ!$A$39:$A$782,$A201,СВЦЭМ!$B$39:$B$782,R$191)+'СЕТ СН'!$F$15</f>
        <v>154.2976476</v>
      </c>
      <c r="S201" s="36">
        <f>SUMIFS(СВЦЭМ!$E$39:$E$782,СВЦЭМ!$A$39:$A$782,$A201,СВЦЭМ!$B$39:$B$782,S$191)+'СЕТ СН'!$F$15</f>
        <v>152.55355535000001</v>
      </c>
      <c r="T201" s="36">
        <f>SUMIFS(СВЦЭМ!$E$39:$E$782,СВЦЭМ!$A$39:$A$782,$A201,СВЦЭМ!$B$39:$B$782,T$191)+'СЕТ СН'!$F$15</f>
        <v>150.77702823999999</v>
      </c>
      <c r="U201" s="36">
        <f>SUMIFS(СВЦЭМ!$E$39:$E$782,СВЦЭМ!$A$39:$A$782,$A201,СВЦЭМ!$B$39:$B$782,U$191)+'СЕТ СН'!$F$15</f>
        <v>152.19567373000001</v>
      </c>
      <c r="V201" s="36">
        <f>SUMIFS(СВЦЭМ!$E$39:$E$782,СВЦЭМ!$A$39:$A$782,$A201,СВЦЭМ!$B$39:$B$782,V$191)+'СЕТ СН'!$F$15</f>
        <v>153.7957749</v>
      </c>
      <c r="W201" s="36">
        <f>SUMIFS(СВЦЭМ!$E$39:$E$782,СВЦЭМ!$A$39:$A$782,$A201,СВЦЭМ!$B$39:$B$782,W$191)+'СЕТ СН'!$F$15</f>
        <v>153.61788608000001</v>
      </c>
      <c r="X201" s="36">
        <f>SUMIFS(СВЦЭМ!$E$39:$E$782,СВЦЭМ!$A$39:$A$782,$A201,СВЦЭМ!$B$39:$B$782,X$191)+'СЕТ СН'!$F$15</f>
        <v>155.51309599000001</v>
      </c>
      <c r="Y201" s="36">
        <f>SUMIFS(СВЦЭМ!$E$39:$E$782,СВЦЭМ!$A$39:$A$782,$A201,СВЦЭМ!$B$39:$B$782,Y$191)+'СЕТ СН'!$F$15</f>
        <v>157.73468439000001</v>
      </c>
    </row>
    <row r="202" spans="1:25" ht="15.75" x14ac:dyDescent="0.2">
      <c r="A202" s="35">
        <f t="shared" si="5"/>
        <v>45302</v>
      </c>
      <c r="B202" s="36">
        <f>SUMIFS(СВЦЭМ!$E$39:$E$782,СВЦЭМ!$A$39:$A$782,$A202,СВЦЭМ!$B$39:$B$782,B$191)+'СЕТ СН'!$F$15</f>
        <v>160.38811554</v>
      </c>
      <c r="C202" s="36">
        <f>SUMIFS(СВЦЭМ!$E$39:$E$782,СВЦЭМ!$A$39:$A$782,$A202,СВЦЭМ!$B$39:$B$782,C$191)+'СЕТ СН'!$F$15</f>
        <v>164.08650965999999</v>
      </c>
      <c r="D202" s="36">
        <f>SUMIFS(СВЦЭМ!$E$39:$E$782,СВЦЭМ!$A$39:$A$782,$A202,СВЦЭМ!$B$39:$B$782,D$191)+'СЕТ СН'!$F$15</f>
        <v>165.79780319</v>
      </c>
      <c r="E202" s="36">
        <f>SUMIFS(СВЦЭМ!$E$39:$E$782,СВЦЭМ!$A$39:$A$782,$A202,СВЦЭМ!$B$39:$B$782,E$191)+'СЕТ СН'!$F$15</f>
        <v>167.84528478999999</v>
      </c>
      <c r="F202" s="36">
        <f>SUMIFS(СВЦЭМ!$E$39:$E$782,СВЦЭМ!$A$39:$A$782,$A202,СВЦЭМ!$B$39:$B$782,F$191)+'СЕТ СН'!$F$15</f>
        <v>167.50512158999999</v>
      </c>
      <c r="G202" s="36">
        <f>SUMIFS(СВЦЭМ!$E$39:$E$782,СВЦЭМ!$A$39:$A$782,$A202,СВЦЭМ!$B$39:$B$782,G$191)+'СЕТ СН'!$F$15</f>
        <v>165.88379037999999</v>
      </c>
      <c r="H202" s="36">
        <f>SUMIFS(СВЦЭМ!$E$39:$E$782,СВЦЭМ!$A$39:$A$782,$A202,СВЦЭМ!$B$39:$B$782,H$191)+'СЕТ СН'!$F$15</f>
        <v>160.93922047000001</v>
      </c>
      <c r="I202" s="36">
        <f>SUMIFS(СВЦЭМ!$E$39:$E$782,СВЦЭМ!$A$39:$A$782,$A202,СВЦЭМ!$B$39:$B$782,I$191)+'СЕТ СН'!$F$15</f>
        <v>157.25238654</v>
      </c>
      <c r="J202" s="36">
        <f>SUMIFS(СВЦЭМ!$E$39:$E$782,СВЦЭМ!$A$39:$A$782,$A202,СВЦЭМ!$B$39:$B$782,J$191)+'СЕТ СН'!$F$15</f>
        <v>156.02276935</v>
      </c>
      <c r="K202" s="36">
        <f>SUMIFS(СВЦЭМ!$E$39:$E$782,СВЦЭМ!$A$39:$A$782,$A202,СВЦЭМ!$B$39:$B$782,K$191)+'СЕТ СН'!$F$15</f>
        <v>154.80433242000001</v>
      </c>
      <c r="L202" s="36">
        <f>SUMIFS(СВЦЭМ!$E$39:$E$782,СВЦЭМ!$A$39:$A$782,$A202,СВЦЭМ!$B$39:$B$782,L$191)+'СЕТ СН'!$F$15</f>
        <v>153.37451109</v>
      </c>
      <c r="M202" s="36">
        <f>SUMIFS(СВЦЭМ!$E$39:$E$782,СВЦЭМ!$A$39:$A$782,$A202,СВЦЭМ!$B$39:$B$782,M$191)+'СЕТ СН'!$F$15</f>
        <v>154.07708916000001</v>
      </c>
      <c r="N202" s="36">
        <f>SUMIFS(СВЦЭМ!$E$39:$E$782,СВЦЭМ!$A$39:$A$782,$A202,СВЦЭМ!$B$39:$B$782,N$191)+'СЕТ СН'!$F$15</f>
        <v>154.08528031</v>
      </c>
      <c r="O202" s="36">
        <f>SUMIFS(СВЦЭМ!$E$39:$E$782,СВЦЭМ!$A$39:$A$782,$A202,СВЦЭМ!$B$39:$B$782,O$191)+'СЕТ СН'!$F$15</f>
        <v>155.49458688000001</v>
      </c>
      <c r="P202" s="36">
        <f>SUMIFS(СВЦЭМ!$E$39:$E$782,СВЦЭМ!$A$39:$A$782,$A202,СВЦЭМ!$B$39:$B$782,P$191)+'СЕТ СН'!$F$15</f>
        <v>155.760875</v>
      </c>
      <c r="Q202" s="36">
        <f>SUMIFS(СВЦЭМ!$E$39:$E$782,СВЦЭМ!$A$39:$A$782,$A202,СВЦЭМ!$B$39:$B$782,Q$191)+'СЕТ СН'!$F$15</f>
        <v>156.90048605000001</v>
      </c>
      <c r="R202" s="36">
        <f>SUMIFS(СВЦЭМ!$E$39:$E$782,СВЦЭМ!$A$39:$A$782,$A202,СВЦЭМ!$B$39:$B$782,R$191)+'СЕТ СН'!$F$15</f>
        <v>155.91160289999999</v>
      </c>
      <c r="S202" s="36">
        <f>SUMIFS(СВЦЭМ!$E$39:$E$782,СВЦЭМ!$A$39:$A$782,$A202,СВЦЭМ!$B$39:$B$782,S$191)+'СЕТ СН'!$F$15</f>
        <v>153.28979837</v>
      </c>
      <c r="T202" s="36">
        <f>SUMIFS(СВЦЭМ!$E$39:$E$782,СВЦЭМ!$A$39:$A$782,$A202,СВЦЭМ!$B$39:$B$782,T$191)+'СЕТ СН'!$F$15</f>
        <v>151.68498629000001</v>
      </c>
      <c r="U202" s="36">
        <f>SUMIFS(СВЦЭМ!$E$39:$E$782,СВЦЭМ!$A$39:$A$782,$A202,СВЦЭМ!$B$39:$B$782,U$191)+'СЕТ СН'!$F$15</f>
        <v>153.83093095000001</v>
      </c>
      <c r="V202" s="36">
        <f>SUMIFS(СВЦЭМ!$E$39:$E$782,СВЦЭМ!$A$39:$A$782,$A202,СВЦЭМ!$B$39:$B$782,V$191)+'СЕТ СН'!$F$15</f>
        <v>156.04078132000001</v>
      </c>
      <c r="W202" s="36">
        <f>SUMIFS(СВЦЭМ!$E$39:$E$782,СВЦЭМ!$A$39:$A$782,$A202,СВЦЭМ!$B$39:$B$782,W$191)+'СЕТ СН'!$F$15</f>
        <v>156.36291621999999</v>
      </c>
      <c r="X202" s="36">
        <f>SUMIFS(СВЦЭМ!$E$39:$E$782,СВЦЭМ!$A$39:$A$782,$A202,СВЦЭМ!$B$39:$B$782,X$191)+'СЕТ СН'!$F$15</f>
        <v>158.72173814000001</v>
      </c>
      <c r="Y202" s="36">
        <f>SUMIFS(СВЦЭМ!$E$39:$E$782,СВЦЭМ!$A$39:$A$782,$A202,СВЦЭМ!$B$39:$B$782,Y$191)+'СЕТ СН'!$F$15</f>
        <v>161.61377046000001</v>
      </c>
    </row>
    <row r="203" spans="1:25" ht="15.75" x14ac:dyDescent="0.2">
      <c r="A203" s="35">
        <f t="shared" si="5"/>
        <v>45303</v>
      </c>
      <c r="B203" s="36">
        <f>SUMIFS(СВЦЭМ!$E$39:$E$782,СВЦЭМ!$A$39:$A$782,$A203,СВЦЭМ!$B$39:$B$782,B$191)+'СЕТ СН'!$F$15</f>
        <v>164.45037908</v>
      </c>
      <c r="C203" s="36">
        <f>SUMIFS(СВЦЭМ!$E$39:$E$782,СВЦЭМ!$A$39:$A$782,$A203,СВЦЭМ!$B$39:$B$782,C$191)+'СЕТ СН'!$F$15</f>
        <v>167.97185483999999</v>
      </c>
      <c r="D203" s="36">
        <f>SUMIFS(СВЦЭМ!$E$39:$E$782,СВЦЭМ!$A$39:$A$782,$A203,СВЦЭМ!$B$39:$B$782,D$191)+'СЕТ СН'!$F$15</f>
        <v>169.30176145999999</v>
      </c>
      <c r="E203" s="36">
        <f>SUMIFS(СВЦЭМ!$E$39:$E$782,СВЦЭМ!$A$39:$A$782,$A203,СВЦЭМ!$B$39:$B$782,E$191)+'СЕТ СН'!$F$15</f>
        <v>170.50738595999999</v>
      </c>
      <c r="F203" s="36">
        <f>SUMIFS(СВЦЭМ!$E$39:$E$782,СВЦЭМ!$A$39:$A$782,$A203,СВЦЭМ!$B$39:$B$782,F$191)+'СЕТ СН'!$F$15</f>
        <v>170.43732807999999</v>
      </c>
      <c r="G203" s="36">
        <f>SUMIFS(СВЦЭМ!$E$39:$E$782,СВЦЭМ!$A$39:$A$782,$A203,СВЦЭМ!$B$39:$B$782,G$191)+'СЕТ СН'!$F$15</f>
        <v>168.03522369999999</v>
      </c>
      <c r="H203" s="36">
        <f>SUMIFS(СВЦЭМ!$E$39:$E$782,СВЦЭМ!$A$39:$A$782,$A203,СВЦЭМ!$B$39:$B$782,H$191)+'СЕТ СН'!$F$15</f>
        <v>163.4223514</v>
      </c>
      <c r="I203" s="36">
        <f>SUMIFS(СВЦЭМ!$E$39:$E$782,СВЦЭМ!$A$39:$A$782,$A203,СВЦЭМ!$B$39:$B$782,I$191)+'СЕТ СН'!$F$15</f>
        <v>161.67268174</v>
      </c>
      <c r="J203" s="36">
        <f>SUMIFS(СВЦЭМ!$E$39:$E$782,СВЦЭМ!$A$39:$A$782,$A203,СВЦЭМ!$B$39:$B$782,J$191)+'СЕТ СН'!$F$15</f>
        <v>158.71526646999999</v>
      </c>
      <c r="K203" s="36">
        <f>SUMIFS(СВЦЭМ!$E$39:$E$782,СВЦЭМ!$A$39:$A$782,$A203,СВЦЭМ!$B$39:$B$782,K$191)+'СЕТ СН'!$F$15</f>
        <v>156.82178617</v>
      </c>
      <c r="L203" s="36">
        <f>SUMIFS(СВЦЭМ!$E$39:$E$782,СВЦЭМ!$A$39:$A$782,$A203,СВЦЭМ!$B$39:$B$782,L$191)+'СЕТ СН'!$F$15</f>
        <v>155.05404928999999</v>
      </c>
      <c r="M203" s="36">
        <f>SUMIFS(СВЦЭМ!$E$39:$E$782,СВЦЭМ!$A$39:$A$782,$A203,СВЦЭМ!$B$39:$B$782,M$191)+'СЕТ СН'!$F$15</f>
        <v>156.72904145000001</v>
      </c>
      <c r="N203" s="36">
        <f>SUMIFS(СВЦЭМ!$E$39:$E$782,СВЦЭМ!$A$39:$A$782,$A203,СВЦЭМ!$B$39:$B$782,N$191)+'СЕТ СН'!$F$15</f>
        <v>158.96296462000001</v>
      </c>
      <c r="O203" s="36">
        <f>SUMIFS(СВЦЭМ!$E$39:$E$782,СВЦЭМ!$A$39:$A$782,$A203,СВЦЭМ!$B$39:$B$782,O$191)+'СЕТ СН'!$F$15</f>
        <v>160.00905071</v>
      </c>
      <c r="P203" s="36">
        <f>SUMIFS(СВЦЭМ!$E$39:$E$782,СВЦЭМ!$A$39:$A$782,$A203,СВЦЭМ!$B$39:$B$782,P$191)+'СЕТ СН'!$F$15</f>
        <v>160.34892378999999</v>
      </c>
      <c r="Q203" s="36">
        <f>SUMIFS(СВЦЭМ!$E$39:$E$782,СВЦЭМ!$A$39:$A$782,$A203,СВЦЭМ!$B$39:$B$782,Q$191)+'СЕТ СН'!$F$15</f>
        <v>161.22230539</v>
      </c>
      <c r="R203" s="36">
        <f>SUMIFS(СВЦЭМ!$E$39:$E$782,СВЦЭМ!$A$39:$A$782,$A203,СВЦЭМ!$B$39:$B$782,R$191)+'СЕТ СН'!$F$15</f>
        <v>161.53406871999999</v>
      </c>
      <c r="S203" s="36">
        <f>SUMIFS(СВЦЭМ!$E$39:$E$782,СВЦЭМ!$A$39:$A$782,$A203,СВЦЭМ!$B$39:$B$782,S$191)+'СЕТ СН'!$F$15</f>
        <v>158.20849106</v>
      </c>
      <c r="T203" s="36">
        <f>SUMIFS(СВЦЭМ!$E$39:$E$782,СВЦЭМ!$A$39:$A$782,$A203,СВЦЭМ!$B$39:$B$782,T$191)+'СЕТ СН'!$F$15</f>
        <v>154.1596127</v>
      </c>
      <c r="U203" s="36">
        <f>SUMIFS(СВЦЭМ!$E$39:$E$782,СВЦЭМ!$A$39:$A$782,$A203,СВЦЭМ!$B$39:$B$782,U$191)+'СЕТ СН'!$F$15</f>
        <v>155.25867615999999</v>
      </c>
      <c r="V203" s="36">
        <f>SUMIFS(СВЦЭМ!$E$39:$E$782,СВЦЭМ!$A$39:$A$782,$A203,СВЦЭМ!$B$39:$B$782,V$191)+'СЕТ СН'!$F$15</f>
        <v>156.99785183</v>
      </c>
      <c r="W203" s="36">
        <f>SUMIFS(СВЦЭМ!$E$39:$E$782,СВЦЭМ!$A$39:$A$782,$A203,СВЦЭМ!$B$39:$B$782,W$191)+'СЕТ СН'!$F$15</f>
        <v>158.28194083</v>
      </c>
      <c r="X203" s="36">
        <f>SUMIFS(СВЦЭМ!$E$39:$E$782,СВЦЭМ!$A$39:$A$782,$A203,СВЦЭМ!$B$39:$B$782,X$191)+'СЕТ СН'!$F$15</f>
        <v>160.68072896999999</v>
      </c>
      <c r="Y203" s="36">
        <f>SUMIFS(СВЦЭМ!$E$39:$E$782,СВЦЭМ!$A$39:$A$782,$A203,СВЦЭМ!$B$39:$B$782,Y$191)+'СЕТ СН'!$F$15</f>
        <v>161.31624244</v>
      </c>
    </row>
    <row r="204" spans="1:25" ht="15.75" x14ac:dyDescent="0.2">
      <c r="A204" s="35">
        <f t="shared" si="5"/>
        <v>45304</v>
      </c>
      <c r="B204" s="36">
        <f>SUMIFS(СВЦЭМ!$E$39:$E$782,СВЦЭМ!$A$39:$A$782,$A204,СВЦЭМ!$B$39:$B$782,B$191)+'СЕТ СН'!$F$15</f>
        <v>148.99699458000001</v>
      </c>
      <c r="C204" s="36">
        <f>SUMIFS(СВЦЭМ!$E$39:$E$782,СВЦЭМ!$A$39:$A$782,$A204,СВЦЭМ!$B$39:$B$782,C$191)+'СЕТ СН'!$F$15</f>
        <v>146.22559014000001</v>
      </c>
      <c r="D204" s="36">
        <f>SUMIFS(СВЦЭМ!$E$39:$E$782,СВЦЭМ!$A$39:$A$782,$A204,СВЦЭМ!$B$39:$B$782,D$191)+'СЕТ СН'!$F$15</f>
        <v>148.3951376</v>
      </c>
      <c r="E204" s="36">
        <f>SUMIFS(СВЦЭМ!$E$39:$E$782,СВЦЭМ!$A$39:$A$782,$A204,СВЦЭМ!$B$39:$B$782,E$191)+'СЕТ СН'!$F$15</f>
        <v>149.47592624000001</v>
      </c>
      <c r="F204" s="36">
        <f>SUMIFS(СВЦЭМ!$E$39:$E$782,СВЦЭМ!$A$39:$A$782,$A204,СВЦЭМ!$B$39:$B$782,F$191)+'СЕТ СН'!$F$15</f>
        <v>150.05811825999999</v>
      </c>
      <c r="G204" s="36">
        <f>SUMIFS(СВЦЭМ!$E$39:$E$782,СВЦЭМ!$A$39:$A$782,$A204,СВЦЭМ!$B$39:$B$782,G$191)+'СЕТ СН'!$F$15</f>
        <v>149.17498814000001</v>
      </c>
      <c r="H204" s="36">
        <f>SUMIFS(СВЦЭМ!$E$39:$E$782,СВЦЭМ!$A$39:$A$782,$A204,СВЦЭМ!$B$39:$B$782,H$191)+'СЕТ СН'!$F$15</f>
        <v>148.20324919000001</v>
      </c>
      <c r="I204" s="36">
        <f>SUMIFS(СВЦЭМ!$E$39:$E$782,СВЦЭМ!$A$39:$A$782,$A204,СВЦЭМ!$B$39:$B$782,I$191)+'СЕТ СН'!$F$15</f>
        <v>149.1651761</v>
      </c>
      <c r="J204" s="36">
        <f>SUMIFS(СВЦЭМ!$E$39:$E$782,СВЦЭМ!$A$39:$A$782,$A204,СВЦЭМ!$B$39:$B$782,J$191)+'СЕТ СН'!$F$15</f>
        <v>145.51075605</v>
      </c>
      <c r="K204" s="36">
        <f>SUMIFS(СВЦЭМ!$E$39:$E$782,СВЦЭМ!$A$39:$A$782,$A204,СВЦЭМ!$B$39:$B$782,K$191)+'СЕТ СН'!$F$15</f>
        <v>143.08877272999999</v>
      </c>
      <c r="L204" s="36">
        <f>SUMIFS(СВЦЭМ!$E$39:$E$782,СВЦЭМ!$A$39:$A$782,$A204,СВЦЭМ!$B$39:$B$782,L$191)+'СЕТ СН'!$F$15</f>
        <v>138.03869589999999</v>
      </c>
      <c r="M204" s="36">
        <f>SUMIFS(СВЦЭМ!$E$39:$E$782,СВЦЭМ!$A$39:$A$782,$A204,СВЦЭМ!$B$39:$B$782,M$191)+'СЕТ СН'!$F$15</f>
        <v>136.98624683</v>
      </c>
      <c r="N204" s="36">
        <f>SUMIFS(СВЦЭМ!$E$39:$E$782,СВЦЭМ!$A$39:$A$782,$A204,СВЦЭМ!$B$39:$B$782,N$191)+'СЕТ СН'!$F$15</f>
        <v>137.69338565000001</v>
      </c>
      <c r="O204" s="36">
        <f>SUMIFS(СВЦЭМ!$E$39:$E$782,СВЦЭМ!$A$39:$A$782,$A204,СВЦЭМ!$B$39:$B$782,O$191)+'СЕТ СН'!$F$15</f>
        <v>139.08317219</v>
      </c>
      <c r="P204" s="36">
        <f>SUMIFS(СВЦЭМ!$E$39:$E$782,СВЦЭМ!$A$39:$A$782,$A204,СВЦЭМ!$B$39:$B$782,P$191)+'СЕТ СН'!$F$15</f>
        <v>140.77737629000001</v>
      </c>
      <c r="Q204" s="36">
        <f>SUMIFS(СВЦЭМ!$E$39:$E$782,СВЦЭМ!$A$39:$A$782,$A204,СВЦЭМ!$B$39:$B$782,Q$191)+'СЕТ СН'!$F$15</f>
        <v>141.84760168</v>
      </c>
      <c r="R204" s="36">
        <f>SUMIFS(СВЦЭМ!$E$39:$E$782,СВЦЭМ!$A$39:$A$782,$A204,СВЦЭМ!$B$39:$B$782,R$191)+'СЕТ СН'!$F$15</f>
        <v>140.37275197</v>
      </c>
      <c r="S204" s="36">
        <f>SUMIFS(СВЦЭМ!$E$39:$E$782,СВЦЭМ!$A$39:$A$782,$A204,СВЦЭМ!$B$39:$B$782,S$191)+'СЕТ СН'!$F$15</f>
        <v>138.41000814</v>
      </c>
      <c r="T204" s="36">
        <f>SUMIFS(СВЦЭМ!$E$39:$E$782,СВЦЭМ!$A$39:$A$782,$A204,СВЦЭМ!$B$39:$B$782,T$191)+'СЕТ СН'!$F$15</f>
        <v>134.88241575999999</v>
      </c>
      <c r="U204" s="36">
        <f>SUMIFS(СВЦЭМ!$E$39:$E$782,СВЦЭМ!$A$39:$A$782,$A204,СВЦЭМ!$B$39:$B$782,U$191)+'СЕТ СН'!$F$15</f>
        <v>134.84144520999999</v>
      </c>
      <c r="V204" s="36">
        <f>SUMIFS(СВЦЭМ!$E$39:$E$782,СВЦЭМ!$A$39:$A$782,$A204,СВЦЭМ!$B$39:$B$782,V$191)+'СЕТ СН'!$F$15</f>
        <v>137.00221074000001</v>
      </c>
      <c r="W204" s="36">
        <f>SUMIFS(СВЦЭМ!$E$39:$E$782,СВЦЭМ!$A$39:$A$782,$A204,СВЦЭМ!$B$39:$B$782,W$191)+'СЕТ СН'!$F$15</f>
        <v>137.84677049000001</v>
      </c>
      <c r="X204" s="36">
        <f>SUMIFS(СВЦЭМ!$E$39:$E$782,СВЦЭМ!$A$39:$A$782,$A204,СВЦЭМ!$B$39:$B$782,X$191)+'СЕТ СН'!$F$15</f>
        <v>140.01427783</v>
      </c>
      <c r="Y204" s="36">
        <f>SUMIFS(СВЦЭМ!$E$39:$E$782,СВЦЭМ!$A$39:$A$782,$A204,СВЦЭМ!$B$39:$B$782,Y$191)+'СЕТ СН'!$F$15</f>
        <v>142.61311171</v>
      </c>
    </row>
    <row r="205" spans="1:25" ht="15.75" x14ac:dyDescent="0.2">
      <c r="A205" s="35">
        <f t="shared" si="5"/>
        <v>45305</v>
      </c>
      <c r="B205" s="36">
        <f>SUMIFS(СВЦЭМ!$E$39:$E$782,СВЦЭМ!$A$39:$A$782,$A205,СВЦЭМ!$B$39:$B$782,B$191)+'СЕТ СН'!$F$15</f>
        <v>155.37851524999999</v>
      </c>
      <c r="C205" s="36">
        <f>SUMIFS(СВЦЭМ!$E$39:$E$782,СВЦЭМ!$A$39:$A$782,$A205,СВЦЭМ!$B$39:$B$782,C$191)+'СЕТ СН'!$F$15</f>
        <v>157.21155941999999</v>
      </c>
      <c r="D205" s="36">
        <f>SUMIFS(СВЦЭМ!$E$39:$E$782,СВЦЭМ!$A$39:$A$782,$A205,СВЦЭМ!$B$39:$B$782,D$191)+'СЕТ СН'!$F$15</f>
        <v>158.56411037999999</v>
      </c>
      <c r="E205" s="36">
        <f>SUMIFS(СВЦЭМ!$E$39:$E$782,СВЦЭМ!$A$39:$A$782,$A205,СВЦЭМ!$B$39:$B$782,E$191)+'СЕТ СН'!$F$15</f>
        <v>159.99895262999999</v>
      </c>
      <c r="F205" s="36">
        <f>SUMIFS(СВЦЭМ!$E$39:$E$782,СВЦЭМ!$A$39:$A$782,$A205,СВЦЭМ!$B$39:$B$782,F$191)+'СЕТ СН'!$F$15</f>
        <v>160.59095594999999</v>
      </c>
      <c r="G205" s="36">
        <f>SUMIFS(СВЦЭМ!$E$39:$E$782,СВЦЭМ!$A$39:$A$782,$A205,СВЦЭМ!$B$39:$B$782,G$191)+'СЕТ СН'!$F$15</f>
        <v>159.54089053999999</v>
      </c>
      <c r="H205" s="36">
        <f>SUMIFS(СВЦЭМ!$E$39:$E$782,СВЦЭМ!$A$39:$A$782,$A205,СВЦЭМ!$B$39:$B$782,H$191)+'СЕТ СН'!$F$15</f>
        <v>157.58090912</v>
      </c>
      <c r="I205" s="36">
        <f>SUMIFS(СВЦЭМ!$E$39:$E$782,СВЦЭМ!$A$39:$A$782,$A205,СВЦЭМ!$B$39:$B$782,I$191)+'СЕТ СН'!$F$15</f>
        <v>156.61634620999999</v>
      </c>
      <c r="J205" s="36">
        <f>SUMIFS(СВЦЭМ!$E$39:$E$782,СВЦЭМ!$A$39:$A$782,$A205,СВЦЭМ!$B$39:$B$782,J$191)+'СЕТ СН'!$F$15</f>
        <v>154.85065277999999</v>
      </c>
      <c r="K205" s="36">
        <f>SUMIFS(СВЦЭМ!$E$39:$E$782,СВЦЭМ!$A$39:$A$782,$A205,СВЦЭМ!$B$39:$B$782,K$191)+'СЕТ СН'!$F$15</f>
        <v>151.00698413000001</v>
      </c>
      <c r="L205" s="36">
        <f>SUMIFS(СВЦЭМ!$E$39:$E$782,СВЦЭМ!$A$39:$A$782,$A205,СВЦЭМ!$B$39:$B$782,L$191)+'СЕТ СН'!$F$15</f>
        <v>147.77556116</v>
      </c>
      <c r="M205" s="36">
        <f>SUMIFS(СВЦЭМ!$E$39:$E$782,СВЦЭМ!$A$39:$A$782,$A205,СВЦЭМ!$B$39:$B$782,M$191)+'СЕТ СН'!$F$15</f>
        <v>146.81166407000001</v>
      </c>
      <c r="N205" s="36">
        <f>SUMIFS(СВЦЭМ!$E$39:$E$782,СВЦЭМ!$A$39:$A$782,$A205,СВЦЭМ!$B$39:$B$782,N$191)+'СЕТ СН'!$F$15</f>
        <v>146.62425619999999</v>
      </c>
      <c r="O205" s="36">
        <f>SUMIFS(СВЦЭМ!$E$39:$E$782,СВЦЭМ!$A$39:$A$782,$A205,СВЦЭМ!$B$39:$B$782,O$191)+'СЕТ СН'!$F$15</f>
        <v>148.47271837</v>
      </c>
      <c r="P205" s="36">
        <f>SUMIFS(СВЦЭМ!$E$39:$E$782,СВЦЭМ!$A$39:$A$782,$A205,СВЦЭМ!$B$39:$B$782,P$191)+'СЕТ СН'!$F$15</f>
        <v>150.04184543</v>
      </c>
      <c r="Q205" s="36">
        <f>SUMIFS(СВЦЭМ!$E$39:$E$782,СВЦЭМ!$A$39:$A$782,$A205,СВЦЭМ!$B$39:$B$782,Q$191)+'СЕТ СН'!$F$15</f>
        <v>149.64033850000001</v>
      </c>
      <c r="R205" s="36">
        <f>SUMIFS(СВЦЭМ!$E$39:$E$782,СВЦЭМ!$A$39:$A$782,$A205,СВЦЭМ!$B$39:$B$782,R$191)+'СЕТ СН'!$F$15</f>
        <v>148.97736932999999</v>
      </c>
      <c r="S205" s="36">
        <f>SUMIFS(СВЦЭМ!$E$39:$E$782,СВЦЭМ!$A$39:$A$782,$A205,СВЦЭМ!$B$39:$B$782,S$191)+'СЕТ СН'!$F$15</f>
        <v>145.83807711</v>
      </c>
      <c r="T205" s="36">
        <f>SUMIFS(СВЦЭМ!$E$39:$E$782,СВЦЭМ!$A$39:$A$782,$A205,СВЦЭМ!$B$39:$B$782,T$191)+'СЕТ СН'!$F$15</f>
        <v>142.27111590000001</v>
      </c>
      <c r="U205" s="36">
        <f>SUMIFS(СВЦЭМ!$E$39:$E$782,СВЦЭМ!$A$39:$A$782,$A205,СВЦЭМ!$B$39:$B$782,U$191)+'СЕТ СН'!$F$15</f>
        <v>143.69199778000001</v>
      </c>
      <c r="V205" s="36">
        <f>SUMIFS(СВЦЭМ!$E$39:$E$782,СВЦЭМ!$A$39:$A$782,$A205,СВЦЭМ!$B$39:$B$782,V$191)+'СЕТ СН'!$F$15</f>
        <v>145.12989304999999</v>
      </c>
      <c r="W205" s="36">
        <f>SUMIFS(СВЦЭМ!$E$39:$E$782,СВЦЭМ!$A$39:$A$782,$A205,СВЦЭМ!$B$39:$B$782,W$191)+'СЕТ СН'!$F$15</f>
        <v>147.51245379</v>
      </c>
      <c r="X205" s="36">
        <f>SUMIFS(СВЦЭМ!$E$39:$E$782,СВЦЭМ!$A$39:$A$782,$A205,СВЦЭМ!$B$39:$B$782,X$191)+'СЕТ СН'!$F$15</f>
        <v>150.51801624000001</v>
      </c>
      <c r="Y205" s="36">
        <f>SUMIFS(СВЦЭМ!$E$39:$E$782,СВЦЭМ!$A$39:$A$782,$A205,СВЦЭМ!$B$39:$B$782,Y$191)+'СЕТ СН'!$F$15</f>
        <v>152.50205982</v>
      </c>
    </row>
    <row r="206" spans="1:25" ht="15.75" x14ac:dyDescent="0.2">
      <c r="A206" s="35">
        <f t="shared" si="5"/>
        <v>45306</v>
      </c>
      <c r="B206" s="36">
        <f>SUMIFS(СВЦЭМ!$E$39:$E$782,СВЦЭМ!$A$39:$A$782,$A206,СВЦЭМ!$B$39:$B$782,B$191)+'СЕТ СН'!$F$15</f>
        <v>152.6852773</v>
      </c>
      <c r="C206" s="36">
        <f>SUMIFS(СВЦЭМ!$E$39:$E$782,СВЦЭМ!$A$39:$A$782,$A206,СВЦЭМ!$B$39:$B$782,C$191)+'СЕТ СН'!$F$15</f>
        <v>156.57473422000001</v>
      </c>
      <c r="D206" s="36">
        <f>SUMIFS(СВЦЭМ!$E$39:$E$782,СВЦЭМ!$A$39:$A$782,$A206,СВЦЭМ!$B$39:$B$782,D$191)+'СЕТ СН'!$F$15</f>
        <v>157.96672491999999</v>
      </c>
      <c r="E206" s="36">
        <f>SUMIFS(СВЦЭМ!$E$39:$E$782,СВЦЭМ!$A$39:$A$782,$A206,СВЦЭМ!$B$39:$B$782,E$191)+'СЕТ СН'!$F$15</f>
        <v>159.97948235999999</v>
      </c>
      <c r="F206" s="36">
        <f>SUMIFS(СВЦЭМ!$E$39:$E$782,СВЦЭМ!$A$39:$A$782,$A206,СВЦЭМ!$B$39:$B$782,F$191)+'СЕТ СН'!$F$15</f>
        <v>160.07886751999999</v>
      </c>
      <c r="G206" s="36">
        <f>SUMIFS(СВЦЭМ!$E$39:$E$782,СВЦЭМ!$A$39:$A$782,$A206,СВЦЭМ!$B$39:$B$782,G$191)+'СЕТ СН'!$F$15</f>
        <v>157.57762940000001</v>
      </c>
      <c r="H206" s="36">
        <f>SUMIFS(СВЦЭМ!$E$39:$E$782,СВЦЭМ!$A$39:$A$782,$A206,СВЦЭМ!$B$39:$B$782,H$191)+'СЕТ СН'!$F$15</f>
        <v>155.14754108</v>
      </c>
      <c r="I206" s="36">
        <f>SUMIFS(СВЦЭМ!$E$39:$E$782,СВЦЭМ!$A$39:$A$782,$A206,СВЦЭМ!$B$39:$B$782,I$191)+'СЕТ СН'!$F$15</f>
        <v>151.77229639000001</v>
      </c>
      <c r="J206" s="36">
        <f>SUMIFS(СВЦЭМ!$E$39:$E$782,СВЦЭМ!$A$39:$A$782,$A206,СВЦЭМ!$B$39:$B$782,J$191)+'СЕТ СН'!$F$15</f>
        <v>147.96097649000001</v>
      </c>
      <c r="K206" s="36">
        <f>SUMIFS(СВЦЭМ!$E$39:$E$782,СВЦЭМ!$A$39:$A$782,$A206,СВЦЭМ!$B$39:$B$782,K$191)+'СЕТ СН'!$F$15</f>
        <v>145.10811163</v>
      </c>
      <c r="L206" s="36">
        <f>SUMIFS(СВЦЭМ!$E$39:$E$782,СВЦЭМ!$A$39:$A$782,$A206,СВЦЭМ!$B$39:$B$782,L$191)+'СЕТ СН'!$F$15</f>
        <v>143.19109703999999</v>
      </c>
      <c r="M206" s="36">
        <f>SUMIFS(СВЦЭМ!$E$39:$E$782,СВЦЭМ!$A$39:$A$782,$A206,СВЦЭМ!$B$39:$B$782,M$191)+'СЕТ СН'!$F$15</f>
        <v>144.23680845999999</v>
      </c>
      <c r="N206" s="36">
        <f>SUMIFS(СВЦЭМ!$E$39:$E$782,СВЦЭМ!$A$39:$A$782,$A206,СВЦЭМ!$B$39:$B$782,N$191)+'СЕТ СН'!$F$15</f>
        <v>147.31794378999999</v>
      </c>
      <c r="O206" s="36">
        <f>SUMIFS(СВЦЭМ!$E$39:$E$782,СВЦЭМ!$A$39:$A$782,$A206,СВЦЭМ!$B$39:$B$782,O$191)+'СЕТ СН'!$F$15</f>
        <v>148.24919211</v>
      </c>
      <c r="P206" s="36">
        <f>SUMIFS(СВЦЭМ!$E$39:$E$782,СВЦЭМ!$A$39:$A$782,$A206,СВЦЭМ!$B$39:$B$782,P$191)+'СЕТ СН'!$F$15</f>
        <v>150.31933759</v>
      </c>
      <c r="Q206" s="36">
        <f>SUMIFS(СВЦЭМ!$E$39:$E$782,СВЦЭМ!$A$39:$A$782,$A206,СВЦЭМ!$B$39:$B$782,Q$191)+'СЕТ СН'!$F$15</f>
        <v>151.02378582</v>
      </c>
      <c r="R206" s="36">
        <f>SUMIFS(СВЦЭМ!$E$39:$E$782,СВЦЭМ!$A$39:$A$782,$A206,СВЦЭМ!$B$39:$B$782,R$191)+'СЕТ СН'!$F$15</f>
        <v>152.79653608000001</v>
      </c>
      <c r="S206" s="36">
        <f>SUMIFS(СВЦЭМ!$E$39:$E$782,СВЦЭМ!$A$39:$A$782,$A206,СВЦЭМ!$B$39:$B$782,S$191)+'СЕТ СН'!$F$15</f>
        <v>149.82165610000001</v>
      </c>
      <c r="T206" s="36">
        <f>SUMIFS(СВЦЭМ!$E$39:$E$782,СВЦЭМ!$A$39:$A$782,$A206,СВЦЭМ!$B$39:$B$782,T$191)+'СЕТ СН'!$F$15</f>
        <v>146.14344163999999</v>
      </c>
      <c r="U206" s="36">
        <f>SUMIFS(СВЦЭМ!$E$39:$E$782,СВЦЭМ!$A$39:$A$782,$A206,СВЦЭМ!$B$39:$B$782,U$191)+'СЕТ СН'!$F$15</f>
        <v>147.31228465000001</v>
      </c>
      <c r="V206" s="36">
        <f>SUMIFS(СВЦЭМ!$E$39:$E$782,СВЦЭМ!$A$39:$A$782,$A206,СВЦЭМ!$B$39:$B$782,V$191)+'СЕТ СН'!$F$15</f>
        <v>149.37119203</v>
      </c>
      <c r="W206" s="36">
        <f>SUMIFS(СВЦЭМ!$E$39:$E$782,СВЦЭМ!$A$39:$A$782,$A206,СВЦЭМ!$B$39:$B$782,W$191)+'СЕТ СН'!$F$15</f>
        <v>150.07609500999999</v>
      </c>
      <c r="X206" s="36">
        <f>SUMIFS(СВЦЭМ!$E$39:$E$782,СВЦЭМ!$A$39:$A$782,$A206,СВЦЭМ!$B$39:$B$782,X$191)+'СЕТ СН'!$F$15</f>
        <v>149.68354912999999</v>
      </c>
      <c r="Y206" s="36">
        <f>SUMIFS(СВЦЭМ!$E$39:$E$782,СВЦЭМ!$A$39:$A$782,$A206,СВЦЭМ!$B$39:$B$782,Y$191)+'СЕТ СН'!$F$15</f>
        <v>152.00551707</v>
      </c>
    </row>
    <row r="207" spans="1:25" ht="15.75" x14ac:dyDescent="0.2">
      <c r="A207" s="35">
        <f t="shared" si="5"/>
        <v>45307</v>
      </c>
      <c r="B207" s="36">
        <f>SUMIFS(СВЦЭМ!$E$39:$E$782,СВЦЭМ!$A$39:$A$782,$A207,СВЦЭМ!$B$39:$B$782,B$191)+'СЕТ СН'!$F$15</f>
        <v>158.91748572</v>
      </c>
      <c r="C207" s="36">
        <f>SUMIFS(СВЦЭМ!$E$39:$E$782,СВЦЭМ!$A$39:$A$782,$A207,СВЦЭМ!$B$39:$B$782,C$191)+'СЕТ СН'!$F$15</f>
        <v>162.40652258</v>
      </c>
      <c r="D207" s="36">
        <f>SUMIFS(СВЦЭМ!$E$39:$E$782,СВЦЭМ!$A$39:$A$782,$A207,СВЦЭМ!$B$39:$B$782,D$191)+'СЕТ СН'!$F$15</f>
        <v>164.34876202000001</v>
      </c>
      <c r="E207" s="36">
        <f>SUMIFS(СВЦЭМ!$E$39:$E$782,СВЦЭМ!$A$39:$A$782,$A207,СВЦЭМ!$B$39:$B$782,E$191)+'СЕТ СН'!$F$15</f>
        <v>165.32281459999999</v>
      </c>
      <c r="F207" s="36">
        <f>SUMIFS(СВЦЭМ!$E$39:$E$782,СВЦЭМ!$A$39:$A$782,$A207,СВЦЭМ!$B$39:$B$782,F$191)+'СЕТ СН'!$F$15</f>
        <v>165.32502647999999</v>
      </c>
      <c r="G207" s="36">
        <f>SUMIFS(СВЦЭМ!$E$39:$E$782,СВЦЭМ!$A$39:$A$782,$A207,СВЦЭМ!$B$39:$B$782,G$191)+'СЕТ СН'!$F$15</f>
        <v>163.86142502000001</v>
      </c>
      <c r="H207" s="36">
        <f>SUMIFS(СВЦЭМ!$E$39:$E$782,СВЦЭМ!$A$39:$A$782,$A207,СВЦЭМ!$B$39:$B$782,H$191)+'СЕТ СН'!$F$15</f>
        <v>157.78382676000001</v>
      </c>
      <c r="I207" s="36">
        <f>SUMIFS(СВЦЭМ!$E$39:$E$782,СВЦЭМ!$A$39:$A$782,$A207,СВЦЭМ!$B$39:$B$782,I$191)+'СЕТ СН'!$F$15</f>
        <v>153.89878202</v>
      </c>
      <c r="J207" s="36">
        <f>SUMIFS(СВЦЭМ!$E$39:$E$782,СВЦЭМ!$A$39:$A$782,$A207,СВЦЭМ!$B$39:$B$782,J$191)+'СЕТ СН'!$F$15</f>
        <v>150.03202300000001</v>
      </c>
      <c r="K207" s="36">
        <f>SUMIFS(СВЦЭМ!$E$39:$E$782,СВЦЭМ!$A$39:$A$782,$A207,СВЦЭМ!$B$39:$B$782,K$191)+'СЕТ СН'!$F$15</f>
        <v>147.29423782000001</v>
      </c>
      <c r="L207" s="36">
        <f>SUMIFS(СВЦЭМ!$E$39:$E$782,СВЦЭМ!$A$39:$A$782,$A207,СВЦЭМ!$B$39:$B$782,L$191)+'СЕТ СН'!$F$15</f>
        <v>146.91497041</v>
      </c>
      <c r="M207" s="36">
        <f>SUMIFS(СВЦЭМ!$E$39:$E$782,СВЦЭМ!$A$39:$A$782,$A207,СВЦЭМ!$B$39:$B$782,M$191)+'СЕТ СН'!$F$15</f>
        <v>149.43800352</v>
      </c>
      <c r="N207" s="36">
        <f>SUMIFS(СВЦЭМ!$E$39:$E$782,СВЦЭМ!$A$39:$A$782,$A207,СВЦЭМ!$B$39:$B$782,N$191)+'СЕТ СН'!$F$15</f>
        <v>151.15609255000001</v>
      </c>
      <c r="O207" s="36">
        <f>SUMIFS(СВЦЭМ!$E$39:$E$782,СВЦЭМ!$A$39:$A$782,$A207,СВЦЭМ!$B$39:$B$782,O$191)+'СЕТ СН'!$F$15</f>
        <v>151.53599063999999</v>
      </c>
      <c r="P207" s="36">
        <f>SUMIFS(СВЦЭМ!$E$39:$E$782,СВЦЭМ!$A$39:$A$782,$A207,СВЦЭМ!$B$39:$B$782,P$191)+'СЕТ СН'!$F$15</f>
        <v>153.17643093000001</v>
      </c>
      <c r="Q207" s="36">
        <f>SUMIFS(СВЦЭМ!$E$39:$E$782,СВЦЭМ!$A$39:$A$782,$A207,СВЦЭМ!$B$39:$B$782,Q$191)+'СЕТ СН'!$F$15</f>
        <v>153.60676348999999</v>
      </c>
      <c r="R207" s="36">
        <f>SUMIFS(СВЦЭМ!$E$39:$E$782,СВЦЭМ!$A$39:$A$782,$A207,СВЦЭМ!$B$39:$B$782,R$191)+'СЕТ СН'!$F$15</f>
        <v>153.59676382000001</v>
      </c>
      <c r="S207" s="36">
        <f>SUMIFS(СВЦЭМ!$E$39:$E$782,СВЦЭМ!$A$39:$A$782,$A207,СВЦЭМ!$B$39:$B$782,S$191)+'СЕТ СН'!$F$15</f>
        <v>150.87871498000001</v>
      </c>
      <c r="T207" s="36">
        <f>SUMIFS(СВЦЭМ!$E$39:$E$782,СВЦЭМ!$A$39:$A$782,$A207,СВЦЭМ!$B$39:$B$782,T$191)+'СЕТ СН'!$F$15</f>
        <v>146.65778284000001</v>
      </c>
      <c r="U207" s="36">
        <f>SUMIFS(СВЦЭМ!$E$39:$E$782,СВЦЭМ!$A$39:$A$782,$A207,СВЦЭМ!$B$39:$B$782,U$191)+'СЕТ СН'!$F$15</f>
        <v>147.77208697</v>
      </c>
      <c r="V207" s="36">
        <f>SUMIFS(СВЦЭМ!$E$39:$E$782,СВЦЭМ!$A$39:$A$782,$A207,СВЦЭМ!$B$39:$B$782,V$191)+'СЕТ СН'!$F$15</f>
        <v>149.93039450000001</v>
      </c>
      <c r="W207" s="36">
        <f>SUMIFS(СВЦЭМ!$E$39:$E$782,СВЦЭМ!$A$39:$A$782,$A207,СВЦЭМ!$B$39:$B$782,W$191)+'СЕТ СН'!$F$15</f>
        <v>150.64087789999999</v>
      </c>
      <c r="X207" s="36">
        <f>SUMIFS(СВЦЭМ!$E$39:$E$782,СВЦЭМ!$A$39:$A$782,$A207,СВЦЭМ!$B$39:$B$782,X$191)+'СЕТ СН'!$F$15</f>
        <v>152.17218174999999</v>
      </c>
      <c r="Y207" s="36">
        <f>SUMIFS(СВЦЭМ!$E$39:$E$782,СВЦЭМ!$A$39:$A$782,$A207,СВЦЭМ!$B$39:$B$782,Y$191)+'СЕТ СН'!$F$15</f>
        <v>154.42205143000001</v>
      </c>
    </row>
    <row r="208" spans="1:25" ht="15.75" x14ac:dyDescent="0.2">
      <c r="A208" s="35">
        <f t="shared" si="5"/>
        <v>45308</v>
      </c>
      <c r="B208" s="36">
        <f>SUMIFS(СВЦЭМ!$E$39:$E$782,СВЦЭМ!$A$39:$A$782,$A208,СВЦЭМ!$B$39:$B$782,B$191)+'СЕТ СН'!$F$15</f>
        <v>150.33519497</v>
      </c>
      <c r="C208" s="36">
        <f>SUMIFS(СВЦЭМ!$E$39:$E$782,СВЦЭМ!$A$39:$A$782,$A208,СВЦЭМ!$B$39:$B$782,C$191)+'СЕТ СН'!$F$15</f>
        <v>154.37585655000001</v>
      </c>
      <c r="D208" s="36">
        <f>SUMIFS(СВЦЭМ!$E$39:$E$782,СВЦЭМ!$A$39:$A$782,$A208,СВЦЭМ!$B$39:$B$782,D$191)+'СЕТ СН'!$F$15</f>
        <v>156.83414336000001</v>
      </c>
      <c r="E208" s="36">
        <f>SUMIFS(СВЦЭМ!$E$39:$E$782,СВЦЭМ!$A$39:$A$782,$A208,СВЦЭМ!$B$39:$B$782,E$191)+'СЕТ СН'!$F$15</f>
        <v>158.01458722999999</v>
      </c>
      <c r="F208" s="36">
        <f>SUMIFS(СВЦЭМ!$E$39:$E$782,СВЦЭМ!$A$39:$A$782,$A208,СВЦЭМ!$B$39:$B$782,F$191)+'СЕТ СН'!$F$15</f>
        <v>156.98303756999999</v>
      </c>
      <c r="G208" s="36">
        <f>SUMIFS(СВЦЭМ!$E$39:$E$782,СВЦЭМ!$A$39:$A$782,$A208,СВЦЭМ!$B$39:$B$782,G$191)+'СЕТ СН'!$F$15</f>
        <v>154.61721754000001</v>
      </c>
      <c r="H208" s="36">
        <f>SUMIFS(СВЦЭМ!$E$39:$E$782,СВЦЭМ!$A$39:$A$782,$A208,СВЦЭМ!$B$39:$B$782,H$191)+'СЕТ СН'!$F$15</f>
        <v>149.95651631000001</v>
      </c>
      <c r="I208" s="36">
        <f>SUMIFS(СВЦЭМ!$E$39:$E$782,СВЦЭМ!$A$39:$A$782,$A208,СВЦЭМ!$B$39:$B$782,I$191)+'СЕТ СН'!$F$15</f>
        <v>146.38737857000001</v>
      </c>
      <c r="J208" s="36">
        <f>SUMIFS(СВЦЭМ!$E$39:$E$782,СВЦЭМ!$A$39:$A$782,$A208,СВЦЭМ!$B$39:$B$782,J$191)+'СЕТ СН'!$F$15</f>
        <v>143.38303196000001</v>
      </c>
      <c r="K208" s="36">
        <f>SUMIFS(СВЦЭМ!$E$39:$E$782,СВЦЭМ!$A$39:$A$782,$A208,СВЦЭМ!$B$39:$B$782,K$191)+'СЕТ СН'!$F$15</f>
        <v>141.63564516</v>
      </c>
      <c r="L208" s="36">
        <f>SUMIFS(СВЦЭМ!$E$39:$E$782,СВЦЭМ!$A$39:$A$782,$A208,СВЦЭМ!$B$39:$B$782,L$191)+'СЕТ СН'!$F$15</f>
        <v>140.29718778</v>
      </c>
      <c r="M208" s="36">
        <f>SUMIFS(СВЦЭМ!$E$39:$E$782,СВЦЭМ!$A$39:$A$782,$A208,СВЦЭМ!$B$39:$B$782,M$191)+'СЕТ СН'!$F$15</f>
        <v>142.03211507</v>
      </c>
      <c r="N208" s="36">
        <f>SUMIFS(СВЦЭМ!$E$39:$E$782,СВЦЭМ!$A$39:$A$782,$A208,СВЦЭМ!$B$39:$B$782,N$191)+'СЕТ СН'!$F$15</f>
        <v>143.95423323</v>
      </c>
      <c r="O208" s="36">
        <f>SUMIFS(СВЦЭМ!$E$39:$E$782,СВЦЭМ!$A$39:$A$782,$A208,СВЦЭМ!$B$39:$B$782,O$191)+'СЕТ СН'!$F$15</f>
        <v>143.62818634000001</v>
      </c>
      <c r="P208" s="36">
        <f>SUMIFS(СВЦЭМ!$E$39:$E$782,СВЦЭМ!$A$39:$A$782,$A208,СВЦЭМ!$B$39:$B$782,P$191)+'СЕТ СН'!$F$15</f>
        <v>144.85624084</v>
      </c>
      <c r="Q208" s="36">
        <f>SUMIFS(СВЦЭМ!$E$39:$E$782,СВЦЭМ!$A$39:$A$782,$A208,СВЦЭМ!$B$39:$B$782,Q$191)+'СЕТ СН'!$F$15</f>
        <v>145.49998513</v>
      </c>
      <c r="R208" s="36">
        <f>SUMIFS(СВЦЭМ!$E$39:$E$782,СВЦЭМ!$A$39:$A$782,$A208,СВЦЭМ!$B$39:$B$782,R$191)+'СЕТ СН'!$F$15</f>
        <v>145.48557274999999</v>
      </c>
      <c r="S208" s="36">
        <f>SUMIFS(СВЦЭМ!$E$39:$E$782,СВЦЭМ!$A$39:$A$782,$A208,СВЦЭМ!$B$39:$B$782,S$191)+'СЕТ СН'!$F$15</f>
        <v>142.92178872</v>
      </c>
      <c r="T208" s="36">
        <f>SUMIFS(СВЦЭМ!$E$39:$E$782,СВЦЭМ!$A$39:$A$782,$A208,СВЦЭМ!$B$39:$B$782,T$191)+'СЕТ СН'!$F$15</f>
        <v>139.03063513000001</v>
      </c>
      <c r="U208" s="36">
        <f>SUMIFS(СВЦЭМ!$E$39:$E$782,СВЦЭМ!$A$39:$A$782,$A208,СВЦЭМ!$B$39:$B$782,U$191)+'СЕТ СН'!$F$15</f>
        <v>139.55745592</v>
      </c>
      <c r="V208" s="36">
        <f>SUMIFS(СВЦЭМ!$E$39:$E$782,СВЦЭМ!$A$39:$A$782,$A208,СВЦЭМ!$B$39:$B$782,V$191)+'СЕТ СН'!$F$15</f>
        <v>141.40915089000001</v>
      </c>
      <c r="W208" s="36">
        <f>SUMIFS(СВЦЭМ!$E$39:$E$782,СВЦЭМ!$A$39:$A$782,$A208,СВЦЭМ!$B$39:$B$782,W$191)+'СЕТ СН'!$F$15</f>
        <v>142.33807343000001</v>
      </c>
      <c r="X208" s="36">
        <f>SUMIFS(СВЦЭМ!$E$39:$E$782,СВЦЭМ!$A$39:$A$782,$A208,СВЦЭМ!$B$39:$B$782,X$191)+'СЕТ СН'!$F$15</f>
        <v>144.92433586000001</v>
      </c>
      <c r="Y208" s="36">
        <f>SUMIFS(СВЦЭМ!$E$39:$E$782,СВЦЭМ!$A$39:$A$782,$A208,СВЦЭМ!$B$39:$B$782,Y$191)+'СЕТ СН'!$F$15</f>
        <v>147.35914253999999</v>
      </c>
    </row>
    <row r="209" spans="1:25" ht="15.75" x14ac:dyDescent="0.2">
      <c r="A209" s="35">
        <f t="shared" si="5"/>
        <v>45309</v>
      </c>
      <c r="B209" s="36">
        <f>SUMIFS(СВЦЭМ!$E$39:$E$782,СВЦЭМ!$A$39:$A$782,$A209,СВЦЭМ!$B$39:$B$782,B$191)+'СЕТ СН'!$F$15</f>
        <v>152.54209976999999</v>
      </c>
      <c r="C209" s="36">
        <f>SUMIFS(СВЦЭМ!$E$39:$E$782,СВЦЭМ!$A$39:$A$782,$A209,СВЦЭМ!$B$39:$B$782,C$191)+'СЕТ СН'!$F$15</f>
        <v>151.91403026</v>
      </c>
      <c r="D209" s="36">
        <f>SUMIFS(СВЦЭМ!$E$39:$E$782,СВЦЭМ!$A$39:$A$782,$A209,СВЦЭМ!$B$39:$B$782,D$191)+'СЕТ СН'!$F$15</f>
        <v>155.45958239999999</v>
      </c>
      <c r="E209" s="36">
        <f>SUMIFS(СВЦЭМ!$E$39:$E$782,СВЦЭМ!$A$39:$A$782,$A209,СВЦЭМ!$B$39:$B$782,E$191)+'СЕТ СН'!$F$15</f>
        <v>158.27540958</v>
      </c>
      <c r="F209" s="36">
        <f>SUMIFS(СВЦЭМ!$E$39:$E$782,СВЦЭМ!$A$39:$A$782,$A209,СВЦЭМ!$B$39:$B$782,F$191)+'СЕТ СН'!$F$15</f>
        <v>158.66823226</v>
      </c>
      <c r="G209" s="36">
        <f>SUMIFS(СВЦЭМ!$E$39:$E$782,СВЦЭМ!$A$39:$A$782,$A209,СВЦЭМ!$B$39:$B$782,G$191)+'СЕТ СН'!$F$15</f>
        <v>157.32639671000001</v>
      </c>
      <c r="H209" s="36">
        <f>SUMIFS(СВЦЭМ!$E$39:$E$782,СВЦЭМ!$A$39:$A$782,$A209,СВЦЭМ!$B$39:$B$782,H$191)+'СЕТ СН'!$F$15</f>
        <v>154.87462062</v>
      </c>
      <c r="I209" s="36">
        <f>SUMIFS(СВЦЭМ!$E$39:$E$782,СВЦЭМ!$A$39:$A$782,$A209,СВЦЭМ!$B$39:$B$782,I$191)+'СЕТ СН'!$F$15</f>
        <v>155.72242266999999</v>
      </c>
      <c r="J209" s="36">
        <f>SUMIFS(СВЦЭМ!$E$39:$E$782,СВЦЭМ!$A$39:$A$782,$A209,СВЦЭМ!$B$39:$B$782,J$191)+'СЕТ СН'!$F$15</f>
        <v>154.07605290000001</v>
      </c>
      <c r="K209" s="36">
        <f>SUMIFS(СВЦЭМ!$E$39:$E$782,СВЦЭМ!$A$39:$A$782,$A209,СВЦЭМ!$B$39:$B$782,K$191)+'СЕТ СН'!$F$15</f>
        <v>151.21462231999999</v>
      </c>
      <c r="L209" s="36">
        <f>SUMIFS(СВЦЭМ!$E$39:$E$782,СВЦЭМ!$A$39:$A$782,$A209,СВЦЭМ!$B$39:$B$782,L$191)+'СЕТ СН'!$F$15</f>
        <v>151.73603679999999</v>
      </c>
      <c r="M209" s="36">
        <f>SUMIFS(СВЦЭМ!$E$39:$E$782,СВЦЭМ!$A$39:$A$782,$A209,СВЦЭМ!$B$39:$B$782,M$191)+'СЕТ СН'!$F$15</f>
        <v>152.98400384999999</v>
      </c>
      <c r="N209" s="36">
        <f>SUMIFS(СВЦЭМ!$E$39:$E$782,СВЦЭМ!$A$39:$A$782,$A209,СВЦЭМ!$B$39:$B$782,N$191)+'СЕТ СН'!$F$15</f>
        <v>154.98772695</v>
      </c>
      <c r="O209" s="36">
        <f>SUMIFS(СВЦЭМ!$E$39:$E$782,СВЦЭМ!$A$39:$A$782,$A209,СВЦЭМ!$B$39:$B$782,O$191)+'СЕТ СН'!$F$15</f>
        <v>155.95156170000001</v>
      </c>
      <c r="P209" s="36">
        <f>SUMIFS(СВЦЭМ!$E$39:$E$782,СВЦЭМ!$A$39:$A$782,$A209,СВЦЭМ!$B$39:$B$782,P$191)+'СЕТ СН'!$F$15</f>
        <v>157.18521462000001</v>
      </c>
      <c r="Q209" s="36">
        <f>SUMIFS(СВЦЭМ!$E$39:$E$782,СВЦЭМ!$A$39:$A$782,$A209,СВЦЭМ!$B$39:$B$782,Q$191)+'СЕТ СН'!$F$15</f>
        <v>157.73984949000001</v>
      </c>
      <c r="R209" s="36">
        <f>SUMIFS(СВЦЭМ!$E$39:$E$782,СВЦЭМ!$A$39:$A$782,$A209,СВЦЭМ!$B$39:$B$782,R$191)+'СЕТ СН'!$F$15</f>
        <v>157.77170885999999</v>
      </c>
      <c r="S209" s="36">
        <f>SUMIFS(СВЦЭМ!$E$39:$E$782,СВЦЭМ!$A$39:$A$782,$A209,СВЦЭМ!$B$39:$B$782,S$191)+'СЕТ СН'!$F$15</f>
        <v>154.3996822</v>
      </c>
      <c r="T209" s="36">
        <f>SUMIFS(СВЦЭМ!$E$39:$E$782,СВЦЭМ!$A$39:$A$782,$A209,СВЦЭМ!$B$39:$B$782,T$191)+'СЕТ СН'!$F$15</f>
        <v>149.74040069</v>
      </c>
      <c r="U209" s="36">
        <f>SUMIFS(СВЦЭМ!$E$39:$E$782,СВЦЭМ!$A$39:$A$782,$A209,СВЦЭМ!$B$39:$B$782,U$191)+'СЕТ СН'!$F$15</f>
        <v>150.74338291999999</v>
      </c>
      <c r="V209" s="36">
        <f>SUMIFS(СВЦЭМ!$E$39:$E$782,СВЦЭМ!$A$39:$A$782,$A209,СВЦЭМ!$B$39:$B$782,V$191)+'СЕТ СН'!$F$15</f>
        <v>152.22398856000001</v>
      </c>
      <c r="W209" s="36">
        <f>SUMIFS(СВЦЭМ!$E$39:$E$782,СВЦЭМ!$A$39:$A$782,$A209,СВЦЭМ!$B$39:$B$782,W$191)+'СЕТ СН'!$F$15</f>
        <v>152.67427368</v>
      </c>
      <c r="X209" s="36">
        <f>SUMIFS(СВЦЭМ!$E$39:$E$782,СВЦЭМ!$A$39:$A$782,$A209,СВЦЭМ!$B$39:$B$782,X$191)+'СЕТ СН'!$F$15</f>
        <v>155.00722827999999</v>
      </c>
      <c r="Y209" s="36">
        <f>SUMIFS(СВЦЭМ!$E$39:$E$782,СВЦЭМ!$A$39:$A$782,$A209,СВЦЭМ!$B$39:$B$782,Y$191)+'СЕТ СН'!$F$15</f>
        <v>157.73788271999999</v>
      </c>
    </row>
    <row r="210" spans="1:25" ht="15.75" x14ac:dyDescent="0.2">
      <c r="A210" s="35">
        <f t="shared" si="5"/>
        <v>45310</v>
      </c>
      <c r="B210" s="36">
        <f>SUMIFS(СВЦЭМ!$E$39:$E$782,СВЦЭМ!$A$39:$A$782,$A210,СВЦЭМ!$B$39:$B$782,B$191)+'СЕТ СН'!$F$15</f>
        <v>160.91119903000001</v>
      </c>
      <c r="C210" s="36">
        <f>SUMIFS(СВЦЭМ!$E$39:$E$782,СВЦЭМ!$A$39:$A$782,$A210,СВЦЭМ!$B$39:$B$782,C$191)+'СЕТ СН'!$F$15</f>
        <v>164.45623843000001</v>
      </c>
      <c r="D210" s="36">
        <f>SUMIFS(СВЦЭМ!$E$39:$E$782,СВЦЭМ!$A$39:$A$782,$A210,СВЦЭМ!$B$39:$B$782,D$191)+'СЕТ СН'!$F$15</f>
        <v>165.50030616999999</v>
      </c>
      <c r="E210" s="36">
        <f>SUMIFS(СВЦЭМ!$E$39:$E$782,СВЦЭМ!$A$39:$A$782,$A210,СВЦЭМ!$B$39:$B$782,E$191)+'СЕТ СН'!$F$15</f>
        <v>166.52406751999999</v>
      </c>
      <c r="F210" s="36">
        <f>SUMIFS(СВЦЭМ!$E$39:$E$782,СВЦЭМ!$A$39:$A$782,$A210,СВЦЭМ!$B$39:$B$782,F$191)+'СЕТ СН'!$F$15</f>
        <v>166.22244373999999</v>
      </c>
      <c r="G210" s="36">
        <f>SUMIFS(СВЦЭМ!$E$39:$E$782,СВЦЭМ!$A$39:$A$782,$A210,СВЦЭМ!$B$39:$B$782,G$191)+'СЕТ СН'!$F$15</f>
        <v>165.00401277</v>
      </c>
      <c r="H210" s="36">
        <f>SUMIFS(СВЦЭМ!$E$39:$E$782,СВЦЭМ!$A$39:$A$782,$A210,СВЦЭМ!$B$39:$B$782,H$191)+'СЕТ СН'!$F$15</f>
        <v>159.60212013</v>
      </c>
      <c r="I210" s="36">
        <f>SUMIFS(СВЦЭМ!$E$39:$E$782,СВЦЭМ!$A$39:$A$782,$A210,СВЦЭМ!$B$39:$B$782,I$191)+'СЕТ СН'!$F$15</f>
        <v>154.96528301999999</v>
      </c>
      <c r="J210" s="36">
        <f>SUMIFS(СВЦЭМ!$E$39:$E$782,СВЦЭМ!$A$39:$A$782,$A210,СВЦЭМ!$B$39:$B$782,J$191)+'СЕТ СН'!$F$15</f>
        <v>152.45786430000001</v>
      </c>
      <c r="K210" s="36">
        <f>SUMIFS(СВЦЭМ!$E$39:$E$782,СВЦЭМ!$A$39:$A$782,$A210,СВЦЭМ!$B$39:$B$782,K$191)+'СЕТ СН'!$F$15</f>
        <v>150.97524397000001</v>
      </c>
      <c r="L210" s="36">
        <f>SUMIFS(СВЦЭМ!$E$39:$E$782,СВЦЭМ!$A$39:$A$782,$A210,СВЦЭМ!$B$39:$B$782,L$191)+'СЕТ СН'!$F$15</f>
        <v>149.58993034</v>
      </c>
      <c r="M210" s="36">
        <f>SUMIFS(СВЦЭМ!$E$39:$E$782,СВЦЭМ!$A$39:$A$782,$A210,СВЦЭМ!$B$39:$B$782,M$191)+'СЕТ СН'!$F$15</f>
        <v>149.62567722</v>
      </c>
      <c r="N210" s="36">
        <f>SUMIFS(СВЦЭМ!$E$39:$E$782,СВЦЭМ!$A$39:$A$782,$A210,СВЦЭМ!$B$39:$B$782,N$191)+'СЕТ СН'!$F$15</f>
        <v>150.85252274999999</v>
      </c>
      <c r="O210" s="36">
        <f>SUMIFS(СВЦЭМ!$E$39:$E$782,СВЦЭМ!$A$39:$A$782,$A210,СВЦЭМ!$B$39:$B$782,O$191)+'СЕТ СН'!$F$15</f>
        <v>151.09303858000001</v>
      </c>
      <c r="P210" s="36">
        <f>SUMIFS(СВЦЭМ!$E$39:$E$782,СВЦЭМ!$A$39:$A$782,$A210,СВЦЭМ!$B$39:$B$782,P$191)+'СЕТ СН'!$F$15</f>
        <v>151.93566408999999</v>
      </c>
      <c r="Q210" s="36">
        <f>SUMIFS(СВЦЭМ!$E$39:$E$782,СВЦЭМ!$A$39:$A$782,$A210,СВЦЭМ!$B$39:$B$782,Q$191)+'СЕТ СН'!$F$15</f>
        <v>153.76967303000001</v>
      </c>
      <c r="R210" s="36">
        <f>SUMIFS(СВЦЭМ!$E$39:$E$782,СВЦЭМ!$A$39:$A$782,$A210,СВЦЭМ!$B$39:$B$782,R$191)+'СЕТ СН'!$F$15</f>
        <v>154.94343495000001</v>
      </c>
      <c r="S210" s="36">
        <f>SUMIFS(СВЦЭМ!$E$39:$E$782,СВЦЭМ!$A$39:$A$782,$A210,СВЦЭМ!$B$39:$B$782,S$191)+'СЕТ СН'!$F$15</f>
        <v>151.10145234999999</v>
      </c>
      <c r="T210" s="36">
        <f>SUMIFS(СВЦЭМ!$E$39:$E$782,СВЦЭМ!$A$39:$A$782,$A210,СВЦЭМ!$B$39:$B$782,T$191)+'СЕТ СН'!$F$15</f>
        <v>146.47065459999999</v>
      </c>
      <c r="U210" s="36">
        <f>SUMIFS(СВЦЭМ!$E$39:$E$782,СВЦЭМ!$A$39:$A$782,$A210,СВЦЭМ!$B$39:$B$782,U$191)+'СЕТ СН'!$F$15</f>
        <v>148.08596607000001</v>
      </c>
      <c r="V210" s="36">
        <f>SUMIFS(СВЦЭМ!$E$39:$E$782,СВЦЭМ!$A$39:$A$782,$A210,СВЦЭМ!$B$39:$B$782,V$191)+'СЕТ СН'!$F$15</f>
        <v>149.37121159</v>
      </c>
      <c r="W210" s="36">
        <f>SUMIFS(СВЦЭМ!$E$39:$E$782,СВЦЭМ!$A$39:$A$782,$A210,СВЦЭМ!$B$39:$B$782,W$191)+'СЕТ СН'!$F$15</f>
        <v>149.94506385</v>
      </c>
      <c r="X210" s="36">
        <f>SUMIFS(СВЦЭМ!$E$39:$E$782,СВЦЭМ!$A$39:$A$782,$A210,СВЦЭМ!$B$39:$B$782,X$191)+'СЕТ СН'!$F$15</f>
        <v>152.21577549</v>
      </c>
      <c r="Y210" s="36">
        <f>SUMIFS(СВЦЭМ!$E$39:$E$782,СВЦЭМ!$A$39:$A$782,$A210,СВЦЭМ!$B$39:$B$782,Y$191)+'СЕТ СН'!$F$15</f>
        <v>160.82396693999999</v>
      </c>
    </row>
    <row r="211" spans="1:25" ht="15.75" x14ac:dyDescent="0.2">
      <c r="A211" s="35">
        <f t="shared" si="5"/>
        <v>45311</v>
      </c>
      <c r="B211" s="36">
        <f>SUMIFS(СВЦЭМ!$E$39:$E$782,СВЦЭМ!$A$39:$A$782,$A211,СВЦЭМ!$B$39:$B$782,B$191)+'СЕТ СН'!$F$15</f>
        <v>160.61858837</v>
      </c>
      <c r="C211" s="36">
        <f>SUMIFS(СВЦЭМ!$E$39:$E$782,СВЦЭМ!$A$39:$A$782,$A211,СВЦЭМ!$B$39:$B$782,C$191)+'СЕТ СН'!$F$15</f>
        <v>161.27152609999999</v>
      </c>
      <c r="D211" s="36">
        <f>SUMIFS(СВЦЭМ!$E$39:$E$782,СВЦЭМ!$A$39:$A$782,$A211,СВЦЭМ!$B$39:$B$782,D$191)+'СЕТ СН'!$F$15</f>
        <v>163.82757871999999</v>
      </c>
      <c r="E211" s="36">
        <f>SUMIFS(СВЦЭМ!$E$39:$E$782,СВЦЭМ!$A$39:$A$782,$A211,СВЦЭМ!$B$39:$B$782,E$191)+'СЕТ СН'!$F$15</f>
        <v>164.62949627</v>
      </c>
      <c r="F211" s="36">
        <f>SUMIFS(СВЦЭМ!$E$39:$E$782,СВЦЭМ!$A$39:$A$782,$A211,СВЦЭМ!$B$39:$B$782,F$191)+'СЕТ СН'!$F$15</f>
        <v>164.49463428999999</v>
      </c>
      <c r="G211" s="36">
        <f>SUMIFS(СВЦЭМ!$E$39:$E$782,СВЦЭМ!$A$39:$A$782,$A211,СВЦЭМ!$B$39:$B$782,G$191)+'СЕТ СН'!$F$15</f>
        <v>163.40895631999999</v>
      </c>
      <c r="H211" s="36">
        <f>SUMIFS(СВЦЭМ!$E$39:$E$782,СВЦЭМ!$A$39:$A$782,$A211,СВЦЭМ!$B$39:$B$782,H$191)+'СЕТ СН'!$F$15</f>
        <v>160.59110573000001</v>
      </c>
      <c r="I211" s="36">
        <f>SUMIFS(СВЦЭМ!$E$39:$E$782,СВЦЭМ!$A$39:$A$782,$A211,СВЦЭМ!$B$39:$B$782,I$191)+'СЕТ СН'!$F$15</f>
        <v>158.63886493999999</v>
      </c>
      <c r="J211" s="36">
        <f>SUMIFS(СВЦЭМ!$E$39:$E$782,СВЦЭМ!$A$39:$A$782,$A211,СВЦЭМ!$B$39:$B$782,J$191)+'СЕТ СН'!$F$15</f>
        <v>153.47658476999999</v>
      </c>
      <c r="K211" s="36">
        <f>SUMIFS(СВЦЭМ!$E$39:$E$782,СВЦЭМ!$A$39:$A$782,$A211,СВЦЭМ!$B$39:$B$782,K$191)+'СЕТ СН'!$F$15</f>
        <v>149.65551558999999</v>
      </c>
      <c r="L211" s="36">
        <f>SUMIFS(СВЦЭМ!$E$39:$E$782,СВЦЭМ!$A$39:$A$782,$A211,СВЦЭМ!$B$39:$B$782,L$191)+'СЕТ СН'!$F$15</f>
        <v>147.10142456</v>
      </c>
      <c r="M211" s="36">
        <f>SUMIFS(СВЦЭМ!$E$39:$E$782,СВЦЭМ!$A$39:$A$782,$A211,СВЦЭМ!$B$39:$B$782,M$191)+'СЕТ СН'!$F$15</f>
        <v>147.45775015000001</v>
      </c>
      <c r="N211" s="36">
        <f>SUMIFS(СВЦЭМ!$E$39:$E$782,СВЦЭМ!$A$39:$A$782,$A211,СВЦЭМ!$B$39:$B$782,N$191)+'СЕТ СН'!$F$15</f>
        <v>149.05302603999999</v>
      </c>
      <c r="O211" s="36">
        <f>SUMIFS(СВЦЭМ!$E$39:$E$782,СВЦЭМ!$A$39:$A$782,$A211,СВЦЭМ!$B$39:$B$782,O$191)+'СЕТ СН'!$F$15</f>
        <v>150.29920584999999</v>
      </c>
      <c r="P211" s="36">
        <f>SUMIFS(СВЦЭМ!$E$39:$E$782,СВЦЭМ!$A$39:$A$782,$A211,СВЦЭМ!$B$39:$B$782,P$191)+'СЕТ СН'!$F$15</f>
        <v>151.63945914000001</v>
      </c>
      <c r="Q211" s="36">
        <f>SUMIFS(СВЦЭМ!$E$39:$E$782,СВЦЭМ!$A$39:$A$782,$A211,СВЦЭМ!$B$39:$B$782,Q$191)+'СЕТ СН'!$F$15</f>
        <v>152.80462828</v>
      </c>
      <c r="R211" s="36">
        <f>SUMIFS(СВЦЭМ!$E$39:$E$782,СВЦЭМ!$A$39:$A$782,$A211,СВЦЭМ!$B$39:$B$782,R$191)+'СЕТ СН'!$F$15</f>
        <v>154.05067455</v>
      </c>
      <c r="S211" s="36">
        <f>SUMIFS(СВЦЭМ!$E$39:$E$782,СВЦЭМ!$A$39:$A$782,$A211,СВЦЭМ!$B$39:$B$782,S$191)+'СЕТ СН'!$F$15</f>
        <v>150.9536052</v>
      </c>
      <c r="T211" s="36">
        <f>SUMIFS(СВЦЭМ!$E$39:$E$782,СВЦЭМ!$A$39:$A$782,$A211,СВЦЭМ!$B$39:$B$782,T$191)+'СЕТ СН'!$F$15</f>
        <v>146.76713853999999</v>
      </c>
      <c r="U211" s="36">
        <f>SUMIFS(СВЦЭМ!$E$39:$E$782,СВЦЭМ!$A$39:$A$782,$A211,СВЦЭМ!$B$39:$B$782,U$191)+'СЕТ СН'!$F$15</f>
        <v>148.60192147999999</v>
      </c>
      <c r="V211" s="36">
        <f>SUMIFS(СВЦЭМ!$E$39:$E$782,СВЦЭМ!$A$39:$A$782,$A211,СВЦЭМ!$B$39:$B$782,V$191)+'СЕТ СН'!$F$15</f>
        <v>149.15634961999999</v>
      </c>
      <c r="W211" s="36">
        <f>SUMIFS(СВЦЭМ!$E$39:$E$782,СВЦЭМ!$A$39:$A$782,$A211,СВЦЭМ!$B$39:$B$782,W$191)+'СЕТ СН'!$F$15</f>
        <v>150.16055320999999</v>
      </c>
      <c r="X211" s="36">
        <f>SUMIFS(СВЦЭМ!$E$39:$E$782,СВЦЭМ!$A$39:$A$782,$A211,СВЦЭМ!$B$39:$B$782,X$191)+'СЕТ СН'!$F$15</f>
        <v>152.53796355</v>
      </c>
      <c r="Y211" s="36">
        <f>SUMIFS(СВЦЭМ!$E$39:$E$782,СВЦЭМ!$A$39:$A$782,$A211,СВЦЭМ!$B$39:$B$782,Y$191)+'СЕТ СН'!$F$15</f>
        <v>154.46336386999999</v>
      </c>
    </row>
    <row r="212" spans="1:25" ht="15.75" x14ac:dyDescent="0.2">
      <c r="A212" s="35">
        <f t="shared" si="5"/>
        <v>45312</v>
      </c>
      <c r="B212" s="36">
        <f>SUMIFS(СВЦЭМ!$E$39:$E$782,СВЦЭМ!$A$39:$A$782,$A212,СВЦЭМ!$B$39:$B$782,B$191)+'СЕТ СН'!$F$15</f>
        <v>158.92097358000001</v>
      </c>
      <c r="C212" s="36">
        <f>SUMIFS(СВЦЭМ!$E$39:$E$782,СВЦЭМ!$A$39:$A$782,$A212,СВЦЭМ!$B$39:$B$782,C$191)+'СЕТ СН'!$F$15</f>
        <v>162.72902059</v>
      </c>
      <c r="D212" s="36">
        <f>SUMIFS(СВЦЭМ!$E$39:$E$782,СВЦЭМ!$A$39:$A$782,$A212,СВЦЭМ!$B$39:$B$782,D$191)+'СЕТ СН'!$F$15</f>
        <v>164.06801777000001</v>
      </c>
      <c r="E212" s="36">
        <f>SUMIFS(СВЦЭМ!$E$39:$E$782,СВЦЭМ!$A$39:$A$782,$A212,СВЦЭМ!$B$39:$B$782,E$191)+'СЕТ СН'!$F$15</f>
        <v>165.46483999</v>
      </c>
      <c r="F212" s="36">
        <f>SUMIFS(СВЦЭМ!$E$39:$E$782,СВЦЭМ!$A$39:$A$782,$A212,СВЦЭМ!$B$39:$B$782,F$191)+'СЕТ СН'!$F$15</f>
        <v>165.21423865</v>
      </c>
      <c r="G212" s="36">
        <f>SUMIFS(СВЦЭМ!$E$39:$E$782,СВЦЭМ!$A$39:$A$782,$A212,СВЦЭМ!$B$39:$B$782,G$191)+'СЕТ СН'!$F$15</f>
        <v>164.77743348999999</v>
      </c>
      <c r="H212" s="36">
        <f>SUMIFS(СВЦЭМ!$E$39:$E$782,СВЦЭМ!$A$39:$A$782,$A212,СВЦЭМ!$B$39:$B$782,H$191)+'СЕТ СН'!$F$15</f>
        <v>163.74705279</v>
      </c>
      <c r="I212" s="36">
        <f>SUMIFS(СВЦЭМ!$E$39:$E$782,СВЦЭМ!$A$39:$A$782,$A212,СВЦЭМ!$B$39:$B$782,I$191)+'СЕТ СН'!$F$15</f>
        <v>163.20123004999999</v>
      </c>
      <c r="J212" s="36">
        <f>SUMIFS(СВЦЭМ!$E$39:$E$782,СВЦЭМ!$A$39:$A$782,$A212,СВЦЭМ!$B$39:$B$782,J$191)+'СЕТ СН'!$F$15</f>
        <v>158.60238580000001</v>
      </c>
      <c r="K212" s="36">
        <f>SUMIFS(СВЦЭМ!$E$39:$E$782,СВЦЭМ!$A$39:$A$782,$A212,СВЦЭМ!$B$39:$B$782,K$191)+'СЕТ СН'!$F$15</f>
        <v>154.38249164000001</v>
      </c>
      <c r="L212" s="36">
        <f>SUMIFS(СВЦЭМ!$E$39:$E$782,СВЦЭМ!$A$39:$A$782,$A212,СВЦЭМ!$B$39:$B$782,L$191)+'СЕТ СН'!$F$15</f>
        <v>150.40878175</v>
      </c>
      <c r="M212" s="36">
        <f>SUMIFS(СВЦЭМ!$E$39:$E$782,СВЦЭМ!$A$39:$A$782,$A212,СВЦЭМ!$B$39:$B$782,M$191)+'СЕТ СН'!$F$15</f>
        <v>148.63108640999999</v>
      </c>
      <c r="N212" s="36">
        <f>SUMIFS(СВЦЭМ!$E$39:$E$782,СВЦЭМ!$A$39:$A$782,$A212,СВЦЭМ!$B$39:$B$782,N$191)+'СЕТ СН'!$F$15</f>
        <v>149.23300341000001</v>
      </c>
      <c r="O212" s="36">
        <f>SUMIFS(СВЦЭМ!$E$39:$E$782,СВЦЭМ!$A$39:$A$782,$A212,СВЦЭМ!$B$39:$B$782,O$191)+'СЕТ СН'!$F$15</f>
        <v>150.38300512999999</v>
      </c>
      <c r="P212" s="36">
        <f>SUMIFS(СВЦЭМ!$E$39:$E$782,СВЦЭМ!$A$39:$A$782,$A212,СВЦЭМ!$B$39:$B$782,P$191)+'СЕТ СН'!$F$15</f>
        <v>152.40834735999999</v>
      </c>
      <c r="Q212" s="36">
        <f>SUMIFS(СВЦЭМ!$E$39:$E$782,СВЦЭМ!$A$39:$A$782,$A212,СВЦЭМ!$B$39:$B$782,Q$191)+'СЕТ СН'!$F$15</f>
        <v>153.99396838999999</v>
      </c>
      <c r="R212" s="36">
        <f>SUMIFS(СВЦЭМ!$E$39:$E$782,СВЦЭМ!$A$39:$A$782,$A212,СВЦЭМ!$B$39:$B$782,R$191)+'СЕТ СН'!$F$15</f>
        <v>153.38318577999999</v>
      </c>
      <c r="S212" s="36">
        <f>SUMIFS(СВЦЭМ!$E$39:$E$782,СВЦЭМ!$A$39:$A$782,$A212,СВЦЭМ!$B$39:$B$782,S$191)+'СЕТ СН'!$F$15</f>
        <v>151.73608691000001</v>
      </c>
      <c r="T212" s="36">
        <f>SUMIFS(СВЦЭМ!$E$39:$E$782,СВЦЭМ!$A$39:$A$782,$A212,СВЦЭМ!$B$39:$B$782,T$191)+'СЕТ СН'!$F$15</f>
        <v>146.54258275000001</v>
      </c>
      <c r="U212" s="36">
        <f>SUMIFS(СВЦЭМ!$E$39:$E$782,СВЦЭМ!$A$39:$A$782,$A212,СВЦЭМ!$B$39:$B$782,U$191)+'СЕТ СН'!$F$15</f>
        <v>147.25585343</v>
      </c>
      <c r="V212" s="36">
        <f>SUMIFS(СВЦЭМ!$E$39:$E$782,СВЦЭМ!$A$39:$A$782,$A212,СВЦЭМ!$B$39:$B$782,V$191)+'СЕТ СН'!$F$15</f>
        <v>147.01449202000001</v>
      </c>
      <c r="W212" s="36">
        <f>SUMIFS(СВЦЭМ!$E$39:$E$782,СВЦЭМ!$A$39:$A$782,$A212,СВЦЭМ!$B$39:$B$782,W$191)+'СЕТ СН'!$F$15</f>
        <v>148.53059296999999</v>
      </c>
      <c r="X212" s="36">
        <f>SUMIFS(СВЦЭМ!$E$39:$E$782,СВЦЭМ!$A$39:$A$782,$A212,СВЦЭМ!$B$39:$B$782,X$191)+'СЕТ СН'!$F$15</f>
        <v>151.15247221000001</v>
      </c>
      <c r="Y212" s="36">
        <f>SUMIFS(СВЦЭМ!$E$39:$E$782,СВЦЭМ!$A$39:$A$782,$A212,СВЦЭМ!$B$39:$B$782,Y$191)+'СЕТ СН'!$F$15</f>
        <v>153.14438125000001</v>
      </c>
    </row>
    <row r="213" spans="1:25" ht="15.75" x14ac:dyDescent="0.2">
      <c r="A213" s="35">
        <f t="shared" si="5"/>
        <v>45313</v>
      </c>
      <c r="B213" s="36">
        <f>SUMIFS(СВЦЭМ!$E$39:$E$782,СВЦЭМ!$A$39:$A$782,$A213,СВЦЭМ!$B$39:$B$782,B$191)+'СЕТ СН'!$F$15</f>
        <v>156.90745369000001</v>
      </c>
      <c r="C213" s="36">
        <f>SUMIFS(СВЦЭМ!$E$39:$E$782,СВЦЭМ!$A$39:$A$782,$A213,СВЦЭМ!$B$39:$B$782,C$191)+'СЕТ СН'!$F$15</f>
        <v>165.49288587999999</v>
      </c>
      <c r="D213" s="36">
        <f>SUMIFS(СВЦЭМ!$E$39:$E$782,СВЦЭМ!$A$39:$A$782,$A213,СВЦЭМ!$B$39:$B$782,D$191)+'СЕТ СН'!$F$15</f>
        <v>170.92852335000001</v>
      </c>
      <c r="E213" s="36">
        <f>SUMIFS(СВЦЭМ!$E$39:$E$782,СВЦЭМ!$A$39:$A$782,$A213,СВЦЭМ!$B$39:$B$782,E$191)+'СЕТ СН'!$F$15</f>
        <v>171.60414811999999</v>
      </c>
      <c r="F213" s="36">
        <f>SUMIFS(СВЦЭМ!$E$39:$E$782,СВЦЭМ!$A$39:$A$782,$A213,СВЦЭМ!$B$39:$B$782,F$191)+'СЕТ СН'!$F$15</f>
        <v>171.70451184999999</v>
      </c>
      <c r="G213" s="36">
        <f>SUMIFS(СВЦЭМ!$E$39:$E$782,СВЦЭМ!$A$39:$A$782,$A213,СВЦЭМ!$B$39:$B$782,G$191)+'СЕТ СН'!$F$15</f>
        <v>170.79565542</v>
      </c>
      <c r="H213" s="36">
        <f>SUMIFS(СВЦЭМ!$E$39:$E$782,СВЦЭМ!$A$39:$A$782,$A213,СВЦЭМ!$B$39:$B$782,H$191)+'СЕТ СН'!$F$15</f>
        <v>167.48394490999999</v>
      </c>
      <c r="I213" s="36">
        <f>SUMIFS(СВЦЭМ!$E$39:$E$782,СВЦЭМ!$A$39:$A$782,$A213,СВЦЭМ!$B$39:$B$782,I$191)+'СЕТ СН'!$F$15</f>
        <v>165.95972671000001</v>
      </c>
      <c r="J213" s="36">
        <f>SUMIFS(СВЦЭМ!$E$39:$E$782,СВЦЭМ!$A$39:$A$782,$A213,СВЦЭМ!$B$39:$B$782,J$191)+'СЕТ СН'!$F$15</f>
        <v>163.51633386</v>
      </c>
      <c r="K213" s="36">
        <f>SUMIFS(СВЦЭМ!$E$39:$E$782,СВЦЭМ!$A$39:$A$782,$A213,СВЦЭМ!$B$39:$B$782,K$191)+'СЕТ СН'!$F$15</f>
        <v>160.21394108000001</v>
      </c>
      <c r="L213" s="36">
        <f>SUMIFS(СВЦЭМ!$E$39:$E$782,СВЦЭМ!$A$39:$A$782,$A213,СВЦЭМ!$B$39:$B$782,L$191)+'СЕТ СН'!$F$15</f>
        <v>159.27516738</v>
      </c>
      <c r="M213" s="36">
        <f>SUMIFS(СВЦЭМ!$E$39:$E$782,СВЦЭМ!$A$39:$A$782,$A213,СВЦЭМ!$B$39:$B$782,M$191)+'СЕТ СН'!$F$15</f>
        <v>162.26837542999999</v>
      </c>
      <c r="N213" s="36">
        <f>SUMIFS(СВЦЭМ!$E$39:$E$782,СВЦЭМ!$A$39:$A$782,$A213,СВЦЭМ!$B$39:$B$782,N$191)+'СЕТ СН'!$F$15</f>
        <v>162.241737</v>
      </c>
      <c r="O213" s="36">
        <f>SUMIFS(СВЦЭМ!$E$39:$E$782,СВЦЭМ!$A$39:$A$782,$A213,СВЦЭМ!$B$39:$B$782,O$191)+'СЕТ СН'!$F$15</f>
        <v>163.08653239</v>
      </c>
      <c r="P213" s="36">
        <f>SUMIFS(СВЦЭМ!$E$39:$E$782,СВЦЭМ!$A$39:$A$782,$A213,СВЦЭМ!$B$39:$B$782,P$191)+'СЕТ СН'!$F$15</f>
        <v>167.43022812999999</v>
      </c>
      <c r="Q213" s="36">
        <f>SUMIFS(СВЦЭМ!$E$39:$E$782,СВЦЭМ!$A$39:$A$782,$A213,СВЦЭМ!$B$39:$B$782,Q$191)+'СЕТ СН'!$F$15</f>
        <v>168.95717102</v>
      </c>
      <c r="R213" s="36">
        <f>SUMIFS(СВЦЭМ!$E$39:$E$782,СВЦЭМ!$A$39:$A$782,$A213,СВЦЭМ!$B$39:$B$782,R$191)+'СЕТ СН'!$F$15</f>
        <v>169.06712365000001</v>
      </c>
      <c r="S213" s="36">
        <f>SUMIFS(СВЦЭМ!$E$39:$E$782,СВЦЭМ!$A$39:$A$782,$A213,СВЦЭМ!$B$39:$B$782,S$191)+'СЕТ СН'!$F$15</f>
        <v>165.88587232</v>
      </c>
      <c r="T213" s="36">
        <f>SUMIFS(СВЦЭМ!$E$39:$E$782,СВЦЭМ!$A$39:$A$782,$A213,СВЦЭМ!$B$39:$B$782,T$191)+'СЕТ СН'!$F$15</f>
        <v>161.77946591</v>
      </c>
      <c r="U213" s="36">
        <f>SUMIFS(СВЦЭМ!$E$39:$E$782,СВЦЭМ!$A$39:$A$782,$A213,СВЦЭМ!$B$39:$B$782,U$191)+'СЕТ СН'!$F$15</f>
        <v>161.77190353</v>
      </c>
      <c r="V213" s="36">
        <f>SUMIFS(СВЦЭМ!$E$39:$E$782,СВЦЭМ!$A$39:$A$782,$A213,СВЦЭМ!$B$39:$B$782,V$191)+'СЕТ СН'!$F$15</f>
        <v>165.08853202</v>
      </c>
      <c r="W213" s="36">
        <f>SUMIFS(СВЦЭМ!$E$39:$E$782,СВЦЭМ!$A$39:$A$782,$A213,СВЦЭМ!$B$39:$B$782,W$191)+'СЕТ СН'!$F$15</f>
        <v>166.50490106000001</v>
      </c>
      <c r="X213" s="36">
        <f>SUMIFS(СВЦЭМ!$E$39:$E$782,СВЦЭМ!$A$39:$A$782,$A213,СВЦЭМ!$B$39:$B$782,X$191)+'СЕТ СН'!$F$15</f>
        <v>169.67511493000001</v>
      </c>
      <c r="Y213" s="36">
        <f>SUMIFS(СВЦЭМ!$E$39:$E$782,СВЦЭМ!$A$39:$A$782,$A213,СВЦЭМ!$B$39:$B$782,Y$191)+'СЕТ СН'!$F$15</f>
        <v>173.02101395</v>
      </c>
    </row>
    <row r="214" spans="1:25" ht="15.75" x14ac:dyDescent="0.2">
      <c r="A214" s="35">
        <f t="shared" si="5"/>
        <v>45314</v>
      </c>
      <c r="B214" s="36">
        <f>SUMIFS(СВЦЭМ!$E$39:$E$782,СВЦЭМ!$A$39:$A$782,$A214,СВЦЭМ!$B$39:$B$782,B$191)+'СЕТ СН'!$F$15</f>
        <v>166.12378838000001</v>
      </c>
      <c r="C214" s="36">
        <f>SUMIFS(СВЦЭМ!$E$39:$E$782,СВЦЭМ!$A$39:$A$782,$A214,СВЦЭМ!$B$39:$B$782,C$191)+'СЕТ СН'!$F$15</f>
        <v>170.98824126</v>
      </c>
      <c r="D214" s="36">
        <f>SUMIFS(СВЦЭМ!$E$39:$E$782,СВЦЭМ!$A$39:$A$782,$A214,СВЦЭМ!$B$39:$B$782,D$191)+'СЕТ СН'!$F$15</f>
        <v>173.38151703</v>
      </c>
      <c r="E214" s="36">
        <f>SUMIFS(СВЦЭМ!$E$39:$E$782,СВЦЭМ!$A$39:$A$782,$A214,СВЦЭМ!$B$39:$B$782,E$191)+'СЕТ СН'!$F$15</f>
        <v>174.00697701999999</v>
      </c>
      <c r="F214" s="36">
        <f>SUMIFS(СВЦЭМ!$E$39:$E$782,СВЦЭМ!$A$39:$A$782,$A214,СВЦЭМ!$B$39:$B$782,F$191)+'СЕТ СН'!$F$15</f>
        <v>173.84203271999999</v>
      </c>
      <c r="G214" s="36">
        <f>SUMIFS(СВЦЭМ!$E$39:$E$782,СВЦЭМ!$A$39:$A$782,$A214,СВЦЭМ!$B$39:$B$782,G$191)+'СЕТ СН'!$F$15</f>
        <v>172.75196581</v>
      </c>
      <c r="H214" s="36">
        <f>SUMIFS(СВЦЭМ!$E$39:$E$782,СВЦЭМ!$A$39:$A$782,$A214,СВЦЭМ!$B$39:$B$782,H$191)+'СЕТ СН'!$F$15</f>
        <v>166.41872871000001</v>
      </c>
      <c r="I214" s="36">
        <f>SUMIFS(СВЦЭМ!$E$39:$E$782,СВЦЭМ!$A$39:$A$782,$A214,СВЦЭМ!$B$39:$B$782,I$191)+'СЕТ СН'!$F$15</f>
        <v>162.45240114000001</v>
      </c>
      <c r="J214" s="36">
        <f>SUMIFS(СВЦЭМ!$E$39:$E$782,СВЦЭМ!$A$39:$A$782,$A214,СВЦЭМ!$B$39:$B$782,J$191)+'СЕТ СН'!$F$15</f>
        <v>158.23007324</v>
      </c>
      <c r="K214" s="36">
        <f>SUMIFS(СВЦЭМ!$E$39:$E$782,СВЦЭМ!$A$39:$A$782,$A214,СВЦЭМ!$B$39:$B$782,K$191)+'СЕТ СН'!$F$15</f>
        <v>155.34287356999999</v>
      </c>
      <c r="L214" s="36">
        <f>SUMIFS(СВЦЭМ!$E$39:$E$782,СВЦЭМ!$A$39:$A$782,$A214,СВЦЭМ!$B$39:$B$782,L$191)+'СЕТ СН'!$F$15</f>
        <v>156.31774253</v>
      </c>
      <c r="M214" s="36">
        <f>SUMIFS(СВЦЭМ!$E$39:$E$782,СВЦЭМ!$A$39:$A$782,$A214,СВЦЭМ!$B$39:$B$782,M$191)+'СЕТ СН'!$F$15</f>
        <v>159.85700252999999</v>
      </c>
      <c r="N214" s="36">
        <f>SUMIFS(СВЦЭМ!$E$39:$E$782,СВЦЭМ!$A$39:$A$782,$A214,СВЦЭМ!$B$39:$B$782,N$191)+'СЕТ СН'!$F$15</f>
        <v>161.12048111999999</v>
      </c>
      <c r="O214" s="36">
        <f>SUMIFS(СВЦЭМ!$E$39:$E$782,СВЦЭМ!$A$39:$A$782,$A214,СВЦЭМ!$B$39:$B$782,O$191)+'СЕТ СН'!$F$15</f>
        <v>161.71595374</v>
      </c>
      <c r="P214" s="36">
        <f>SUMIFS(СВЦЭМ!$E$39:$E$782,СВЦЭМ!$A$39:$A$782,$A214,СВЦЭМ!$B$39:$B$782,P$191)+'СЕТ СН'!$F$15</f>
        <v>162.54918663000001</v>
      </c>
      <c r="Q214" s="36">
        <f>SUMIFS(СВЦЭМ!$E$39:$E$782,СВЦЭМ!$A$39:$A$782,$A214,СВЦЭМ!$B$39:$B$782,Q$191)+'СЕТ СН'!$F$15</f>
        <v>163.59064430000001</v>
      </c>
      <c r="R214" s="36">
        <f>SUMIFS(СВЦЭМ!$E$39:$E$782,СВЦЭМ!$A$39:$A$782,$A214,СВЦЭМ!$B$39:$B$782,R$191)+'СЕТ СН'!$F$15</f>
        <v>163.60396567000001</v>
      </c>
      <c r="S214" s="36">
        <f>SUMIFS(СВЦЭМ!$E$39:$E$782,СВЦЭМ!$A$39:$A$782,$A214,СВЦЭМ!$B$39:$B$782,S$191)+'СЕТ СН'!$F$15</f>
        <v>161.00804291</v>
      </c>
      <c r="T214" s="36">
        <f>SUMIFS(СВЦЭМ!$E$39:$E$782,СВЦЭМ!$A$39:$A$782,$A214,СВЦЭМ!$B$39:$B$782,T$191)+'СЕТ СН'!$F$15</f>
        <v>157.23360097</v>
      </c>
      <c r="U214" s="36">
        <f>SUMIFS(СВЦЭМ!$E$39:$E$782,СВЦЭМ!$A$39:$A$782,$A214,СВЦЭМ!$B$39:$B$782,U$191)+'СЕТ СН'!$F$15</f>
        <v>157.73913385</v>
      </c>
      <c r="V214" s="36">
        <f>SUMIFS(СВЦЭМ!$E$39:$E$782,СВЦЭМ!$A$39:$A$782,$A214,СВЦЭМ!$B$39:$B$782,V$191)+'СЕТ СН'!$F$15</f>
        <v>158.09523487000001</v>
      </c>
      <c r="W214" s="36">
        <f>SUMIFS(СВЦЭМ!$E$39:$E$782,СВЦЭМ!$A$39:$A$782,$A214,СВЦЭМ!$B$39:$B$782,W$191)+'СЕТ СН'!$F$15</f>
        <v>159.2772775</v>
      </c>
      <c r="X214" s="36">
        <f>SUMIFS(СВЦЭМ!$E$39:$E$782,СВЦЭМ!$A$39:$A$782,$A214,СВЦЭМ!$B$39:$B$782,X$191)+'СЕТ СН'!$F$15</f>
        <v>162.22389727000001</v>
      </c>
      <c r="Y214" s="36">
        <f>SUMIFS(СВЦЭМ!$E$39:$E$782,СВЦЭМ!$A$39:$A$782,$A214,СВЦЭМ!$B$39:$B$782,Y$191)+'СЕТ СН'!$F$15</f>
        <v>165.55664254000001</v>
      </c>
    </row>
    <row r="215" spans="1:25" ht="15.75" x14ac:dyDescent="0.2">
      <c r="A215" s="35">
        <f t="shared" si="5"/>
        <v>45315</v>
      </c>
      <c r="B215" s="36">
        <f>SUMIFS(СВЦЭМ!$E$39:$E$782,СВЦЭМ!$A$39:$A$782,$A215,СВЦЭМ!$B$39:$B$782,B$191)+'СЕТ СН'!$F$15</f>
        <v>173.94610628000001</v>
      </c>
      <c r="C215" s="36">
        <f>SUMIFS(СВЦЭМ!$E$39:$E$782,СВЦЭМ!$A$39:$A$782,$A215,СВЦЭМ!$B$39:$B$782,C$191)+'СЕТ СН'!$F$15</f>
        <v>177.87840412</v>
      </c>
      <c r="D215" s="36">
        <f>SUMIFS(СВЦЭМ!$E$39:$E$782,СВЦЭМ!$A$39:$A$782,$A215,СВЦЭМ!$B$39:$B$782,D$191)+'СЕТ СН'!$F$15</f>
        <v>178.82081256000001</v>
      </c>
      <c r="E215" s="36">
        <f>SUMIFS(СВЦЭМ!$E$39:$E$782,СВЦЭМ!$A$39:$A$782,$A215,СВЦЭМ!$B$39:$B$782,E$191)+'СЕТ СН'!$F$15</f>
        <v>180.69798383</v>
      </c>
      <c r="F215" s="36">
        <f>SUMIFS(СВЦЭМ!$E$39:$E$782,СВЦЭМ!$A$39:$A$782,$A215,СВЦЭМ!$B$39:$B$782,F$191)+'СЕТ СН'!$F$15</f>
        <v>179.68149867</v>
      </c>
      <c r="G215" s="36">
        <f>SUMIFS(СВЦЭМ!$E$39:$E$782,СВЦЭМ!$A$39:$A$782,$A215,СВЦЭМ!$B$39:$B$782,G$191)+'СЕТ СН'!$F$15</f>
        <v>177.87038565</v>
      </c>
      <c r="H215" s="36">
        <f>SUMIFS(СВЦЭМ!$E$39:$E$782,СВЦЭМ!$A$39:$A$782,$A215,СВЦЭМ!$B$39:$B$782,H$191)+'СЕТ СН'!$F$15</f>
        <v>174.33629371999999</v>
      </c>
      <c r="I215" s="36">
        <f>SUMIFS(СВЦЭМ!$E$39:$E$782,СВЦЭМ!$A$39:$A$782,$A215,СВЦЭМ!$B$39:$B$782,I$191)+'СЕТ СН'!$F$15</f>
        <v>170.74743605</v>
      </c>
      <c r="J215" s="36">
        <f>SUMIFS(СВЦЭМ!$E$39:$E$782,СВЦЭМ!$A$39:$A$782,$A215,СВЦЭМ!$B$39:$B$782,J$191)+'СЕТ СН'!$F$15</f>
        <v>166.32166724999999</v>
      </c>
      <c r="K215" s="36">
        <f>SUMIFS(СВЦЭМ!$E$39:$E$782,СВЦЭМ!$A$39:$A$782,$A215,СВЦЭМ!$B$39:$B$782,K$191)+'СЕТ СН'!$F$15</f>
        <v>164.61620459</v>
      </c>
      <c r="L215" s="36">
        <f>SUMIFS(СВЦЭМ!$E$39:$E$782,СВЦЭМ!$A$39:$A$782,$A215,СВЦЭМ!$B$39:$B$782,L$191)+'СЕТ СН'!$F$15</f>
        <v>163.30059342000001</v>
      </c>
      <c r="M215" s="36">
        <f>SUMIFS(СВЦЭМ!$E$39:$E$782,СВЦЭМ!$A$39:$A$782,$A215,СВЦЭМ!$B$39:$B$782,M$191)+'СЕТ СН'!$F$15</f>
        <v>166.29305722000001</v>
      </c>
      <c r="N215" s="36">
        <f>SUMIFS(СВЦЭМ!$E$39:$E$782,СВЦЭМ!$A$39:$A$782,$A215,СВЦЭМ!$B$39:$B$782,N$191)+'СЕТ СН'!$F$15</f>
        <v>168.32525473999999</v>
      </c>
      <c r="O215" s="36">
        <f>SUMIFS(СВЦЭМ!$E$39:$E$782,СВЦЭМ!$A$39:$A$782,$A215,СВЦЭМ!$B$39:$B$782,O$191)+'СЕТ СН'!$F$15</f>
        <v>168.28661807</v>
      </c>
      <c r="P215" s="36">
        <f>SUMIFS(СВЦЭМ!$E$39:$E$782,СВЦЭМ!$A$39:$A$782,$A215,СВЦЭМ!$B$39:$B$782,P$191)+'СЕТ СН'!$F$15</f>
        <v>169.81914208000001</v>
      </c>
      <c r="Q215" s="36">
        <f>SUMIFS(СВЦЭМ!$E$39:$E$782,СВЦЭМ!$A$39:$A$782,$A215,СВЦЭМ!$B$39:$B$782,Q$191)+'СЕТ СН'!$F$15</f>
        <v>170.26393324</v>
      </c>
      <c r="R215" s="36">
        <f>SUMIFS(СВЦЭМ!$E$39:$E$782,СВЦЭМ!$A$39:$A$782,$A215,СВЦЭМ!$B$39:$B$782,R$191)+'СЕТ СН'!$F$15</f>
        <v>170.13081790999999</v>
      </c>
      <c r="S215" s="36">
        <f>SUMIFS(СВЦЭМ!$E$39:$E$782,СВЦЭМ!$A$39:$A$782,$A215,СВЦЭМ!$B$39:$B$782,S$191)+'СЕТ СН'!$F$15</f>
        <v>168.09671320999999</v>
      </c>
      <c r="T215" s="36">
        <f>SUMIFS(СВЦЭМ!$E$39:$E$782,СВЦЭМ!$A$39:$A$782,$A215,СВЦЭМ!$B$39:$B$782,T$191)+'СЕТ СН'!$F$15</f>
        <v>163.87902137</v>
      </c>
      <c r="U215" s="36">
        <f>SUMIFS(СВЦЭМ!$E$39:$E$782,СВЦЭМ!$A$39:$A$782,$A215,СВЦЭМ!$B$39:$B$782,U$191)+'СЕТ СН'!$F$15</f>
        <v>164.00511897999999</v>
      </c>
      <c r="V215" s="36">
        <f>SUMIFS(СВЦЭМ!$E$39:$E$782,СВЦЭМ!$A$39:$A$782,$A215,СВЦЭМ!$B$39:$B$782,V$191)+'СЕТ СН'!$F$15</f>
        <v>164.84514634000001</v>
      </c>
      <c r="W215" s="36">
        <f>SUMIFS(СВЦЭМ!$E$39:$E$782,СВЦЭМ!$A$39:$A$782,$A215,СВЦЭМ!$B$39:$B$782,W$191)+'СЕТ СН'!$F$15</f>
        <v>166.88183448000001</v>
      </c>
      <c r="X215" s="36">
        <f>SUMIFS(СВЦЭМ!$E$39:$E$782,СВЦЭМ!$A$39:$A$782,$A215,СВЦЭМ!$B$39:$B$782,X$191)+'СЕТ СН'!$F$15</f>
        <v>168.39057561999999</v>
      </c>
      <c r="Y215" s="36">
        <f>SUMIFS(СВЦЭМ!$E$39:$E$782,СВЦЭМ!$A$39:$A$782,$A215,СВЦЭМ!$B$39:$B$782,Y$191)+'СЕТ СН'!$F$15</f>
        <v>170.38758945999999</v>
      </c>
    </row>
    <row r="216" spans="1:25" ht="15.75" x14ac:dyDescent="0.2">
      <c r="A216" s="35">
        <f t="shared" si="5"/>
        <v>45316</v>
      </c>
      <c r="B216" s="36">
        <f>SUMIFS(СВЦЭМ!$E$39:$E$782,СВЦЭМ!$A$39:$A$782,$A216,СВЦЭМ!$B$39:$B$782,B$191)+'СЕТ СН'!$F$15</f>
        <v>168.70142910000001</v>
      </c>
      <c r="C216" s="36">
        <f>SUMIFS(СВЦЭМ!$E$39:$E$782,СВЦЭМ!$A$39:$A$782,$A216,СВЦЭМ!$B$39:$B$782,C$191)+'СЕТ СН'!$F$15</f>
        <v>172.98257067</v>
      </c>
      <c r="D216" s="36">
        <f>SUMIFS(СВЦЭМ!$E$39:$E$782,СВЦЭМ!$A$39:$A$782,$A216,СВЦЭМ!$B$39:$B$782,D$191)+'СЕТ СН'!$F$15</f>
        <v>176.47679432000001</v>
      </c>
      <c r="E216" s="36">
        <f>SUMIFS(СВЦЭМ!$E$39:$E$782,СВЦЭМ!$A$39:$A$782,$A216,СВЦЭМ!$B$39:$B$782,E$191)+'СЕТ СН'!$F$15</f>
        <v>176.34675829</v>
      </c>
      <c r="F216" s="36">
        <f>SUMIFS(СВЦЭМ!$E$39:$E$782,СВЦЭМ!$A$39:$A$782,$A216,СВЦЭМ!$B$39:$B$782,F$191)+'СЕТ СН'!$F$15</f>
        <v>175.50976684</v>
      </c>
      <c r="G216" s="36">
        <f>SUMIFS(СВЦЭМ!$E$39:$E$782,СВЦЭМ!$A$39:$A$782,$A216,СВЦЭМ!$B$39:$B$782,G$191)+'СЕТ СН'!$F$15</f>
        <v>174.80825909999999</v>
      </c>
      <c r="H216" s="36">
        <f>SUMIFS(СВЦЭМ!$E$39:$E$782,СВЦЭМ!$A$39:$A$782,$A216,СВЦЭМ!$B$39:$B$782,H$191)+'СЕТ СН'!$F$15</f>
        <v>166.86017465</v>
      </c>
      <c r="I216" s="36">
        <f>SUMIFS(СВЦЭМ!$E$39:$E$782,СВЦЭМ!$A$39:$A$782,$A216,СВЦЭМ!$B$39:$B$782,I$191)+'СЕТ СН'!$F$15</f>
        <v>161.98803720000001</v>
      </c>
      <c r="J216" s="36">
        <f>SUMIFS(СВЦЭМ!$E$39:$E$782,СВЦЭМ!$A$39:$A$782,$A216,СВЦЭМ!$B$39:$B$782,J$191)+'СЕТ СН'!$F$15</f>
        <v>158.61609486</v>
      </c>
      <c r="K216" s="36">
        <f>SUMIFS(СВЦЭМ!$E$39:$E$782,СВЦЭМ!$A$39:$A$782,$A216,СВЦЭМ!$B$39:$B$782,K$191)+'СЕТ СН'!$F$15</f>
        <v>156.35650863000001</v>
      </c>
      <c r="L216" s="36">
        <f>SUMIFS(СВЦЭМ!$E$39:$E$782,СВЦЭМ!$A$39:$A$782,$A216,СВЦЭМ!$B$39:$B$782,L$191)+'СЕТ СН'!$F$15</f>
        <v>155.25943727999999</v>
      </c>
      <c r="M216" s="36">
        <f>SUMIFS(СВЦЭМ!$E$39:$E$782,СВЦЭМ!$A$39:$A$782,$A216,СВЦЭМ!$B$39:$B$782,M$191)+'СЕТ СН'!$F$15</f>
        <v>157.28643618999999</v>
      </c>
      <c r="N216" s="36">
        <f>SUMIFS(СВЦЭМ!$E$39:$E$782,СВЦЭМ!$A$39:$A$782,$A216,СВЦЭМ!$B$39:$B$782,N$191)+'СЕТ СН'!$F$15</f>
        <v>159.29725084</v>
      </c>
      <c r="O216" s="36">
        <f>SUMIFS(СВЦЭМ!$E$39:$E$782,СВЦЭМ!$A$39:$A$782,$A216,СВЦЭМ!$B$39:$B$782,O$191)+'СЕТ СН'!$F$15</f>
        <v>159.72190692000001</v>
      </c>
      <c r="P216" s="36">
        <f>SUMIFS(СВЦЭМ!$E$39:$E$782,СВЦЭМ!$A$39:$A$782,$A216,СВЦЭМ!$B$39:$B$782,P$191)+'СЕТ СН'!$F$15</f>
        <v>160.69529917</v>
      </c>
      <c r="Q216" s="36">
        <f>SUMIFS(СВЦЭМ!$E$39:$E$782,СВЦЭМ!$A$39:$A$782,$A216,СВЦЭМ!$B$39:$B$782,Q$191)+'СЕТ СН'!$F$15</f>
        <v>161.06227620000001</v>
      </c>
      <c r="R216" s="36">
        <f>SUMIFS(СВЦЭМ!$E$39:$E$782,СВЦЭМ!$A$39:$A$782,$A216,СВЦЭМ!$B$39:$B$782,R$191)+'СЕТ СН'!$F$15</f>
        <v>160.92620880000001</v>
      </c>
      <c r="S216" s="36">
        <f>SUMIFS(СВЦЭМ!$E$39:$E$782,СВЦЭМ!$A$39:$A$782,$A216,СВЦЭМ!$B$39:$B$782,S$191)+'СЕТ СН'!$F$15</f>
        <v>159.14540392999999</v>
      </c>
      <c r="T216" s="36">
        <f>SUMIFS(СВЦЭМ!$E$39:$E$782,СВЦЭМ!$A$39:$A$782,$A216,СВЦЭМ!$B$39:$B$782,T$191)+'СЕТ СН'!$F$15</f>
        <v>154.56771207</v>
      </c>
      <c r="U216" s="36">
        <f>SUMIFS(СВЦЭМ!$E$39:$E$782,СВЦЭМ!$A$39:$A$782,$A216,СВЦЭМ!$B$39:$B$782,U$191)+'СЕТ СН'!$F$15</f>
        <v>154.91930532000001</v>
      </c>
      <c r="V216" s="36">
        <f>SUMIFS(СВЦЭМ!$E$39:$E$782,СВЦЭМ!$A$39:$A$782,$A216,СВЦЭМ!$B$39:$B$782,V$191)+'СЕТ СН'!$F$15</f>
        <v>159.78863054000001</v>
      </c>
      <c r="W216" s="36">
        <f>SUMIFS(СВЦЭМ!$E$39:$E$782,СВЦЭМ!$A$39:$A$782,$A216,СВЦЭМ!$B$39:$B$782,W$191)+'СЕТ СН'!$F$15</f>
        <v>160.82206511999999</v>
      </c>
      <c r="X216" s="36">
        <f>SUMIFS(СВЦЭМ!$E$39:$E$782,СВЦЭМ!$A$39:$A$782,$A216,СВЦЭМ!$B$39:$B$782,X$191)+'СЕТ СН'!$F$15</f>
        <v>163.34590609</v>
      </c>
      <c r="Y216" s="36">
        <f>SUMIFS(СВЦЭМ!$E$39:$E$782,СВЦЭМ!$A$39:$A$782,$A216,СВЦЭМ!$B$39:$B$782,Y$191)+'СЕТ СН'!$F$15</f>
        <v>164.21658676999999</v>
      </c>
    </row>
    <row r="217" spans="1:25" ht="15.75" x14ac:dyDescent="0.2">
      <c r="A217" s="35">
        <f t="shared" si="5"/>
        <v>45317</v>
      </c>
      <c r="B217" s="36">
        <f>SUMIFS(СВЦЭМ!$E$39:$E$782,СВЦЭМ!$A$39:$A$782,$A217,СВЦЭМ!$B$39:$B$782,B$191)+'СЕТ СН'!$F$15</f>
        <v>169.94604626</v>
      </c>
      <c r="C217" s="36">
        <f>SUMIFS(СВЦЭМ!$E$39:$E$782,СВЦЭМ!$A$39:$A$782,$A217,СВЦЭМ!$B$39:$B$782,C$191)+'СЕТ СН'!$F$15</f>
        <v>174.12499882</v>
      </c>
      <c r="D217" s="36">
        <f>SUMIFS(СВЦЭМ!$E$39:$E$782,СВЦЭМ!$A$39:$A$782,$A217,СВЦЭМ!$B$39:$B$782,D$191)+'СЕТ СН'!$F$15</f>
        <v>175.60950978</v>
      </c>
      <c r="E217" s="36">
        <f>SUMIFS(СВЦЭМ!$E$39:$E$782,СВЦЭМ!$A$39:$A$782,$A217,СВЦЭМ!$B$39:$B$782,E$191)+'СЕТ СН'!$F$15</f>
        <v>175.55143606999999</v>
      </c>
      <c r="F217" s="36">
        <f>SUMIFS(СВЦЭМ!$E$39:$E$782,СВЦЭМ!$A$39:$A$782,$A217,СВЦЭМ!$B$39:$B$782,F$191)+'СЕТ СН'!$F$15</f>
        <v>175.30909187</v>
      </c>
      <c r="G217" s="36">
        <f>SUMIFS(СВЦЭМ!$E$39:$E$782,СВЦЭМ!$A$39:$A$782,$A217,СВЦЭМ!$B$39:$B$782,G$191)+'СЕТ СН'!$F$15</f>
        <v>174.21385036000001</v>
      </c>
      <c r="H217" s="36">
        <f>SUMIFS(СВЦЭМ!$E$39:$E$782,СВЦЭМ!$A$39:$A$782,$A217,СВЦЭМ!$B$39:$B$782,H$191)+'СЕТ СН'!$F$15</f>
        <v>168.9294826</v>
      </c>
      <c r="I217" s="36">
        <f>SUMIFS(СВЦЭМ!$E$39:$E$782,СВЦЭМ!$A$39:$A$782,$A217,СВЦЭМ!$B$39:$B$782,I$191)+'СЕТ СН'!$F$15</f>
        <v>164.40922784</v>
      </c>
      <c r="J217" s="36">
        <f>SUMIFS(СВЦЭМ!$E$39:$E$782,СВЦЭМ!$A$39:$A$782,$A217,СВЦЭМ!$B$39:$B$782,J$191)+'СЕТ СН'!$F$15</f>
        <v>158.49508426</v>
      </c>
      <c r="K217" s="36">
        <f>SUMIFS(СВЦЭМ!$E$39:$E$782,СВЦЭМ!$A$39:$A$782,$A217,СВЦЭМ!$B$39:$B$782,K$191)+'СЕТ СН'!$F$15</f>
        <v>158.56374210000001</v>
      </c>
      <c r="L217" s="36">
        <f>SUMIFS(СВЦЭМ!$E$39:$E$782,СВЦЭМ!$A$39:$A$782,$A217,СВЦЭМ!$B$39:$B$782,L$191)+'СЕТ СН'!$F$15</f>
        <v>158.04285824999999</v>
      </c>
      <c r="M217" s="36">
        <f>SUMIFS(СВЦЭМ!$E$39:$E$782,СВЦЭМ!$A$39:$A$782,$A217,СВЦЭМ!$B$39:$B$782,M$191)+'СЕТ СН'!$F$15</f>
        <v>159.05758994000001</v>
      </c>
      <c r="N217" s="36">
        <f>SUMIFS(СВЦЭМ!$E$39:$E$782,СВЦЭМ!$A$39:$A$782,$A217,СВЦЭМ!$B$39:$B$782,N$191)+'СЕТ СН'!$F$15</f>
        <v>159.88398635999999</v>
      </c>
      <c r="O217" s="36">
        <f>SUMIFS(СВЦЭМ!$E$39:$E$782,СВЦЭМ!$A$39:$A$782,$A217,СВЦЭМ!$B$39:$B$782,O$191)+'СЕТ СН'!$F$15</f>
        <v>159.51849877000001</v>
      </c>
      <c r="P217" s="36">
        <f>SUMIFS(СВЦЭМ!$E$39:$E$782,СВЦЭМ!$A$39:$A$782,$A217,СВЦЭМ!$B$39:$B$782,P$191)+'СЕТ СН'!$F$15</f>
        <v>159.14658410999999</v>
      </c>
      <c r="Q217" s="36">
        <f>SUMIFS(СВЦЭМ!$E$39:$E$782,СВЦЭМ!$A$39:$A$782,$A217,СВЦЭМ!$B$39:$B$782,Q$191)+'СЕТ СН'!$F$15</f>
        <v>161.23256605</v>
      </c>
      <c r="R217" s="36">
        <f>SUMIFS(СВЦЭМ!$E$39:$E$782,СВЦЭМ!$A$39:$A$782,$A217,СВЦЭМ!$B$39:$B$782,R$191)+'СЕТ СН'!$F$15</f>
        <v>163.03472994000001</v>
      </c>
      <c r="S217" s="36">
        <f>SUMIFS(СВЦЭМ!$E$39:$E$782,СВЦЭМ!$A$39:$A$782,$A217,СВЦЭМ!$B$39:$B$782,S$191)+'СЕТ СН'!$F$15</f>
        <v>161.83449765</v>
      </c>
      <c r="T217" s="36">
        <f>SUMIFS(СВЦЭМ!$E$39:$E$782,СВЦЭМ!$A$39:$A$782,$A217,СВЦЭМ!$B$39:$B$782,T$191)+'СЕТ СН'!$F$15</f>
        <v>157.56952587999999</v>
      </c>
      <c r="U217" s="36">
        <f>SUMIFS(СВЦЭМ!$E$39:$E$782,СВЦЭМ!$A$39:$A$782,$A217,СВЦЭМ!$B$39:$B$782,U$191)+'СЕТ СН'!$F$15</f>
        <v>155.46861519000001</v>
      </c>
      <c r="V217" s="36">
        <f>SUMIFS(СВЦЭМ!$E$39:$E$782,СВЦЭМ!$A$39:$A$782,$A217,СВЦЭМ!$B$39:$B$782,V$191)+'СЕТ СН'!$F$15</f>
        <v>159.60769474</v>
      </c>
      <c r="W217" s="36">
        <f>SUMIFS(СВЦЭМ!$E$39:$E$782,СВЦЭМ!$A$39:$A$782,$A217,СВЦЭМ!$B$39:$B$782,W$191)+'СЕТ СН'!$F$15</f>
        <v>159.25362626</v>
      </c>
      <c r="X217" s="36">
        <f>SUMIFS(СВЦЭМ!$E$39:$E$782,СВЦЭМ!$A$39:$A$782,$A217,СВЦЭМ!$B$39:$B$782,X$191)+'СЕТ СН'!$F$15</f>
        <v>161.66936808</v>
      </c>
      <c r="Y217" s="36">
        <f>SUMIFS(СВЦЭМ!$E$39:$E$782,СВЦЭМ!$A$39:$A$782,$A217,СВЦЭМ!$B$39:$B$782,Y$191)+'СЕТ СН'!$F$15</f>
        <v>171.16778592</v>
      </c>
    </row>
    <row r="218" spans="1:25" ht="15.75" x14ac:dyDescent="0.2">
      <c r="A218" s="35">
        <f t="shared" si="5"/>
        <v>45318</v>
      </c>
      <c r="B218" s="36">
        <f>SUMIFS(СВЦЭМ!$E$39:$E$782,СВЦЭМ!$A$39:$A$782,$A218,СВЦЭМ!$B$39:$B$782,B$191)+'СЕТ СН'!$F$15</f>
        <v>157.03074286</v>
      </c>
      <c r="C218" s="36">
        <f>SUMIFS(СВЦЭМ!$E$39:$E$782,СВЦЭМ!$A$39:$A$782,$A218,СВЦЭМ!$B$39:$B$782,C$191)+'СЕТ СН'!$F$15</f>
        <v>160.07982389</v>
      </c>
      <c r="D218" s="36">
        <f>SUMIFS(СВЦЭМ!$E$39:$E$782,СВЦЭМ!$A$39:$A$782,$A218,СВЦЭМ!$B$39:$B$782,D$191)+'СЕТ СН'!$F$15</f>
        <v>162.22851022</v>
      </c>
      <c r="E218" s="36">
        <f>SUMIFS(СВЦЭМ!$E$39:$E$782,СВЦЭМ!$A$39:$A$782,$A218,СВЦЭМ!$B$39:$B$782,E$191)+'СЕТ СН'!$F$15</f>
        <v>162.87359498000001</v>
      </c>
      <c r="F218" s="36">
        <f>SUMIFS(СВЦЭМ!$E$39:$E$782,СВЦЭМ!$A$39:$A$782,$A218,СВЦЭМ!$B$39:$B$782,F$191)+'СЕТ СН'!$F$15</f>
        <v>162.48482593</v>
      </c>
      <c r="G218" s="36">
        <f>SUMIFS(СВЦЭМ!$E$39:$E$782,СВЦЭМ!$A$39:$A$782,$A218,СВЦЭМ!$B$39:$B$782,G$191)+'СЕТ СН'!$F$15</f>
        <v>161.76126699</v>
      </c>
      <c r="H218" s="36">
        <f>SUMIFS(СВЦЭМ!$E$39:$E$782,СВЦЭМ!$A$39:$A$782,$A218,СВЦЭМ!$B$39:$B$782,H$191)+'СЕТ СН'!$F$15</f>
        <v>159.36106283999999</v>
      </c>
      <c r="I218" s="36">
        <f>SUMIFS(СВЦЭМ!$E$39:$E$782,СВЦЭМ!$A$39:$A$782,$A218,СВЦЭМ!$B$39:$B$782,I$191)+'СЕТ СН'!$F$15</f>
        <v>157.57956596</v>
      </c>
      <c r="J218" s="36">
        <f>SUMIFS(СВЦЭМ!$E$39:$E$782,СВЦЭМ!$A$39:$A$782,$A218,СВЦЭМ!$B$39:$B$782,J$191)+'СЕТ СН'!$F$15</f>
        <v>150.51049614999999</v>
      </c>
      <c r="K218" s="36">
        <f>SUMIFS(СВЦЭМ!$E$39:$E$782,СВЦЭМ!$A$39:$A$782,$A218,СВЦЭМ!$B$39:$B$782,K$191)+'СЕТ СН'!$F$15</f>
        <v>144.99488604999999</v>
      </c>
      <c r="L218" s="36">
        <f>SUMIFS(СВЦЭМ!$E$39:$E$782,СВЦЭМ!$A$39:$A$782,$A218,СВЦЭМ!$B$39:$B$782,L$191)+'СЕТ СН'!$F$15</f>
        <v>142.01476907</v>
      </c>
      <c r="M218" s="36">
        <f>SUMIFS(СВЦЭМ!$E$39:$E$782,СВЦЭМ!$A$39:$A$782,$A218,СВЦЭМ!$B$39:$B$782,M$191)+'СЕТ СН'!$F$15</f>
        <v>143.43693712999999</v>
      </c>
      <c r="N218" s="36">
        <f>SUMIFS(СВЦЭМ!$E$39:$E$782,СВЦЭМ!$A$39:$A$782,$A218,СВЦЭМ!$B$39:$B$782,N$191)+'СЕТ СН'!$F$15</f>
        <v>144.54156753999999</v>
      </c>
      <c r="O218" s="36">
        <f>SUMIFS(СВЦЭМ!$E$39:$E$782,СВЦЭМ!$A$39:$A$782,$A218,СВЦЭМ!$B$39:$B$782,O$191)+'СЕТ СН'!$F$15</f>
        <v>145.42205196</v>
      </c>
      <c r="P218" s="36">
        <f>SUMIFS(СВЦЭМ!$E$39:$E$782,СВЦЭМ!$A$39:$A$782,$A218,СВЦЭМ!$B$39:$B$782,P$191)+'СЕТ СН'!$F$15</f>
        <v>146.70667001999999</v>
      </c>
      <c r="Q218" s="36">
        <f>SUMIFS(СВЦЭМ!$E$39:$E$782,СВЦЭМ!$A$39:$A$782,$A218,СВЦЭМ!$B$39:$B$782,Q$191)+'СЕТ СН'!$F$15</f>
        <v>146.77085878</v>
      </c>
      <c r="R218" s="36">
        <f>SUMIFS(СВЦЭМ!$E$39:$E$782,СВЦЭМ!$A$39:$A$782,$A218,СВЦЭМ!$B$39:$B$782,R$191)+'СЕТ СН'!$F$15</f>
        <v>147.14123814999999</v>
      </c>
      <c r="S218" s="36">
        <f>SUMIFS(СВЦЭМ!$E$39:$E$782,СВЦЭМ!$A$39:$A$782,$A218,СВЦЭМ!$B$39:$B$782,S$191)+'СЕТ СН'!$F$15</f>
        <v>147.94595942999999</v>
      </c>
      <c r="T218" s="36">
        <f>SUMIFS(СВЦЭМ!$E$39:$E$782,СВЦЭМ!$A$39:$A$782,$A218,СВЦЭМ!$B$39:$B$782,T$191)+'СЕТ СН'!$F$15</f>
        <v>143.60205862000001</v>
      </c>
      <c r="U218" s="36">
        <f>SUMIFS(СВЦЭМ!$E$39:$E$782,СВЦЭМ!$A$39:$A$782,$A218,СВЦЭМ!$B$39:$B$782,U$191)+'СЕТ СН'!$F$15</f>
        <v>144.57861686999999</v>
      </c>
      <c r="V218" s="36">
        <f>SUMIFS(СВЦЭМ!$E$39:$E$782,СВЦЭМ!$A$39:$A$782,$A218,СВЦЭМ!$B$39:$B$782,V$191)+'СЕТ СН'!$F$15</f>
        <v>145.76679462000001</v>
      </c>
      <c r="W218" s="36">
        <f>SUMIFS(СВЦЭМ!$E$39:$E$782,СВЦЭМ!$A$39:$A$782,$A218,СВЦЭМ!$B$39:$B$782,W$191)+'СЕТ СН'!$F$15</f>
        <v>147.60974762000001</v>
      </c>
      <c r="X218" s="36">
        <f>SUMIFS(СВЦЭМ!$E$39:$E$782,СВЦЭМ!$A$39:$A$782,$A218,СВЦЭМ!$B$39:$B$782,X$191)+'СЕТ СН'!$F$15</f>
        <v>150.21832717000001</v>
      </c>
      <c r="Y218" s="36">
        <f>SUMIFS(СВЦЭМ!$E$39:$E$782,СВЦЭМ!$A$39:$A$782,$A218,СВЦЭМ!$B$39:$B$782,Y$191)+'СЕТ СН'!$F$15</f>
        <v>153.01433091000001</v>
      </c>
    </row>
    <row r="219" spans="1:25" ht="15.75" x14ac:dyDescent="0.2">
      <c r="A219" s="35">
        <f t="shared" si="5"/>
        <v>45319</v>
      </c>
      <c r="B219" s="36">
        <f>SUMIFS(СВЦЭМ!$E$39:$E$782,СВЦЭМ!$A$39:$A$782,$A219,СВЦЭМ!$B$39:$B$782,B$191)+'СЕТ СН'!$F$15</f>
        <v>153.33106738000001</v>
      </c>
      <c r="C219" s="36">
        <f>SUMIFS(СВЦЭМ!$E$39:$E$782,СВЦЭМ!$A$39:$A$782,$A219,СВЦЭМ!$B$39:$B$782,C$191)+'СЕТ СН'!$F$15</f>
        <v>156.78895757000001</v>
      </c>
      <c r="D219" s="36">
        <f>SUMIFS(СВЦЭМ!$E$39:$E$782,СВЦЭМ!$A$39:$A$782,$A219,СВЦЭМ!$B$39:$B$782,D$191)+'СЕТ СН'!$F$15</f>
        <v>159.26200822000001</v>
      </c>
      <c r="E219" s="36">
        <f>SUMIFS(СВЦЭМ!$E$39:$E$782,СВЦЭМ!$A$39:$A$782,$A219,СВЦЭМ!$B$39:$B$782,E$191)+'СЕТ СН'!$F$15</f>
        <v>160.41008901000001</v>
      </c>
      <c r="F219" s="36">
        <f>SUMIFS(СВЦЭМ!$E$39:$E$782,СВЦЭМ!$A$39:$A$782,$A219,СВЦЭМ!$B$39:$B$782,F$191)+'СЕТ СН'!$F$15</f>
        <v>159.91942245000001</v>
      </c>
      <c r="G219" s="36">
        <f>SUMIFS(СВЦЭМ!$E$39:$E$782,СВЦЭМ!$A$39:$A$782,$A219,СВЦЭМ!$B$39:$B$782,G$191)+'СЕТ СН'!$F$15</f>
        <v>159.01609568999999</v>
      </c>
      <c r="H219" s="36">
        <f>SUMIFS(СВЦЭМ!$E$39:$E$782,СВЦЭМ!$A$39:$A$782,$A219,СВЦЭМ!$B$39:$B$782,H$191)+'СЕТ СН'!$F$15</f>
        <v>157.84702751</v>
      </c>
      <c r="I219" s="36">
        <f>SUMIFS(СВЦЭМ!$E$39:$E$782,СВЦЭМ!$A$39:$A$782,$A219,СВЦЭМ!$B$39:$B$782,I$191)+'СЕТ СН'!$F$15</f>
        <v>156.93639615000001</v>
      </c>
      <c r="J219" s="36">
        <f>SUMIFS(СВЦЭМ!$E$39:$E$782,СВЦЭМ!$A$39:$A$782,$A219,СВЦЭМ!$B$39:$B$782,J$191)+'СЕТ СН'!$F$15</f>
        <v>153.09068633000001</v>
      </c>
      <c r="K219" s="36">
        <f>SUMIFS(СВЦЭМ!$E$39:$E$782,СВЦЭМ!$A$39:$A$782,$A219,СВЦЭМ!$B$39:$B$782,K$191)+'СЕТ СН'!$F$15</f>
        <v>148.39000551999999</v>
      </c>
      <c r="L219" s="36">
        <f>SUMIFS(СВЦЭМ!$E$39:$E$782,СВЦЭМ!$A$39:$A$782,$A219,СВЦЭМ!$B$39:$B$782,L$191)+'СЕТ СН'!$F$15</f>
        <v>144.67597208999999</v>
      </c>
      <c r="M219" s="36">
        <f>SUMIFS(СВЦЭМ!$E$39:$E$782,СВЦЭМ!$A$39:$A$782,$A219,СВЦЭМ!$B$39:$B$782,M$191)+'СЕТ СН'!$F$15</f>
        <v>144.35183394000001</v>
      </c>
      <c r="N219" s="36">
        <f>SUMIFS(СВЦЭМ!$E$39:$E$782,СВЦЭМ!$A$39:$A$782,$A219,СВЦЭМ!$B$39:$B$782,N$191)+'СЕТ СН'!$F$15</f>
        <v>145.36029776000001</v>
      </c>
      <c r="O219" s="36">
        <f>SUMIFS(СВЦЭМ!$E$39:$E$782,СВЦЭМ!$A$39:$A$782,$A219,СВЦЭМ!$B$39:$B$782,O$191)+'СЕТ СН'!$F$15</f>
        <v>146.29674983000001</v>
      </c>
      <c r="P219" s="36">
        <f>SUMIFS(СВЦЭМ!$E$39:$E$782,СВЦЭМ!$A$39:$A$782,$A219,СВЦЭМ!$B$39:$B$782,P$191)+'СЕТ СН'!$F$15</f>
        <v>147.13794146000001</v>
      </c>
      <c r="Q219" s="36">
        <f>SUMIFS(СВЦЭМ!$E$39:$E$782,СВЦЭМ!$A$39:$A$782,$A219,СВЦЭМ!$B$39:$B$782,Q$191)+'СЕТ СН'!$F$15</f>
        <v>147.78291075000001</v>
      </c>
      <c r="R219" s="36">
        <f>SUMIFS(СВЦЭМ!$E$39:$E$782,СВЦЭМ!$A$39:$A$782,$A219,СВЦЭМ!$B$39:$B$782,R$191)+'СЕТ СН'!$F$15</f>
        <v>147.45151114999999</v>
      </c>
      <c r="S219" s="36">
        <f>SUMIFS(СВЦЭМ!$E$39:$E$782,СВЦЭМ!$A$39:$A$782,$A219,СВЦЭМ!$B$39:$B$782,S$191)+'СЕТ СН'!$F$15</f>
        <v>145.23417760999999</v>
      </c>
      <c r="T219" s="36">
        <f>SUMIFS(СВЦЭМ!$E$39:$E$782,СВЦЭМ!$A$39:$A$782,$A219,СВЦЭМ!$B$39:$B$782,T$191)+'СЕТ СН'!$F$15</f>
        <v>140.86746257999999</v>
      </c>
      <c r="U219" s="36">
        <f>SUMIFS(СВЦЭМ!$E$39:$E$782,СВЦЭМ!$A$39:$A$782,$A219,СВЦЭМ!$B$39:$B$782,U$191)+'СЕТ СН'!$F$15</f>
        <v>140.7411189</v>
      </c>
      <c r="V219" s="36">
        <f>SUMIFS(СВЦЭМ!$E$39:$E$782,СВЦЭМ!$A$39:$A$782,$A219,СВЦЭМ!$B$39:$B$782,V$191)+'СЕТ СН'!$F$15</f>
        <v>142.70532771000001</v>
      </c>
      <c r="W219" s="36">
        <f>SUMIFS(СВЦЭМ!$E$39:$E$782,СВЦЭМ!$A$39:$A$782,$A219,СВЦЭМ!$B$39:$B$782,W$191)+'СЕТ СН'!$F$15</f>
        <v>144.45828084999999</v>
      </c>
      <c r="X219" s="36">
        <f>SUMIFS(СВЦЭМ!$E$39:$E$782,СВЦЭМ!$A$39:$A$782,$A219,СВЦЭМ!$B$39:$B$782,X$191)+'СЕТ СН'!$F$15</f>
        <v>147.84991529000001</v>
      </c>
      <c r="Y219" s="36">
        <f>SUMIFS(СВЦЭМ!$E$39:$E$782,СВЦЭМ!$A$39:$A$782,$A219,СВЦЭМ!$B$39:$B$782,Y$191)+'СЕТ СН'!$F$15</f>
        <v>149.75599671000001</v>
      </c>
    </row>
    <row r="220" spans="1:25" ht="15.75" x14ac:dyDescent="0.2">
      <c r="A220" s="35">
        <f t="shared" si="5"/>
        <v>45320</v>
      </c>
      <c r="B220" s="36">
        <f>SUMIFS(СВЦЭМ!$E$39:$E$782,СВЦЭМ!$A$39:$A$782,$A220,СВЦЭМ!$B$39:$B$782,B$191)+'СЕТ СН'!$F$15</f>
        <v>152.09557426000001</v>
      </c>
      <c r="C220" s="36">
        <f>SUMIFS(СВЦЭМ!$E$39:$E$782,СВЦЭМ!$A$39:$A$782,$A220,СВЦЭМ!$B$39:$B$782,C$191)+'СЕТ СН'!$F$15</f>
        <v>155.31649182000001</v>
      </c>
      <c r="D220" s="36">
        <f>SUMIFS(СВЦЭМ!$E$39:$E$782,СВЦЭМ!$A$39:$A$782,$A220,СВЦЭМ!$B$39:$B$782,D$191)+'СЕТ СН'!$F$15</f>
        <v>156.33932353</v>
      </c>
      <c r="E220" s="36">
        <f>SUMIFS(СВЦЭМ!$E$39:$E$782,СВЦЭМ!$A$39:$A$782,$A220,СВЦЭМ!$B$39:$B$782,E$191)+'СЕТ СН'!$F$15</f>
        <v>157.40225448000001</v>
      </c>
      <c r="F220" s="36">
        <f>SUMIFS(СВЦЭМ!$E$39:$E$782,СВЦЭМ!$A$39:$A$782,$A220,СВЦЭМ!$B$39:$B$782,F$191)+'СЕТ СН'!$F$15</f>
        <v>157.28258539000001</v>
      </c>
      <c r="G220" s="36">
        <f>SUMIFS(СВЦЭМ!$E$39:$E$782,СВЦЭМ!$A$39:$A$782,$A220,СВЦЭМ!$B$39:$B$782,G$191)+'СЕТ СН'!$F$15</f>
        <v>154.92115858</v>
      </c>
      <c r="H220" s="36">
        <f>SUMIFS(СВЦЭМ!$E$39:$E$782,СВЦЭМ!$A$39:$A$782,$A220,СВЦЭМ!$B$39:$B$782,H$191)+'СЕТ СН'!$F$15</f>
        <v>152.33371715000001</v>
      </c>
      <c r="I220" s="36">
        <f>SUMIFS(СВЦЭМ!$E$39:$E$782,СВЦЭМ!$A$39:$A$782,$A220,СВЦЭМ!$B$39:$B$782,I$191)+'СЕТ СН'!$F$15</f>
        <v>149.48287926</v>
      </c>
      <c r="J220" s="36">
        <f>SUMIFS(СВЦЭМ!$E$39:$E$782,СВЦЭМ!$A$39:$A$782,$A220,СВЦЭМ!$B$39:$B$782,J$191)+'СЕТ СН'!$F$15</f>
        <v>146.03337954</v>
      </c>
      <c r="K220" s="36">
        <f>SUMIFS(СВЦЭМ!$E$39:$E$782,СВЦЭМ!$A$39:$A$782,$A220,СВЦЭМ!$B$39:$B$782,K$191)+'СЕТ СН'!$F$15</f>
        <v>143.51951292000001</v>
      </c>
      <c r="L220" s="36">
        <f>SUMIFS(СВЦЭМ!$E$39:$E$782,СВЦЭМ!$A$39:$A$782,$A220,СВЦЭМ!$B$39:$B$782,L$191)+'СЕТ СН'!$F$15</f>
        <v>142.58501533</v>
      </c>
      <c r="M220" s="36">
        <f>SUMIFS(СВЦЭМ!$E$39:$E$782,СВЦЭМ!$A$39:$A$782,$A220,СВЦЭМ!$B$39:$B$782,M$191)+'СЕТ СН'!$F$15</f>
        <v>144.29371061000001</v>
      </c>
      <c r="N220" s="36">
        <f>SUMIFS(СВЦЭМ!$E$39:$E$782,СВЦЭМ!$A$39:$A$782,$A220,СВЦЭМ!$B$39:$B$782,N$191)+'СЕТ СН'!$F$15</f>
        <v>146.6466513</v>
      </c>
      <c r="O220" s="36">
        <f>SUMIFS(СВЦЭМ!$E$39:$E$782,СВЦЭМ!$A$39:$A$782,$A220,СВЦЭМ!$B$39:$B$782,O$191)+'СЕТ СН'!$F$15</f>
        <v>147.97783233000001</v>
      </c>
      <c r="P220" s="36">
        <f>SUMIFS(СВЦЭМ!$E$39:$E$782,СВЦЭМ!$A$39:$A$782,$A220,СВЦЭМ!$B$39:$B$782,P$191)+'СЕТ СН'!$F$15</f>
        <v>148.88650781000001</v>
      </c>
      <c r="Q220" s="36">
        <f>SUMIFS(СВЦЭМ!$E$39:$E$782,СВЦЭМ!$A$39:$A$782,$A220,СВЦЭМ!$B$39:$B$782,Q$191)+'СЕТ СН'!$F$15</f>
        <v>149.95210499999999</v>
      </c>
      <c r="R220" s="36">
        <f>SUMIFS(СВЦЭМ!$E$39:$E$782,СВЦЭМ!$A$39:$A$782,$A220,СВЦЭМ!$B$39:$B$782,R$191)+'СЕТ СН'!$F$15</f>
        <v>149.38429661999999</v>
      </c>
      <c r="S220" s="36">
        <f>SUMIFS(СВЦЭМ!$E$39:$E$782,СВЦЭМ!$A$39:$A$782,$A220,СВЦЭМ!$B$39:$B$782,S$191)+'СЕТ СН'!$F$15</f>
        <v>146.98276688000001</v>
      </c>
      <c r="T220" s="36">
        <f>SUMIFS(СВЦЭМ!$E$39:$E$782,СВЦЭМ!$A$39:$A$782,$A220,СВЦЭМ!$B$39:$B$782,T$191)+'СЕТ СН'!$F$15</f>
        <v>143.18800166</v>
      </c>
      <c r="U220" s="36">
        <f>SUMIFS(СВЦЭМ!$E$39:$E$782,СВЦЭМ!$A$39:$A$782,$A220,СВЦЭМ!$B$39:$B$782,U$191)+'СЕТ СН'!$F$15</f>
        <v>143.48709338</v>
      </c>
      <c r="V220" s="36">
        <f>SUMIFS(СВЦЭМ!$E$39:$E$782,СВЦЭМ!$A$39:$A$782,$A220,СВЦЭМ!$B$39:$B$782,V$191)+'СЕТ СН'!$F$15</f>
        <v>144.71617101999999</v>
      </c>
      <c r="W220" s="36">
        <f>SUMIFS(СВЦЭМ!$E$39:$E$782,СВЦЭМ!$A$39:$A$782,$A220,СВЦЭМ!$B$39:$B$782,W$191)+'СЕТ СН'!$F$15</f>
        <v>146.27804785999999</v>
      </c>
      <c r="X220" s="36">
        <f>SUMIFS(СВЦЭМ!$E$39:$E$782,СВЦЭМ!$A$39:$A$782,$A220,СВЦЭМ!$B$39:$B$782,X$191)+'СЕТ СН'!$F$15</f>
        <v>148.82107212</v>
      </c>
      <c r="Y220" s="36">
        <f>SUMIFS(СВЦЭМ!$E$39:$E$782,СВЦЭМ!$A$39:$A$782,$A220,СВЦЭМ!$B$39:$B$782,Y$191)+'СЕТ СН'!$F$15</f>
        <v>150.77453853</v>
      </c>
    </row>
    <row r="221" spans="1:25" ht="15.75" x14ac:dyDescent="0.2">
      <c r="A221" s="35">
        <f t="shared" si="5"/>
        <v>45321</v>
      </c>
      <c r="B221" s="36">
        <f>SUMIFS(СВЦЭМ!$E$39:$E$782,СВЦЭМ!$A$39:$A$782,$A221,СВЦЭМ!$B$39:$B$782,B$191)+'СЕТ СН'!$F$15</f>
        <v>159.79297935</v>
      </c>
      <c r="C221" s="36">
        <f>SUMIFS(СВЦЭМ!$E$39:$E$782,СВЦЭМ!$A$39:$A$782,$A221,СВЦЭМ!$B$39:$B$782,C$191)+'СЕТ СН'!$F$15</f>
        <v>161.60035428</v>
      </c>
      <c r="D221" s="36">
        <f>SUMIFS(СВЦЭМ!$E$39:$E$782,СВЦЭМ!$A$39:$A$782,$A221,СВЦЭМ!$B$39:$B$782,D$191)+'СЕТ СН'!$F$15</f>
        <v>164.03851388999999</v>
      </c>
      <c r="E221" s="36">
        <f>SUMIFS(СВЦЭМ!$E$39:$E$782,СВЦЭМ!$A$39:$A$782,$A221,СВЦЭМ!$B$39:$B$782,E$191)+'СЕТ СН'!$F$15</f>
        <v>165.18166231000001</v>
      </c>
      <c r="F221" s="36">
        <f>SUMIFS(СВЦЭМ!$E$39:$E$782,СВЦЭМ!$A$39:$A$782,$A221,СВЦЭМ!$B$39:$B$782,F$191)+'СЕТ СН'!$F$15</f>
        <v>164.46544563</v>
      </c>
      <c r="G221" s="36">
        <f>SUMIFS(СВЦЭМ!$E$39:$E$782,СВЦЭМ!$A$39:$A$782,$A221,СВЦЭМ!$B$39:$B$782,G$191)+'СЕТ СН'!$F$15</f>
        <v>162.09339220999999</v>
      </c>
      <c r="H221" s="36">
        <f>SUMIFS(СВЦЭМ!$E$39:$E$782,СВЦЭМ!$A$39:$A$782,$A221,СВЦЭМ!$B$39:$B$782,H$191)+'СЕТ СН'!$F$15</f>
        <v>156.95967564</v>
      </c>
      <c r="I221" s="36">
        <f>SUMIFS(СВЦЭМ!$E$39:$E$782,СВЦЭМ!$A$39:$A$782,$A221,СВЦЭМ!$B$39:$B$782,I$191)+'СЕТ СН'!$F$15</f>
        <v>154.21311413999999</v>
      </c>
      <c r="J221" s="36">
        <f>SUMIFS(СВЦЭМ!$E$39:$E$782,СВЦЭМ!$A$39:$A$782,$A221,СВЦЭМ!$B$39:$B$782,J$191)+'СЕТ СН'!$F$15</f>
        <v>148.11054774999999</v>
      </c>
      <c r="K221" s="36">
        <f>SUMIFS(СВЦЭМ!$E$39:$E$782,СВЦЭМ!$A$39:$A$782,$A221,СВЦЭМ!$B$39:$B$782,K$191)+'СЕТ СН'!$F$15</f>
        <v>146.6636154</v>
      </c>
      <c r="L221" s="36">
        <f>SUMIFS(СВЦЭМ!$E$39:$E$782,СВЦЭМ!$A$39:$A$782,$A221,СВЦЭМ!$B$39:$B$782,L$191)+'СЕТ СН'!$F$15</f>
        <v>148.14325493999999</v>
      </c>
      <c r="M221" s="36">
        <f>SUMIFS(СВЦЭМ!$E$39:$E$782,СВЦЭМ!$A$39:$A$782,$A221,СВЦЭМ!$B$39:$B$782,M$191)+'СЕТ СН'!$F$15</f>
        <v>155.48075797999999</v>
      </c>
      <c r="N221" s="36">
        <f>SUMIFS(СВЦЭМ!$E$39:$E$782,СВЦЭМ!$A$39:$A$782,$A221,СВЦЭМ!$B$39:$B$782,N$191)+'СЕТ СН'!$F$15</f>
        <v>159.29535569000001</v>
      </c>
      <c r="O221" s="36">
        <f>SUMIFS(СВЦЭМ!$E$39:$E$782,СВЦЭМ!$A$39:$A$782,$A221,СВЦЭМ!$B$39:$B$782,O$191)+'СЕТ СН'!$F$15</f>
        <v>160.96220765000001</v>
      </c>
      <c r="P221" s="36">
        <f>SUMIFS(СВЦЭМ!$E$39:$E$782,СВЦЭМ!$A$39:$A$782,$A221,СВЦЭМ!$B$39:$B$782,P$191)+'СЕТ СН'!$F$15</f>
        <v>162.55006105999999</v>
      </c>
      <c r="Q221" s="36">
        <f>SUMIFS(СВЦЭМ!$E$39:$E$782,СВЦЭМ!$A$39:$A$782,$A221,СВЦЭМ!$B$39:$B$782,Q$191)+'СЕТ СН'!$F$15</f>
        <v>164.00692033999999</v>
      </c>
      <c r="R221" s="36">
        <f>SUMIFS(СВЦЭМ!$E$39:$E$782,СВЦЭМ!$A$39:$A$782,$A221,СВЦЭМ!$B$39:$B$782,R$191)+'СЕТ СН'!$F$15</f>
        <v>163.87726653999999</v>
      </c>
      <c r="S221" s="36">
        <f>SUMIFS(СВЦЭМ!$E$39:$E$782,СВЦЭМ!$A$39:$A$782,$A221,СВЦЭМ!$B$39:$B$782,S$191)+'СЕТ СН'!$F$15</f>
        <v>161.96116834</v>
      </c>
      <c r="T221" s="36">
        <f>SUMIFS(СВЦЭМ!$E$39:$E$782,СВЦЭМ!$A$39:$A$782,$A221,СВЦЭМ!$B$39:$B$782,T$191)+'СЕТ СН'!$F$15</f>
        <v>153.91650278</v>
      </c>
      <c r="U221" s="36">
        <f>SUMIFS(СВЦЭМ!$E$39:$E$782,СВЦЭМ!$A$39:$A$782,$A221,СВЦЭМ!$B$39:$B$782,U$191)+'СЕТ СН'!$F$15</f>
        <v>151.08298488</v>
      </c>
      <c r="V221" s="36">
        <f>SUMIFS(СВЦЭМ!$E$39:$E$782,СВЦЭМ!$A$39:$A$782,$A221,СВЦЭМ!$B$39:$B$782,V$191)+'СЕТ СН'!$F$15</f>
        <v>153.44827221</v>
      </c>
      <c r="W221" s="36">
        <f>SUMIFS(СВЦЭМ!$E$39:$E$782,СВЦЭМ!$A$39:$A$782,$A221,СВЦЭМ!$B$39:$B$782,W$191)+'СЕТ СН'!$F$15</f>
        <v>151.38793372000001</v>
      </c>
      <c r="X221" s="36">
        <f>SUMIFS(СВЦЭМ!$E$39:$E$782,СВЦЭМ!$A$39:$A$782,$A221,СВЦЭМ!$B$39:$B$782,X$191)+'СЕТ СН'!$F$15</f>
        <v>153.41664349999999</v>
      </c>
      <c r="Y221" s="36">
        <f>SUMIFS(СВЦЭМ!$E$39:$E$782,СВЦЭМ!$A$39:$A$782,$A221,СВЦЭМ!$B$39:$B$782,Y$191)+'СЕТ СН'!$F$15</f>
        <v>156.31837343999999</v>
      </c>
    </row>
    <row r="222" spans="1:25" ht="15.75" x14ac:dyDescent="0.2">
      <c r="A222" s="35">
        <f t="shared" si="5"/>
        <v>45322</v>
      </c>
      <c r="B222" s="36">
        <f>SUMIFS(СВЦЭМ!$E$39:$E$782,СВЦЭМ!$A$39:$A$782,$A222,СВЦЭМ!$B$39:$B$782,B$191)+'СЕТ СН'!$F$15</f>
        <v>160.78435350999999</v>
      </c>
      <c r="C222" s="36">
        <f>SUMIFS(СВЦЭМ!$E$39:$E$782,СВЦЭМ!$A$39:$A$782,$A222,СВЦЭМ!$B$39:$B$782,C$191)+'СЕТ СН'!$F$15</f>
        <v>165.29748387999999</v>
      </c>
      <c r="D222" s="36">
        <f>SUMIFS(СВЦЭМ!$E$39:$E$782,СВЦЭМ!$A$39:$A$782,$A222,СВЦЭМ!$B$39:$B$782,D$191)+'СЕТ СН'!$F$15</f>
        <v>166.52136216</v>
      </c>
      <c r="E222" s="36">
        <f>SUMIFS(СВЦЭМ!$E$39:$E$782,СВЦЭМ!$A$39:$A$782,$A222,СВЦЭМ!$B$39:$B$782,E$191)+'СЕТ СН'!$F$15</f>
        <v>168.12136547</v>
      </c>
      <c r="F222" s="36">
        <f>SUMIFS(СВЦЭМ!$E$39:$E$782,СВЦЭМ!$A$39:$A$782,$A222,СВЦЭМ!$B$39:$B$782,F$191)+'СЕТ СН'!$F$15</f>
        <v>167.38389978999999</v>
      </c>
      <c r="G222" s="36">
        <f>SUMIFS(СВЦЭМ!$E$39:$E$782,СВЦЭМ!$A$39:$A$782,$A222,СВЦЭМ!$B$39:$B$782,G$191)+'СЕТ СН'!$F$15</f>
        <v>164.85025697</v>
      </c>
      <c r="H222" s="36">
        <f>SUMIFS(СВЦЭМ!$E$39:$E$782,СВЦЭМ!$A$39:$A$782,$A222,СВЦЭМ!$B$39:$B$782,H$191)+'СЕТ СН'!$F$15</f>
        <v>159.64948655000001</v>
      </c>
      <c r="I222" s="36">
        <f>SUMIFS(СВЦЭМ!$E$39:$E$782,СВЦЭМ!$A$39:$A$782,$A222,СВЦЭМ!$B$39:$B$782,I$191)+'СЕТ СН'!$F$15</f>
        <v>155.71649561999999</v>
      </c>
      <c r="J222" s="36">
        <f>SUMIFS(СВЦЭМ!$E$39:$E$782,СВЦЭМ!$A$39:$A$782,$A222,СВЦЭМ!$B$39:$B$782,J$191)+'СЕТ СН'!$F$15</f>
        <v>152.00971960999999</v>
      </c>
      <c r="K222" s="36">
        <f>SUMIFS(СВЦЭМ!$E$39:$E$782,СВЦЭМ!$A$39:$A$782,$A222,СВЦЭМ!$B$39:$B$782,K$191)+'СЕТ СН'!$F$15</f>
        <v>149.18802442</v>
      </c>
      <c r="L222" s="36">
        <f>SUMIFS(СВЦЭМ!$E$39:$E$782,СВЦЭМ!$A$39:$A$782,$A222,СВЦЭМ!$B$39:$B$782,L$191)+'СЕТ СН'!$F$15</f>
        <v>149.20010070999999</v>
      </c>
      <c r="M222" s="36">
        <f>SUMIFS(СВЦЭМ!$E$39:$E$782,СВЦЭМ!$A$39:$A$782,$A222,СВЦЭМ!$B$39:$B$782,M$191)+'СЕТ СН'!$F$15</f>
        <v>161.37178399999999</v>
      </c>
      <c r="N222" s="36">
        <f>SUMIFS(СВЦЭМ!$E$39:$E$782,СВЦЭМ!$A$39:$A$782,$A222,СВЦЭМ!$B$39:$B$782,N$191)+'СЕТ СН'!$F$15</f>
        <v>164.09360290999999</v>
      </c>
      <c r="O222" s="36">
        <f>SUMIFS(СВЦЭМ!$E$39:$E$782,СВЦЭМ!$A$39:$A$782,$A222,СВЦЭМ!$B$39:$B$782,O$191)+'СЕТ СН'!$F$15</f>
        <v>165.66886196999999</v>
      </c>
      <c r="P222" s="36">
        <f>SUMIFS(СВЦЭМ!$E$39:$E$782,СВЦЭМ!$A$39:$A$782,$A222,СВЦЭМ!$B$39:$B$782,P$191)+'СЕТ СН'!$F$15</f>
        <v>167.28836418</v>
      </c>
      <c r="Q222" s="36">
        <f>SUMIFS(СВЦЭМ!$E$39:$E$782,СВЦЭМ!$A$39:$A$782,$A222,СВЦЭМ!$B$39:$B$782,Q$191)+'СЕТ СН'!$F$15</f>
        <v>169.18413823</v>
      </c>
      <c r="R222" s="36">
        <f>SUMIFS(СВЦЭМ!$E$39:$E$782,СВЦЭМ!$A$39:$A$782,$A222,СВЦЭМ!$B$39:$B$782,R$191)+'СЕТ СН'!$F$15</f>
        <v>168.99901247</v>
      </c>
      <c r="S222" s="36">
        <f>SUMIFS(СВЦЭМ!$E$39:$E$782,СВЦЭМ!$A$39:$A$782,$A222,СВЦЭМ!$B$39:$B$782,S$191)+'СЕТ СН'!$F$15</f>
        <v>165.58312437999999</v>
      </c>
      <c r="T222" s="36">
        <f>SUMIFS(СВЦЭМ!$E$39:$E$782,СВЦЭМ!$A$39:$A$782,$A222,СВЦЭМ!$B$39:$B$782,T$191)+'СЕТ СН'!$F$15</f>
        <v>158.47865503</v>
      </c>
      <c r="U222" s="36">
        <f>SUMIFS(СВЦЭМ!$E$39:$E$782,СВЦЭМ!$A$39:$A$782,$A222,СВЦЭМ!$B$39:$B$782,U$191)+'СЕТ СН'!$F$15</f>
        <v>156.91080284</v>
      </c>
      <c r="V222" s="36">
        <f>SUMIFS(СВЦЭМ!$E$39:$E$782,СВЦЭМ!$A$39:$A$782,$A222,СВЦЭМ!$B$39:$B$782,V$191)+'СЕТ СН'!$F$15</f>
        <v>153.85250812000001</v>
      </c>
      <c r="W222" s="36">
        <f>SUMIFS(СВЦЭМ!$E$39:$E$782,СВЦЭМ!$A$39:$A$782,$A222,СВЦЭМ!$B$39:$B$782,W$191)+'СЕТ СН'!$F$15</f>
        <v>152.13801613999999</v>
      </c>
      <c r="X222" s="36">
        <f>SUMIFS(СВЦЭМ!$E$39:$E$782,СВЦЭМ!$A$39:$A$782,$A222,СВЦЭМ!$B$39:$B$782,X$191)+'СЕТ СН'!$F$15</f>
        <v>153.86096832999999</v>
      </c>
      <c r="Y222" s="36">
        <f>SUMIFS(СВЦЭМ!$E$39:$E$782,СВЦЭМ!$A$39:$A$782,$A222,СВЦЭМ!$B$39:$B$782,Y$191)+'СЕТ СН'!$F$15</f>
        <v>156.85186529999999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01.01.2024</v>
      </c>
      <c r="B227" s="36">
        <f>SUMIFS(СВЦЭМ!$F$39:$F$782,СВЦЭМ!$A$39:$A$782,$A227,СВЦЭМ!$B$39:$B$782,B$226)+'СЕТ СН'!$F$15</f>
        <v>177.11062372000001</v>
      </c>
      <c r="C227" s="36">
        <f>SUMIFS(СВЦЭМ!$F$39:$F$782,СВЦЭМ!$A$39:$A$782,$A227,СВЦЭМ!$B$39:$B$782,C$226)+'СЕТ СН'!$F$15</f>
        <v>179.71284922999999</v>
      </c>
      <c r="D227" s="36">
        <f>SUMIFS(СВЦЭМ!$F$39:$F$782,СВЦЭМ!$A$39:$A$782,$A227,СВЦЭМ!$B$39:$B$782,D$226)+'СЕТ СН'!$F$15</f>
        <v>180.69842388999999</v>
      </c>
      <c r="E227" s="36">
        <f>SUMIFS(СВЦЭМ!$F$39:$F$782,СВЦЭМ!$A$39:$A$782,$A227,СВЦЭМ!$B$39:$B$782,E$226)+'СЕТ СН'!$F$15</f>
        <v>183.28608270000001</v>
      </c>
      <c r="F227" s="36">
        <f>SUMIFS(СВЦЭМ!$F$39:$F$782,СВЦЭМ!$A$39:$A$782,$A227,СВЦЭМ!$B$39:$B$782,F$226)+'СЕТ СН'!$F$15</f>
        <v>184.59153368</v>
      </c>
      <c r="G227" s="36">
        <f>SUMIFS(СВЦЭМ!$F$39:$F$782,СВЦЭМ!$A$39:$A$782,$A227,СВЦЭМ!$B$39:$B$782,G$226)+'СЕТ СН'!$F$15</f>
        <v>183.52716573000001</v>
      </c>
      <c r="H227" s="36">
        <f>SUMIFS(СВЦЭМ!$F$39:$F$782,СВЦЭМ!$A$39:$A$782,$A227,СВЦЭМ!$B$39:$B$782,H$226)+'СЕТ СН'!$F$15</f>
        <v>183.41510292000001</v>
      </c>
      <c r="I227" s="36">
        <f>SUMIFS(СВЦЭМ!$F$39:$F$782,СВЦЭМ!$A$39:$A$782,$A227,СВЦЭМ!$B$39:$B$782,I$226)+'СЕТ СН'!$F$15</f>
        <v>183.75146774000001</v>
      </c>
      <c r="J227" s="36">
        <f>SUMIFS(СВЦЭМ!$F$39:$F$782,СВЦЭМ!$A$39:$A$782,$A227,СВЦЭМ!$B$39:$B$782,J$226)+'СЕТ СН'!$F$15</f>
        <v>183.48941550999999</v>
      </c>
      <c r="K227" s="36">
        <f>SUMIFS(СВЦЭМ!$F$39:$F$782,СВЦЭМ!$A$39:$A$782,$A227,СВЦЭМ!$B$39:$B$782,K$226)+'СЕТ СН'!$F$15</f>
        <v>177.66021635999999</v>
      </c>
      <c r="L227" s="36">
        <f>SUMIFS(СВЦЭМ!$F$39:$F$782,СВЦЭМ!$A$39:$A$782,$A227,СВЦЭМ!$B$39:$B$782,L$226)+'СЕТ СН'!$F$15</f>
        <v>176.77704345000001</v>
      </c>
      <c r="M227" s="36">
        <f>SUMIFS(СВЦЭМ!$F$39:$F$782,СВЦЭМ!$A$39:$A$782,$A227,СВЦЭМ!$B$39:$B$782,M$226)+'СЕТ СН'!$F$15</f>
        <v>177.11074970999999</v>
      </c>
      <c r="N227" s="36">
        <f>SUMIFS(СВЦЭМ!$F$39:$F$782,СВЦЭМ!$A$39:$A$782,$A227,СВЦЭМ!$B$39:$B$782,N$226)+'СЕТ СН'!$F$15</f>
        <v>176.45272420000001</v>
      </c>
      <c r="O227" s="36">
        <f>SUMIFS(СВЦЭМ!$F$39:$F$782,СВЦЭМ!$A$39:$A$782,$A227,СВЦЭМ!$B$39:$B$782,O$226)+'СЕТ СН'!$F$15</f>
        <v>177.51489272000001</v>
      </c>
      <c r="P227" s="36">
        <f>SUMIFS(СВЦЭМ!$F$39:$F$782,СВЦЭМ!$A$39:$A$782,$A227,СВЦЭМ!$B$39:$B$782,P$226)+'СЕТ СН'!$F$15</f>
        <v>179.94089894999999</v>
      </c>
      <c r="Q227" s="36">
        <f>SUMIFS(СВЦЭМ!$F$39:$F$782,СВЦЭМ!$A$39:$A$782,$A227,СВЦЭМ!$B$39:$B$782,Q$226)+'СЕТ СН'!$F$15</f>
        <v>179.80341683</v>
      </c>
      <c r="R227" s="36">
        <f>SUMIFS(СВЦЭМ!$F$39:$F$782,СВЦЭМ!$A$39:$A$782,$A227,СВЦЭМ!$B$39:$B$782,R$226)+'СЕТ СН'!$F$15</f>
        <v>179.88496079000001</v>
      </c>
      <c r="S227" s="36">
        <f>SUMIFS(СВЦЭМ!$F$39:$F$782,СВЦЭМ!$A$39:$A$782,$A227,СВЦЭМ!$B$39:$B$782,S$226)+'СЕТ СН'!$F$15</f>
        <v>177.83047467</v>
      </c>
      <c r="T227" s="36">
        <f>SUMIFS(СВЦЭМ!$F$39:$F$782,СВЦЭМ!$A$39:$A$782,$A227,СВЦЭМ!$B$39:$B$782,T$226)+'СЕТ СН'!$F$15</f>
        <v>173.70301406999999</v>
      </c>
      <c r="U227" s="36">
        <f>SUMIFS(СВЦЭМ!$F$39:$F$782,СВЦЭМ!$A$39:$A$782,$A227,СВЦЭМ!$B$39:$B$782,U$226)+'СЕТ СН'!$F$15</f>
        <v>173.28161306000001</v>
      </c>
      <c r="V227" s="36">
        <f>SUMIFS(СВЦЭМ!$F$39:$F$782,СВЦЭМ!$A$39:$A$782,$A227,СВЦЭМ!$B$39:$B$782,V$226)+'СЕТ СН'!$F$15</f>
        <v>174.21856772000001</v>
      </c>
      <c r="W227" s="36">
        <f>SUMIFS(СВЦЭМ!$F$39:$F$782,СВЦЭМ!$A$39:$A$782,$A227,СВЦЭМ!$B$39:$B$782,W$226)+'СЕТ СН'!$F$15</f>
        <v>172.07126624</v>
      </c>
      <c r="X227" s="36">
        <f>SUMIFS(СВЦЭМ!$F$39:$F$782,СВЦЭМ!$A$39:$A$782,$A227,СВЦЭМ!$B$39:$B$782,X$226)+'СЕТ СН'!$F$15</f>
        <v>173.95852694999999</v>
      </c>
      <c r="Y227" s="36">
        <f>SUMIFS(СВЦЭМ!$F$39:$F$782,СВЦЭМ!$A$39:$A$782,$A227,СВЦЭМ!$B$39:$B$782,Y$226)+'СЕТ СН'!$F$15</f>
        <v>172.84354087</v>
      </c>
      <c r="AA227" s="45"/>
    </row>
    <row r="228" spans="1:27" ht="15.75" x14ac:dyDescent="0.2">
      <c r="A228" s="35">
        <f>A227+1</f>
        <v>45293</v>
      </c>
      <c r="B228" s="36">
        <f>SUMIFS(СВЦЭМ!$F$39:$F$782,СВЦЭМ!$A$39:$A$782,$A228,СВЦЭМ!$B$39:$B$782,B$226)+'СЕТ СН'!$F$15</f>
        <v>165.72690542000001</v>
      </c>
      <c r="C228" s="36">
        <f>SUMIFS(СВЦЭМ!$F$39:$F$782,СВЦЭМ!$A$39:$A$782,$A228,СВЦЭМ!$B$39:$B$782,C$226)+'СЕТ СН'!$F$15</f>
        <v>168.69482696</v>
      </c>
      <c r="D228" s="36">
        <f>SUMIFS(СВЦЭМ!$F$39:$F$782,СВЦЭМ!$A$39:$A$782,$A228,СВЦЭМ!$B$39:$B$782,D$226)+'СЕТ СН'!$F$15</f>
        <v>170.4369786</v>
      </c>
      <c r="E228" s="36">
        <f>SUMIFS(СВЦЭМ!$F$39:$F$782,СВЦЭМ!$A$39:$A$782,$A228,СВЦЭМ!$B$39:$B$782,E$226)+'СЕТ СН'!$F$15</f>
        <v>171.24458164999999</v>
      </c>
      <c r="F228" s="36">
        <f>SUMIFS(СВЦЭМ!$F$39:$F$782,СВЦЭМ!$A$39:$A$782,$A228,СВЦЭМ!$B$39:$B$782,F$226)+'СЕТ СН'!$F$15</f>
        <v>171.30128859999999</v>
      </c>
      <c r="G228" s="36">
        <f>SUMIFS(СВЦЭМ!$F$39:$F$782,СВЦЭМ!$A$39:$A$782,$A228,СВЦЭМ!$B$39:$B$782,G$226)+'СЕТ СН'!$F$15</f>
        <v>170.56355612999999</v>
      </c>
      <c r="H228" s="36">
        <f>SUMIFS(СВЦЭМ!$F$39:$F$782,СВЦЭМ!$A$39:$A$782,$A228,СВЦЭМ!$B$39:$B$782,H$226)+'СЕТ СН'!$F$15</f>
        <v>170.45385995999999</v>
      </c>
      <c r="I228" s="36">
        <f>SUMIFS(СВЦЭМ!$F$39:$F$782,СВЦЭМ!$A$39:$A$782,$A228,СВЦЭМ!$B$39:$B$782,I$226)+'СЕТ СН'!$F$15</f>
        <v>170.69564563</v>
      </c>
      <c r="J228" s="36">
        <f>SUMIFS(СВЦЭМ!$F$39:$F$782,СВЦЭМ!$A$39:$A$782,$A228,СВЦЭМ!$B$39:$B$782,J$226)+'СЕТ СН'!$F$15</f>
        <v>168.88581844999999</v>
      </c>
      <c r="K228" s="36">
        <f>SUMIFS(СВЦЭМ!$F$39:$F$782,СВЦЭМ!$A$39:$A$782,$A228,СВЦЭМ!$B$39:$B$782,K$226)+'СЕТ СН'!$F$15</f>
        <v>165.62453997</v>
      </c>
      <c r="L228" s="36">
        <f>SUMIFS(СВЦЭМ!$F$39:$F$782,СВЦЭМ!$A$39:$A$782,$A228,СВЦЭМ!$B$39:$B$782,L$226)+'СЕТ СН'!$F$15</f>
        <v>161.93702289999999</v>
      </c>
      <c r="M228" s="36">
        <f>SUMIFS(СВЦЭМ!$F$39:$F$782,СВЦЭМ!$A$39:$A$782,$A228,СВЦЭМ!$B$39:$B$782,M$226)+'СЕТ СН'!$F$15</f>
        <v>161.0610016</v>
      </c>
      <c r="N228" s="36">
        <f>SUMIFS(СВЦЭМ!$F$39:$F$782,СВЦЭМ!$A$39:$A$782,$A228,СВЦЭМ!$B$39:$B$782,N$226)+'СЕТ СН'!$F$15</f>
        <v>160.98061745000001</v>
      </c>
      <c r="O228" s="36">
        <f>SUMIFS(СВЦЭМ!$F$39:$F$782,СВЦЭМ!$A$39:$A$782,$A228,СВЦЭМ!$B$39:$B$782,O$226)+'СЕТ СН'!$F$15</f>
        <v>163.06704145</v>
      </c>
      <c r="P228" s="36">
        <f>SUMIFS(СВЦЭМ!$F$39:$F$782,СВЦЭМ!$A$39:$A$782,$A228,СВЦЭМ!$B$39:$B$782,P$226)+'СЕТ СН'!$F$15</f>
        <v>164.26714423999999</v>
      </c>
      <c r="Q228" s="36">
        <f>SUMIFS(СВЦЭМ!$F$39:$F$782,СВЦЭМ!$A$39:$A$782,$A228,СВЦЭМ!$B$39:$B$782,Q$226)+'СЕТ СН'!$F$15</f>
        <v>167.23866495999999</v>
      </c>
      <c r="R228" s="36">
        <f>SUMIFS(СВЦЭМ!$F$39:$F$782,СВЦЭМ!$A$39:$A$782,$A228,СВЦЭМ!$B$39:$B$782,R$226)+'СЕТ СН'!$F$15</f>
        <v>167.01566786999999</v>
      </c>
      <c r="S228" s="36">
        <f>SUMIFS(СВЦЭМ!$F$39:$F$782,СВЦЭМ!$A$39:$A$782,$A228,СВЦЭМ!$B$39:$B$782,S$226)+'СЕТ СН'!$F$15</f>
        <v>163.42111500999999</v>
      </c>
      <c r="T228" s="36">
        <f>SUMIFS(СВЦЭМ!$F$39:$F$782,СВЦЭМ!$A$39:$A$782,$A228,СВЦЭМ!$B$39:$B$782,T$226)+'СЕТ СН'!$F$15</f>
        <v>159.09661043</v>
      </c>
      <c r="U228" s="36">
        <f>SUMIFS(СВЦЭМ!$F$39:$F$782,СВЦЭМ!$A$39:$A$782,$A228,СВЦЭМ!$B$39:$B$782,U$226)+'СЕТ СН'!$F$15</f>
        <v>159.83015832999999</v>
      </c>
      <c r="V228" s="36">
        <f>SUMIFS(СВЦЭМ!$F$39:$F$782,СВЦЭМ!$A$39:$A$782,$A228,СВЦЭМ!$B$39:$B$782,V$226)+'СЕТ СН'!$F$15</f>
        <v>161.32449147</v>
      </c>
      <c r="W228" s="36">
        <f>SUMIFS(СВЦЭМ!$F$39:$F$782,СВЦЭМ!$A$39:$A$782,$A228,СВЦЭМ!$B$39:$B$782,W$226)+'СЕТ СН'!$F$15</f>
        <v>162.32802894</v>
      </c>
      <c r="X228" s="36">
        <f>SUMIFS(СВЦЭМ!$F$39:$F$782,СВЦЭМ!$A$39:$A$782,$A228,СВЦЭМ!$B$39:$B$782,X$226)+'СЕТ СН'!$F$15</f>
        <v>162.73373401000001</v>
      </c>
      <c r="Y228" s="36">
        <f>SUMIFS(СВЦЭМ!$F$39:$F$782,СВЦЭМ!$A$39:$A$782,$A228,СВЦЭМ!$B$39:$B$782,Y$226)+'СЕТ СН'!$F$15</f>
        <v>164.42189453</v>
      </c>
    </row>
    <row r="229" spans="1:27" ht="15.75" x14ac:dyDescent="0.2">
      <c r="A229" s="35">
        <f t="shared" ref="A229:A257" si="6">A228+1</f>
        <v>45294</v>
      </c>
      <c r="B229" s="36">
        <f>SUMIFS(СВЦЭМ!$F$39:$F$782,СВЦЭМ!$A$39:$A$782,$A229,СВЦЭМ!$B$39:$B$782,B$226)+'СЕТ СН'!$F$15</f>
        <v>157.26192807000001</v>
      </c>
      <c r="C229" s="36">
        <f>SUMIFS(СВЦЭМ!$F$39:$F$782,СВЦЭМ!$A$39:$A$782,$A229,СВЦЭМ!$B$39:$B$782,C$226)+'СЕТ СН'!$F$15</f>
        <v>154.39964065999999</v>
      </c>
      <c r="D229" s="36">
        <f>SUMIFS(СВЦЭМ!$F$39:$F$782,СВЦЭМ!$A$39:$A$782,$A229,СВЦЭМ!$B$39:$B$782,D$226)+'СЕТ СН'!$F$15</f>
        <v>160.38770335999999</v>
      </c>
      <c r="E229" s="36">
        <f>SUMIFS(СВЦЭМ!$F$39:$F$782,СВЦЭМ!$A$39:$A$782,$A229,СВЦЭМ!$B$39:$B$782,E$226)+'СЕТ СН'!$F$15</f>
        <v>159.31885492000001</v>
      </c>
      <c r="F229" s="36">
        <f>SUMIFS(СВЦЭМ!$F$39:$F$782,СВЦЭМ!$A$39:$A$782,$A229,СВЦЭМ!$B$39:$B$782,F$226)+'СЕТ СН'!$F$15</f>
        <v>159.5123289</v>
      </c>
      <c r="G229" s="36">
        <f>SUMIFS(СВЦЭМ!$F$39:$F$782,СВЦЭМ!$A$39:$A$782,$A229,СВЦЭМ!$B$39:$B$782,G$226)+'СЕТ СН'!$F$15</f>
        <v>160.23848042</v>
      </c>
      <c r="H229" s="36">
        <f>SUMIFS(СВЦЭМ!$F$39:$F$782,СВЦЭМ!$A$39:$A$782,$A229,СВЦЭМ!$B$39:$B$782,H$226)+'СЕТ СН'!$F$15</f>
        <v>159.95537272999999</v>
      </c>
      <c r="I229" s="36">
        <f>SUMIFS(СВЦЭМ!$F$39:$F$782,СВЦЭМ!$A$39:$A$782,$A229,СВЦЭМ!$B$39:$B$782,I$226)+'СЕТ СН'!$F$15</f>
        <v>158.93283276</v>
      </c>
      <c r="J229" s="36">
        <f>SUMIFS(СВЦЭМ!$F$39:$F$782,СВЦЭМ!$A$39:$A$782,$A229,СВЦЭМ!$B$39:$B$782,J$226)+'СЕТ СН'!$F$15</f>
        <v>155.85958269</v>
      </c>
      <c r="K229" s="36">
        <f>SUMIFS(СВЦЭМ!$F$39:$F$782,СВЦЭМ!$A$39:$A$782,$A229,СВЦЭМ!$B$39:$B$782,K$226)+'СЕТ СН'!$F$15</f>
        <v>152.61788829</v>
      </c>
      <c r="L229" s="36">
        <f>SUMIFS(СВЦЭМ!$F$39:$F$782,СВЦЭМ!$A$39:$A$782,$A229,СВЦЭМ!$B$39:$B$782,L$226)+'СЕТ СН'!$F$15</f>
        <v>150.04007222000001</v>
      </c>
      <c r="M229" s="36">
        <f>SUMIFS(СВЦЭМ!$F$39:$F$782,СВЦЭМ!$A$39:$A$782,$A229,СВЦЭМ!$B$39:$B$782,M$226)+'СЕТ СН'!$F$15</f>
        <v>151.17973085</v>
      </c>
      <c r="N229" s="36">
        <f>SUMIFS(СВЦЭМ!$F$39:$F$782,СВЦЭМ!$A$39:$A$782,$A229,СВЦЭМ!$B$39:$B$782,N$226)+'СЕТ СН'!$F$15</f>
        <v>152.43794990000001</v>
      </c>
      <c r="O229" s="36">
        <f>SUMIFS(СВЦЭМ!$F$39:$F$782,СВЦЭМ!$A$39:$A$782,$A229,СВЦЭМ!$B$39:$B$782,O$226)+'СЕТ СН'!$F$15</f>
        <v>153.99653119000001</v>
      </c>
      <c r="P229" s="36">
        <f>SUMIFS(СВЦЭМ!$F$39:$F$782,СВЦЭМ!$A$39:$A$782,$A229,СВЦЭМ!$B$39:$B$782,P$226)+'СЕТ СН'!$F$15</f>
        <v>155.13451327999999</v>
      </c>
      <c r="Q229" s="36">
        <f>SUMIFS(СВЦЭМ!$F$39:$F$782,СВЦЭМ!$A$39:$A$782,$A229,СВЦЭМ!$B$39:$B$782,Q$226)+'СЕТ СН'!$F$15</f>
        <v>156.45587731000001</v>
      </c>
      <c r="R229" s="36">
        <f>SUMIFS(СВЦЭМ!$F$39:$F$782,СВЦЭМ!$A$39:$A$782,$A229,СВЦЭМ!$B$39:$B$782,R$226)+'СЕТ СН'!$F$15</f>
        <v>156.62684023</v>
      </c>
      <c r="S229" s="36">
        <f>SUMIFS(СВЦЭМ!$F$39:$F$782,СВЦЭМ!$A$39:$A$782,$A229,СВЦЭМ!$B$39:$B$782,S$226)+'СЕТ СН'!$F$15</f>
        <v>153.44906918000001</v>
      </c>
      <c r="T229" s="36">
        <f>SUMIFS(СВЦЭМ!$F$39:$F$782,СВЦЭМ!$A$39:$A$782,$A229,СВЦЭМ!$B$39:$B$782,T$226)+'СЕТ СН'!$F$15</f>
        <v>148.80695861999999</v>
      </c>
      <c r="U229" s="36">
        <f>SUMIFS(СВЦЭМ!$F$39:$F$782,СВЦЭМ!$A$39:$A$782,$A229,СВЦЭМ!$B$39:$B$782,U$226)+'СЕТ СН'!$F$15</f>
        <v>149.82111194000001</v>
      </c>
      <c r="V229" s="36">
        <f>SUMIFS(СВЦЭМ!$F$39:$F$782,СВЦЭМ!$A$39:$A$782,$A229,СВЦЭМ!$B$39:$B$782,V$226)+'СЕТ СН'!$F$15</f>
        <v>151.23465404000001</v>
      </c>
      <c r="W229" s="36">
        <f>SUMIFS(СВЦЭМ!$F$39:$F$782,СВЦЭМ!$A$39:$A$782,$A229,СВЦЭМ!$B$39:$B$782,W$226)+'СЕТ СН'!$F$15</f>
        <v>151.78518679999999</v>
      </c>
      <c r="X229" s="36">
        <f>SUMIFS(СВЦЭМ!$F$39:$F$782,СВЦЭМ!$A$39:$A$782,$A229,СВЦЭМ!$B$39:$B$782,X$226)+'СЕТ СН'!$F$15</f>
        <v>153.72266263</v>
      </c>
      <c r="Y229" s="36">
        <f>SUMIFS(СВЦЭМ!$F$39:$F$782,СВЦЭМ!$A$39:$A$782,$A229,СВЦЭМ!$B$39:$B$782,Y$226)+'СЕТ СН'!$F$15</f>
        <v>155.79294100000001</v>
      </c>
    </row>
    <row r="230" spans="1:27" ht="15.75" x14ac:dyDescent="0.2">
      <c r="A230" s="35">
        <f t="shared" si="6"/>
        <v>45295</v>
      </c>
      <c r="B230" s="36">
        <f>SUMIFS(СВЦЭМ!$F$39:$F$782,СВЦЭМ!$A$39:$A$782,$A230,СВЦЭМ!$B$39:$B$782,B$226)+'СЕТ СН'!$F$15</f>
        <v>148.95323116</v>
      </c>
      <c r="C230" s="36">
        <f>SUMIFS(СВЦЭМ!$F$39:$F$782,СВЦЭМ!$A$39:$A$782,$A230,СВЦЭМ!$B$39:$B$782,C$226)+'СЕТ СН'!$F$15</f>
        <v>151.8715028</v>
      </c>
      <c r="D230" s="36">
        <f>SUMIFS(СВЦЭМ!$F$39:$F$782,СВЦЭМ!$A$39:$A$782,$A230,СВЦЭМ!$B$39:$B$782,D$226)+'СЕТ СН'!$F$15</f>
        <v>152.11869440999999</v>
      </c>
      <c r="E230" s="36">
        <f>SUMIFS(СВЦЭМ!$F$39:$F$782,СВЦЭМ!$A$39:$A$782,$A230,СВЦЭМ!$B$39:$B$782,E$226)+'СЕТ СН'!$F$15</f>
        <v>153.53419775</v>
      </c>
      <c r="F230" s="36">
        <f>SUMIFS(СВЦЭМ!$F$39:$F$782,СВЦЭМ!$A$39:$A$782,$A230,СВЦЭМ!$B$39:$B$782,F$226)+'СЕТ СН'!$F$15</f>
        <v>153.65924232</v>
      </c>
      <c r="G230" s="36">
        <f>SUMIFS(СВЦЭМ!$F$39:$F$782,СВЦЭМ!$A$39:$A$782,$A230,СВЦЭМ!$B$39:$B$782,G$226)+'СЕТ СН'!$F$15</f>
        <v>152.66795157999999</v>
      </c>
      <c r="H230" s="36">
        <f>SUMIFS(СВЦЭМ!$F$39:$F$782,СВЦЭМ!$A$39:$A$782,$A230,СВЦЭМ!$B$39:$B$782,H$226)+'СЕТ СН'!$F$15</f>
        <v>151.82003752</v>
      </c>
      <c r="I230" s="36">
        <f>SUMIFS(СВЦЭМ!$F$39:$F$782,СВЦЭМ!$A$39:$A$782,$A230,СВЦЭМ!$B$39:$B$782,I$226)+'СЕТ СН'!$F$15</f>
        <v>150.49205074</v>
      </c>
      <c r="J230" s="36">
        <f>SUMIFS(СВЦЭМ!$F$39:$F$782,СВЦЭМ!$A$39:$A$782,$A230,СВЦЭМ!$B$39:$B$782,J$226)+'СЕТ СН'!$F$15</f>
        <v>150.30272873000001</v>
      </c>
      <c r="K230" s="36">
        <f>SUMIFS(СВЦЭМ!$F$39:$F$782,СВЦЭМ!$A$39:$A$782,$A230,СВЦЭМ!$B$39:$B$782,K$226)+'СЕТ СН'!$F$15</f>
        <v>146.46239636000001</v>
      </c>
      <c r="L230" s="36">
        <f>SUMIFS(СВЦЭМ!$F$39:$F$782,СВЦЭМ!$A$39:$A$782,$A230,СВЦЭМ!$B$39:$B$782,L$226)+'СЕТ СН'!$F$15</f>
        <v>144.04175162999999</v>
      </c>
      <c r="M230" s="36">
        <f>SUMIFS(СВЦЭМ!$F$39:$F$782,СВЦЭМ!$A$39:$A$782,$A230,СВЦЭМ!$B$39:$B$782,M$226)+'СЕТ СН'!$F$15</f>
        <v>144.16257614</v>
      </c>
      <c r="N230" s="36">
        <f>SUMIFS(СВЦЭМ!$F$39:$F$782,СВЦЭМ!$A$39:$A$782,$A230,СВЦЭМ!$B$39:$B$782,N$226)+'СЕТ СН'!$F$15</f>
        <v>145.41259843</v>
      </c>
      <c r="O230" s="36">
        <f>SUMIFS(СВЦЭМ!$F$39:$F$782,СВЦЭМ!$A$39:$A$782,$A230,СВЦЭМ!$B$39:$B$782,O$226)+'СЕТ СН'!$F$15</f>
        <v>146.38644507999999</v>
      </c>
      <c r="P230" s="36">
        <f>SUMIFS(СВЦЭМ!$F$39:$F$782,СВЦЭМ!$A$39:$A$782,$A230,СВЦЭМ!$B$39:$B$782,P$226)+'СЕТ СН'!$F$15</f>
        <v>147.82661236000001</v>
      </c>
      <c r="Q230" s="36">
        <f>SUMIFS(СВЦЭМ!$F$39:$F$782,СВЦЭМ!$A$39:$A$782,$A230,СВЦЭМ!$B$39:$B$782,Q$226)+'СЕТ СН'!$F$15</f>
        <v>149.26265642000001</v>
      </c>
      <c r="R230" s="36">
        <f>SUMIFS(СВЦЭМ!$F$39:$F$782,СВЦЭМ!$A$39:$A$782,$A230,СВЦЭМ!$B$39:$B$782,R$226)+'СЕТ СН'!$F$15</f>
        <v>149.77401467000001</v>
      </c>
      <c r="S230" s="36">
        <f>SUMIFS(СВЦЭМ!$F$39:$F$782,СВЦЭМ!$A$39:$A$782,$A230,СВЦЭМ!$B$39:$B$782,S$226)+'СЕТ СН'!$F$15</f>
        <v>145.84783003000001</v>
      </c>
      <c r="T230" s="36">
        <f>SUMIFS(СВЦЭМ!$F$39:$F$782,СВЦЭМ!$A$39:$A$782,$A230,СВЦЭМ!$B$39:$B$782,T$226)+'СЕТ СН'!$F$15</f>
        <v>142.07898946</v>
      </c>
      <c r="U230" s="36">
        <f>SUMIFS(СВЦЭМ!$F$39:$F$782,СВЦЭМ!$A$39:$A$782,$A230,СВЦЭМ!$B$39:$B$782,U$226)+'СЕТ СН'!$F$15</f>
        <v>142.84983581</v>
      </c>
      <c r="V230" s="36">
        <f>SUMIFS(СВЦЭМ!$F$39:$F$782,СВЦЭМ!$A$39:$A$782,$A230,СВЦЭМ!$B$39:$B$782,V$226)+'СЕТ СН'!$F$15</f>
        <v>145.05804103</v>
      </c>
      <c r="W230" s="36">
        <f>SUMIFS(СВЦЭМ!$F$39:$F$782,СВЦЭМ!$A$39:$A$782,$A230,СВЦЭМ!$B$39:$B$782,W$226)+'СЕТ СН'!$F$15</f>
        <v>145.96546735000001</v>
      </c>
      <c r="X230" s="36">
        <f>SUMIFS(СВЦЭМ!$F$39:$F$782,СВЦЭМ!$A$39:$A$782,$A230,СВЦЭМ!$B$39:$B$782,X$226)+'СЕТ СН'!$F$15</f>
        <v>147.67721645</v>
      </c>
      <c r="Y230" s="36">
        <f>SUMIFS(СВЦЭМ!$F$39:$F$782,СВЦЭМ!$A$39:$A$782,$A230,СВЦЭМ!$B$39:$B$782,Y$226)+'СЕТ СН'!$F$15</f>
        <v>149.22920586000001</v>
      </c>
    </row>
    <row r="231" spans="1:27" ht="15.75" x14ac:dyDescent="0.2">
      <c r="A231" s="35">
        <f t="shared" si="6"/>
        <v>45296</v>
      </c>
      <c r="B231" s="36">
        <f>SUMIFS(СВЦЭМ!$F$39:$F$782,СВЦЭМ!$A$39:$A$782,$A231,СВЦЭМ!$B$39:$B$782,B$226)+'СЕТ СН'!$F$15</f>
        <v>153.53580729999999</v>
      </c>
      <c r="C231" s="36">
        <f>SUMIFS(СВЦЭМ!$F$39:$F$782,СВЦЭМ!$A$39:$A$782,$A231,СВЦЭМ!$B$39:$B$782,C$226)+'СЕТ СН'!$F$15</f>
        <v>156.64102317999999</v>
      </c>
      <c r="D231" s="36">
        <f>SUMIFS(СВЦЭМ!$F$39:$F$782,СВЦЭМ!$A$39:$A$782,$A231,СВЦЭМ!$B$39:$B$782,D$226)+'СЕТ СН'!$F$15</f>
        <v>158.35624050000001</v>
      </c>
      <c r="E231" s="36">
        <f>SUMIFS(СВЦЭМ!$F$39:$F$782,СВЦЭМ!$A$39:$A$782,$A231,СВЦЭМ!$B$39:$B$782,E$226)+'СЕТ СН'!$F$15</f>
        <v>159.07403294</v>
      </c>
      <c r="F231" s="36">
        <f>SUMIFS(СВЦЭМ!$F$39:$F$782,СВЦЭМ!$A$39:$A$782,$A231,СВЦЭМ!$B$39:$B$782,F$226)+'СЕТ СН'!$F$15</f>
        <v>159.51762563</v>
      </c>
      <c r="G231" s="36">
        <f>SUMIFS(СВЦЭМ!$F$39:$F$782,СВЦЭМ!$A$39:$A$782,$A231,СВЦЭМ!$B$39:$B$782,G$226)+'СЕТ СН'!$F$15</f>
        <v>158.60349267999999</v>
      </c>
      <c r="H231" s="36">
        <f>SUMIFS(СВЦЭМ!$F$39:$F$782,СВЦЭМ!$A$39:$A$782,$A231,СВЦЭМ!$B$39:$B$782,H$226)+'СЕТ СН'!$F$15</f>
        <v>157.06256447999999</v>
      </c>
      <c r="I231" s="36">
        <f>SUMIFS(СВЦЭМ!$F$39:$F$782,СВЦЭМ!$A$39:$A$782,$A231,СВЦЭМ!$B$39:$B$782,I$226)+'СЕТ СН'!$F$15</f>
        <v>155.50052257999999</v>
      </c>
      <c r="J231" s="36">
        <f>SUMIFS(СВЦЭМ!$F$39:$F$782,СВЦЭМ!$A$39:$A$782,$A231,СВЦЭМ!$B$39:$B$782,J$226)+'СЕТ СН'!$F$15</f>
        <v>151.89367999000001</v>
      </c>
      <c r="K231" s="36">
        <f>SUMIFS(СВЦЭМ!$F$39:$F$782,СВЦЭМ!$A$39:$A$782,$A231,СВЦЭМ!$B$39:$B$782,K$226)+'СЕТ СН'!$F$15</f>
        <v>147.66395595</v>
      </c>
      <c r="L231" s="36">
        <f>SUMIFS(СВЦЭМ!$F$39:$F$782,СВЦЭМ!$A$39:$A$782,$A231,СВЦЭМ!$B$39:$B$782,L$226)+'СЕТ СН'!$F$15</f>
        <v>143.76719606</v>
      </c>
      <c r="M231" s="36">
        <f>SUMIFS(СВЦЭМ!$F$39:$F$782,СВЦЭМ!$A$39:$A$782,$A231,СВЦЭМ!$B$39:$B$782,M$226)+'СЕТ СН'!$F$15</f>
        <v>143.06789212999999</v>
      </c>
      <c r="N231" s="36">
        <f>SUMIFS(СВЦЭМ!$F$39:$F$782,СВЦЭМ!$A$39:$A$782,$A231,СВЦЭМ!$B$39:$B$782,N$226)+'СЕТ СН'!$F$15</f>
        <v>144.45124405999999</v>
      </c>
      <c r="O231" s="36">
        <f>SUMIFS(СВЦЭМ!$F$39:$F$782,СВЦЭМ!$A$39:$A$782,$A231,СВЦЭМ!$B$39:$B$782,O$226)+'СЕТ СН'!$F$15</f>
        <v>146.79341783000001</v>
      </c>
      <c r="P231" s="36">
        <f>SUMIFS(СВЦЭМ!$F$39:$F$782,СВЦЭМ!$A$39:$A$782,$A231,СВЦЭМ!$B$39:$B$782,P$226)+'СЕТ СН'!$F$15</f>
        <v>148.11751011000001</v>
      </c>
      <c r="Q231" s="36">
        <f>SUMIFS(СВЦЭМ!$F$39:$F$782,СВЦЭМ!$A$39:$A$782,$A231,СВЦЭМ!$B$39:$B$782,Q$226)+'СЕТ СН'!$F$15</f>
        <v>149.59085580000001</v>
      </c>
      <c r="R231" s="36">
        <f>SUMIFS(СВЦЭМ!$F$39:$F$782,СВЦЭМ!$A$39:$A$782,$A231,СВЦЭМ!$B$39:$B$782,R$226)+'СЕТ СН'!$F$15</f>
        <v>148.17344396999999</v>
      </c>
      <c r="S231" s="36">
        <f>SUMIFS(СВЦЭМ!$F$39:$F$782,СВЦЭМ!$A$39:$A$782,$A231,СВЦЭМ!$B$39:$B$782,S$226)+'СЕТ СН'!$F$15</f>
        <v>143.98795598000001</v>
      </c>
      <c r="T231" s="36">
        <f>SUMIFS(СВЦЭМ!$F$39:$F$782,СВЦЭМ!$A$39:$A$782,$A231,СВЦЭМ!$B$39:$B$782,T$226)+'СЕТ СН'!$F$15</f>
        <v>142.33216512000001</v>
      </c>
      <c r="U231" s="36">
        <f>SUMIFS(СВЦЭМ!$F$39:$F$782,СВЦЭМ!$A$39:$A$782,$A231,СВЦЭМ!$B$39:$B$782,U$226)+'СЕТ СН'!$F$15</f>
        <v>143.23134096000001</v>
      </c>
      <c r="V231" s="36">
        <f>SUMIFS(СВЦЭМ!$F$39:$F$782,СВЦЭМ!$A$39:$A$782,$A231,СВЦЭМ!$B$39:$B$782,V$226)+'СЕТ СН'!$F$15</f>
        <v>144.99870490000001</v>
      </c>
      <c r="W231" s="36">
        <f>SUMIFS(СВЦЭМ!$F$39:$F$782,СВЦЭМ!$A$39:$A$782,$A231,СВЦЭМ!$B$39:$B$782,W$226)+'СЕТ СН'!$F$15</f>
        <v>145.40159313999999</v>
      </c>
      <c r="X231" s="36">
        <f>SUMIFS(СВЦЭМ!$F$39:$F$782,СВЦЭМ!$A$39:$A$782,$A231,СВЦЭМ!$B$39:$B$782,X$226)+'СЕТ СН'!$F$15</f>
        <v>146.34848844999999</v>
      </c>
      <c r="Y231" s="36">
        <f>SUMIFS(СВЦЭМ!$F$39:$F$782,СВЦЭМ!$A$39:$A$782,$A231,СВЦЭМ!$B$39:$B$782,Y$226)+'СЕТ СН'!$F$15</f>
        <v>147.63169385</v>
      </c>
    </row>
    <row r="232" spans="1:27" ht="15.75" x14ac:dyDescent="0.2">
      <c r="A232" s="35">
        <f t="shared" si="6"/>
        <v>45297</v>
      </c>
      <c r="B232" s="36">
        <f>SUMIFS(СВЦЭМ!$F$39:$F$782,СВЦЭМ!$A$39:$A$782,$A232,СВЦЭМ!$B$39:$B$782,B$226)+'СЕТ СН'!$F$15</f>
        <v>162.60657230999999</v>
      </c>
      <c r="C232" s="36">
        <f>SUMIFS(СВЦЭМ!$F$39:$F$782,СВЦЭМ!$A$39:$A$782,$A232,СВЦЭМ!$B$39:$B$782,C$226)+'СЕТ СН'!$F$15</f>
        <v>160.88505032</v>
      </c>
      <c r="D232" s="36">
        <f>SUMIFS(СВЦЭМ!$F$39:$F$782,СВЦЭМ!$A$39:$A$782,$A232,СВЦЭМ!$B$39:$B$782,D$226)+'СЕТ СН'!$F$15</f>
        <v>162.14885781000001</v>
      </c>
      <c r="E232" s="36">
        <f>SUMIFS(СВЦЭМ!$F$39:$F$782,СВЦЭМ!$A$39:$A$782,$A232,СВЦЭМ!$B$39:$B$782,E$226)+'СЕТ СН'!$F$15</f>
        <v>163.60586133999999</v>
      </c>
      <c r="F232" s="36">
        <f>SUMIFS(СВЦЭМ!$F$39:$F$782,СВЦЭМ!$A$39:$A$782,$A232,СВЦЭМ!$B$39:$B$782,F$226)+'СЕТ СН'!$F$15</f>
        <v>163.40321408</v>
      </c>
      <c r="G232" s="36">
        <f>SUMIFS(СВЦЭМ!$F$39:$F$782,СВЦЭМ!$A$39:$A$782,$A232,СВЦЭМ!$B$39:$B$782,G$226)+'СЕТ СН'!$F$15</f>
        <v>162.48627524</v>
      </c>
      <c r="H232" s="36">
        <f>SUMIFS(СВЦЭМ!$F$39:$F$782,СВЦЭМ!$A$39:$A$782,$A232,СВЦЭМ!$B$39:$B$782,H$226)+'СЕТ СН'!$F$15</f>
        <v>161.08300867</v>
      </c>
      <c r="I232" s="36">
        <f>SUMIFS(СВЦЭМ!$F$39:$F$782,СВЦЭМ!$A$39:$A$782,$A232,СВЦЭМ!$B$39:$B$782,I$226)+'СЕТ СН'!$F$15</f>
        <v>157.26981046</v>
      </c>
      <c r="J232" s="36">
        <f>SUMIFS(СВЦЭМ!$F$39:$F$782,СВЦЭМ!$A$39:$A$782,$A232,СВЦЭМ!$B$39:$B$782,J$226)+'СЕТ СН'!$F$15</f>
        <v>156.4856648</v>
      </c>
      <c r="K232" s="36">
        <f>SUMIFS(СВЦЭМ!$F$39:$F$782,СВЦЭМ!$A$39:$A$782,$A232,СВЦЭМ!$B$39:$B$782,K$226)+'СЕТ СН'!$F$15</f>
        <v>152.94052593000001</v>
      </c>
      <c r="L232" s="36">
        <f>SUMIFS(СВЦЭМ!$F$39:$F$782,СВЦЭМ!$A$39:$A$782,$A232,СВЦЭМ!$B$39:$B$782,L$226)+'СЕТ СН'!$F$15</f>
        <v>149.14262785</v>
      </c>
      <c r="M232" s="36">
        <f>SUMIFS(СВЦЭМ!$F$39:$F$782,СВЦЭМ!$A$39:$A$782,$A232,СВЦЭМ!$B$39:$B$782,M$226)+'СЕТ СН'!$F$15</f>
        <v>148.69522968999999</v>
      </c>
      <c r="N232" s="36">
        <f>SUMIFS(СВЦЭМ!$F$39:$F$782,СВЦЭМ!$A$39:$A$782,$A232,СВЦЭМ!$B$39:$B$782,N$226)+'СЕТ СН'!$F$15</f>
        <v>149.42931883</v>
      </c>
      <c r="O232" s="36">
        <f>SUMIFS(СВЦЭМ!$F$39:$F$782,СВЦЭМ!$A$39:$A$782,$A232,СВЦЭМ!$B$39:$B$782,O$226)+'СЕТ СН'!$F$15</f>
        <v>150.57389316000001</v>
      </c>
      <c r="P232" s="36">
        <f>SUMIFS(СВЦЭМ!$F$39:$F$782,СВЦЭМ!$A$39:$A$782,$A232,СВЦЭМ!$B$39:$B$782,P$226)+'СЕТ СН'!$F$15</f>
        <v>151.74494641999999</v>
      </c>
      <c r="Q232" s="36">
        <f>SUMIFS(СВЦЭМ!$F$39:$F$782,СВЦЭМ!$A$39:$A$782,$A232,СВЦЭМ!$B$39:$B$782,Q$226)+'СЕТ СН'!$F$15</f>
        <v>152.84165052</v>
      </c>
      <c r="R232" s="36">
        <f>SUMIFS(СВЦЭМ!$F$39:$F$782,СВЦЭМ!$A$39:$A$782,$A232,СВЦЭМ!$B$39:$B$782,R$226)+'СЕТ СН'!$F$15</f>
        <v>154.46191844000001</v>
      </c>
      <c r="S232" s="36">
        <f>SUMIFS(СВЦЭМ!$F$39:$F$782,СВЦЭМ!$A$39:$A$782,$A232,СВЦЭМ!$B$39:$B$782,S$226)+'СЕТ СН'!$F$15</f>
        <v>149.31940417999999</v>
      </c>
      <c r="T232" s="36">
        <f>SUMIFS(СВЦЭМ!$F$39:$F$782,СВЦЭМ!$A$39:$A$782,$A232,СВЦЭМ!$B$39:$B$782,T$226)+'СЕТ СН'!$F$15</f>
        <v>145.88934090000001</v>
      </c>
      <c r="U232" s="36">
        <f>SUMIFS(СВЦЭМ!$F$39:$F$782,СВЦЭМ!$A$39:$A$782,$A232,СВЦЭМ!$B$39:$B$782,U$226)+'СЕТ СН'!$F$15</f>
        <v>146.79319760999999</v>
      </c>
      <c r="V232" s="36">
        <f>SUMIFS(СВЦЭМ!$F$39:$F$782,СВЦЭМ!$A$39:$A$782,$A232,СВЦЭМ!$B$39:$B$782,V$226)+'СЕТ СН'!$F$15</f>
        <v>148.78218154999999</v>
      </c>
      <c r="W232" s="36">
        <f>SUMIFS(СВЦЭМ!$F$39:$F$782,СВЦЭМ!$A$39:$A$782,$A232,СВЦЭМ!$B$39:$B$782,W$226)+'СЕТ СН'!$F$15</f>
        <v>149.41186655999999</v>
      </c>
      <c r="X232" s="36">
        <f>SUMIFS(СВЦЭМ!$F$39:$F$782,СВЦЭМ!$A$39:$A$782,$A232,СВЦЭМ!$B$39:$B$782,X$226)+'СЕТ СН'!$F$15</f>
        <v>150.72451649999999</v>
      </c>
      <c r="Y232" s="36">
        <f>SUMIFS(СВЦЭМ!$F$39:$F$782,СВЦЭМ!$A$39:$A$782,$A232,СВЦЭМ!$B$39:$B$782,Y$226)+'СЕТ СН'!$F$15</f>
        <v>152.22017991999999</v>
      </c>
    </row>
    <row r="233" spans="1:27" ht="15.75" x14ac:dyDescent="0.2">
      <c r="A233" s="35">
        <f t="shared" si="6"/>
        <v>45298</v>
      </c>
      <c r="B233" s="36">
        <f>SUMIFS(СВЦЭМ!$F$39:$F$782,СВЦЭМ!$A$39:$A$782,$A233,СВЦЭМ!$B$39:$B$782,B$226)+'СЕТ СН'!$F$15</f>
        <v>155.29507486</v>
      </c>
      <c r="C233" s="36">
        <f>SUMIFS(СВЦЭМ!$F$39:$F$782,СВЦЭМ!$A$39:$A$782,$A233,СВЦЭМ!$B$39:$B$782,C$226)+'СЕТ СН'!$F$15</f>
        <v>162.91587324</v>
      </c>
      <c r="D233" s="36">
        <f>SUMIFS(СВЦЭМ!$F$39:$F$782,СВЦЭМ!$A$39:$A$782,$A233,СВЦЭМ!$B$39:$B$782,D$226)+'СЕТ СН'!$F$15</f>
        <v>164.97752309000001</v>
      </c>
      <c r="E233" s="36">
        <f>SUMIFS(СВЦЭМ!$F$39:$F$782,СВЦЭМ!$A$39:$A$782,$A233,СВЦЭМ!$B$39:$B$782,E$226)+'СЕТ СН'!$F$15</f>
        <v>166.00436438</v>
      </c>
      <c r="F233" s="36">
        <f>SUMIFS(СВЦЭМ!$F$39:$F$782,СВЦЭМ!$A$39:$A$782,$A233,СВЦЭМ!$B$39:$B$782,F$226)+'СЕТ СН'!$F$15</f>
        <v>165.94133986</v>
      </c>
      <c r="G233" s="36">
        <f>SUMIFS(СВЦЭМ!$F$39:$F$782,СВЦЭМ!$A$39:$A$782,$A233,СВЦЭМ!$B$39:$B$782,G$226)+'СЕТ СН'!$F$15</f>
        <v>165.00150787999999</v>
      </c>
      <c r="H233" s="36">
        <f>SUMIFS(СВЦЭМ!$F$39:$F$782,СВЦЭМ!$A$39:$A$782,$A233,СВЦЭМ!$B$39:$B$782,H$226)+'СЕТ СН'!$F$15</f>
        <v>163.89376705999999</v>
      </c>
      <c r="I233" s="36">
        <f>SUMIFS(СВЦЭМ!$F$39:$F$782,СВЦЭМ!$A$39:$A$782,$A233,СВЦЭМ!$B$39:$B$782,I$226)+'СЕТ СН'!$F$15</f>
        <v>163.99868357</v>
      </c>
      <c r="J233" s="36">
        <f>SUMIFS(СВЦЭМ!$F$39:$F$782,СВЦЭМ!$A$39:$A$782,$A233,СВЦЭМ!$B$39:$B$782,J$226)+'СЕТ СН'!$F$15</f>
        <v>160.93795412</v>
      </c>
      <c r="K233" s="36">
        <f>SUMIFS(СВЦЭМ!$F$39:$F$782,СВЦЭМ!$A$39:$A$782,$A233,СВЦЭМ!$B$39:$B$782,K$226)+'СЕТ СН'!$F$15</f>
        <v>157.33229016000001</v>
      </c>
      <c r="L233" s="36">
        <f>SUMIFS(СВЦЭМ!$F$39:$F$782,СВЦЭМ!$A$39:$A$782,$A233,СВЦЭМ!$B$39:$B$782,L$226)+'СЕТ СН'!$F$15</f>
        <v>154.34585319000001</v>
      </c>
      <c r="M233" s="36">
        <f>SUMIFS(СВЦЭМ!$F$39:$F$782,СВЦЭМ!$A$39:$A$782,$A233,СВЦЭМ!$B$39:$B$782,M$226)+'СЕТ СН'!$F$15</f>
        <v>152.71847201</v>
      </c>
      <c r="N233" s="36">
        <f>SUMIFS(СВЦЭМ!$F$39:$F$782,СВЦЭМ!$A$39:$A$782,$A233,СВЦЭМ!$B$39:$B$782,N$226)+'СЕТ СН'!$F$15</f>
        <v>153.83390835</v>
      </c>
      <c r="O233" s="36">
        <f>SUMIFS(СВЦЭМ!$F$39:$F$782,СВЦЭМ!$A$39:$A$782,$A233,СВЦЭМ!$B$39:$B$782,O$226)+'СЕТ СН'!$F$15</f>
        <v>154.63344049</v>
      </c>
      <c r="P233" s="36">
        <f>SUMIFS(СВЦЭМ!$F$39:$F$782,СВЦЭМ!$A$39:$A$782,$A233,СВЦЭМ!$B$39:$B$782,P$226)+'СЕТ СН'!$F$15</f>
        <v>156.52566153000001</v>
      </c>
      <c r="Q233" s="36">
        <f>SUMIFS(СВЦЭМ!$F$39:$F$782,СВЦЭМ!$A$39:$A$782,$A233,СВЦЭМ!$B$39:$B$782,Q$226)+'СЕТ СН'!$F$15</f>
        <v>156.44679328999999</v>
      </c>
      <c r="R233" s="36">
        <f>SUMIFS(СВЦЭМ!$F$39:$F$782,СВЦЭМ!$A$39:$A$782,$A233,СВЦЭМ!$B$39:$B$782,R$226)+'СЕТ СН'!$F$15</f>
        <v>155.61962788</v>
      </c>
      <c r="S233" s="36">
        <f>SUMIFS(СВЦЭМ!$F$39:$F$782,СВЦЭМ!$A$39:$A$782,$A233,СВЦЭМ!$B$39:$B$782,S$226)+'СЕТ СН'!$F$15</f>
        <v>153.30838481000001</v>
      </c>
      <c r="T233" s="36">
        <f>SUMIFS(СВЦЭМ!$F$39:$F$782,СВЦЭМ!$A$39:$A$782,$A233,СВЦЭМ!$B$39:$B$782,T$226)+'СЕТ СН'!$F$15</f>
        <v>152.02706823</v>
      </c>
      <c r="U233" s="36">
        <f>SUMIFS(СВЦЭМ!$F$39:$F$782,СВЦЭМ!$A$39:$A$782,$A233,СВЦЭМ!$B$39:$B$782,U$226)+'СЕТ СН'!$F$15</f>
        <v>153.95393215000001</v>
      </c>
      <c r="V233" s="36">
        <f>SUMIFS(СВЦЭМ!$F$39:$F$782,СВЦЭМ!$A$39:$A$782,$A233,СВЦЭМ!$B$39:$B$782,V$226)+'СЕТ СН'!$F$15</f>
        <v>154.7965786</v>
      </c>
      <c r="W233" s="36">
        <f>SUMIFS(СВЦЭМ!$F$39:$F$782,СВЦЭМ!$A$39:$A$782,$A233,СВЦЭМ!$B$39:$B$782,W$226)+'СЕТ СН'!$F$15</f>
        <v>155.4817128</v>
      </c>
      <c r="X233" s="36">
        <f>SUMIFS(СВЦЭМ!$F$39:$F$782,СВЦЭМ!$A$39:$A$782,$A233,СВЦЭМ!$B$39:$B$782,X$226)+'СЕТ СН'!$F$15</f>
        <v>157.09424559999999</v>
      </c>
      <c r="Y233" s="36">
        <f>SUMIFS(СВЦЭМ!$F$39:$F$782,СВЦЭМ!$A$39:$A$782,$A233,СВЦЭМ!$B$39:$B$782,Y$226)+'СЕТ СН'!$F$15</f>
        <v>158.50998364</v>
      </c>
    </row>
    <row r="234" spans="1:27" ht="15.75" x14ac:dyDescent="0.2">
      <c r="A234" s="35">
        <f t="shared" si="6"/>
        <v>45299</v>
      </c>
      <c r="B234" s="36">
        <f>SUMIFS(СВЦЭМ!$F$39:$F$782,СВЦЭМ!$A$39:$A$782,$A234,СВЦЭМ!$B$39:$B$782,B$226)+'СЕТ СН'!$F$15</f>
        <v>144.86399883000001</v>
      </c>
      <c r="C234" s="36">
        <f>SUMIFS(СВЦЭМ!$F$39:$F$782,СВЦЭМ!$A$39:$A$782,$A234,СВЦЭМ!$B$39:$B$782,C$226)+'СЕТ СН'!$F$15</f>
        <v>146.94780184999999</v>
      </c>
      <c r="D234" s="36">
        <f>SUMIFS(СВЦЭМ!$F$39:$F$782,СВЦЭМ!$A$39:$A$782,$A234,СВЦЭМ!$B$39:$B$782,D$226)+'СЕТ СН'!$F$15</f>
        <v>149.14392989999999</v>
      </c>
      <c r="E234" s="36">
        <f>SUMIFS(СВЦЭМ!$F$39:$F$782,СВЦЭМ!$A$39:$A$782,$A234,СВЦЭМ!$B$39:$B$782,E$226)+'СЕТ СН'!$F$15</f>
        <v>150.20808289999999</v>
      </c>
      <c r="F234" s="36">
        <f>SUMIFS(СВЦЭМ!$F$39:$F$782,СВЦЭМ!$A$39:$A$782,$A234,СВЦЭМ!$B$39:$B$782,F$226)+'СЕТ СН'!$F$15</f>
        <v>151.12883814</v>
      </c>
      <c r="G234" s="36">
        <f>SUMIFS(СВЦЭМ!$F$39:$F$782,СВЦЭМ!$A$39:$A$782,$A234,СВЦЭМ!$B$39:$B$782,G$226)+'СЕТ СН'!$F$15</f>
        <v>150.26574747000001</v>
      </c>
      <c r="H234" s="36">
        <f>SUMIFS(СВЦЭМ!$F$39:$F$782,СВЦЭМ!$A$39:$A$782,$A234,СВЦЭМ!$B$39:$B$782,H$226)+'СЕТ СН'!$F$15</f>
        <v>148.93311531000001</v>
      </c>
      <c r="I234" s="36">
        <f>SUMIFS(СВЦЭМ!$F$39:$F$782,СВЦЭМ!$A$39:$A$782,$A234,СВЦЭМ!$B$39:$B$782,I$226)+'СЕТ СН'!$F$15</f>
        <v>147.95469316000001</v>
      </c>
      <c r="J234" s="36">
        <f>SUMIFS(СВЦЭМ!$F$39:$F$782,СВЦЭМ!$A$39:$A$782,$A234,СВЦЭМ!$B$39:$B$782,J$226)+'СЕТ СН'!$F$15</f>
        <v>145.14911315000001</v>
      </c>
      <c r="K234" s="36">
        <f>SUMIFS(СВЦЭМ!$F$39:$F$782,СВЦЭМ!$A$39:$A$782,$A234,СВЦЭМ!$B$39:$B$782,K$226)+'СЕТ СН'!$F$15</f>
        <v>144.13543292</v>
      </c>
      <c r="L234" s="36">
        <f>SUMIFS(СВЦЭМ!$F$39:$F$782,СВЦЭМ!$A$39:$A$782,$A234,СВЦЭМ!$B$39:$B$782,L$226)+'СЕТ СН'!$F$15</f>
        <v>150.4108607</v>
      </c>
      <c r="M234" s="36">
        <f>SUMIFS(СВЦЭМ!$F$39:$F$782,СВЦЭМ!$A$39:$A$782,$A234,СВЦЭМ!$B$39:$B$782,M$226)+'СЕТ СН'!$F$15</f>
        <v>149.3234238</v>
      </c>
      <c r="N234" s="36">
        <f>SUMIFS(СВЦЭМ!$F$39:$F$782,СВЦЭМ!$A$39:$A$782,$A234,СВЦЭМ!$B$39:$B$782,N$226)+'СЕТ СН'!$F$15</f>
        <v>150.03324728000001</v>
      </c>
      <c r="O234" s="36">
        <f>SUMIFS(СВЦЭМ!$F$39:$F$782,СВЦЭМ!$A$39:$A$782,$A234,СВЦЭМ!$B$39:$B$782,O$226)+'СЕТ СН'!$F$15</f>
        <v>151.38542505000001</v>
      </c>
      <c r="P234" s="36">
        <f>SUMIFS(СВЦЭМ!$F$39:$F$782,СВЦЭМ!$A$39:$A$782,$A234,СВЦЭМ!$B$39:$B$782,P$226)+'СЕТ СН'!$F$15</f>
        <v>153.23552122000001</v>
      </c>
      <c r="Q234" s="36">
        <f>SUMIFS(СВЦЭМ!$F$39:$F$782,СВЦЭМ!$A$39:$A$782,$A234,СВЦЭМ!$B$39:$B$782,Q$226)+'СЕТ СН'!$F$15</f>
        <v>153.59861701</v>
      </c>
      <c r="R234" s="36">
        <f>SUMIFS(СВЦЭМ!$F$39:$F$782,СВЦЭМ!$A$39:$A$782,$A234,СВЦЭМ!$B$39:$B$782,R$226)+'СЕТ СН'!$F$15</f>
        <v>152.84268118</v>
      </c>
      <c r="S234" s="36">
        <f>SUMIFS(СВЦЭМ!$F$39:$F$782,СВЦЭМ!$A$39:$A$782,$A234,СВЦЭМ!$B$39:$B$782,S$226)+'СЕТ СН'!$F$15</f>
        <v>150.41175232000001</v>
      </c>
      <c r="T234" s="36">
        <f>SUMIFS(СВЦЭМ!$F$39:$F$782,СВЦЭМ!$A$39:$A$782,$A234,СВЦЭМ!$B$39:$B$782,T$226)+'СЕТ СН'!$F$15</f>
        <v>147.31268162000001</v>
      </c>
      <c r="U234" s="36">
        <f>SUMIFS(СВЦЭМ!$F$39:$F$782,СВЦЭМ!$A$39:$A$782,$A234,СВЦЭМ!$B$39:$B$782,U$226)+'СЕТ СН'!$F$15</f>
        <v>148.39408713</v>
      </c>
      <c r="V234" s="36">
        <f>SUMIFS(СВЦЭМ!$F$39:$F$782,СВЦЭМ!$A$39:$A$782,$A234,СВЦЭМ!$B$39:$B$782,V$226)+'СЕТ СН'!$F$15</f>
        <v>150.16838648999999</v>
      </c>
      <c r="W234" s="36">
        <f>SUMIFS(СВЦЭМ!$F$39:$F$782,СВЦЭМ!$A$39:$A$782,$A234,СВЦЭМ!$B$39:$B$782,W$226)+'СЕТ СН'!$F$15</f>
        <v>149.89367031</v>
      </c>
      <c r="X234" s="36">
        <f>SUMIFS(СВЦЭМ!$F$39:$F$782,СВЦЭМ!$A$39:$A$782,$A234,СВЦЭМ!$B$39:$B$782,X$226)+'СЕТ СН'!$F$15</f>
        <v>151.05342575</v>
      </c>
      <c r="Y234" s="36">
        <f>SUMIFS(СВЦЭМ!$F$39:$F$782,СВЦЭМ!$A$39:$A$782,$A234,СВЦЭМ!$B$39:$B$782,Y$226)+'СЕТ СН'!$F$15</f>
        <v>151.93717075000001</v>
      </c>
    </row>
    <row r="235" spans="1:27" ht="15.75" x14ac:dyDescent="0.2">
      <c r="A235" s="35">
        <f t="shared" si="6"/>
        <v>45300</v>
      </c>
      <c r="B235" s="36">
        <f>SUMIFS(СВЦЭМ!$F$39:$F$782,СВЦЭМ!$A$39:$A$782,$A235,СВЦЭМ!$B$39:$B$782,B$226)+'СЕТ СН'!$F$15</f>
        <v>152.5981711</v>
      </c>
      <c r="C235" s="36">
        <f>SUMIFS(СВЦЭМ!$F$39:$F$782,СВЦЭМ!$A$39:$A$782,$A235,СВЦЭМ!$B$39:$B$782,C$226)+'СЕТ СН'!$F$15</f>
        <v>160.55082808</v>
      </c>
      <c r="D235" s="36">
        <f>SUMIFS(СВЦЭМ!$F$39:$F$782,СВЦЭМ!$A$39:$A$782,$A235,СВЦЭМ!$B$39:$B$782,D$226)+'СЕТ СН'!$F$15</f>
        <v>166.34066295</v>
      </c>
      <c r="E235" s="36">
        <f>SUMIFS(СВЦЭМ!$F$39:$F$782,СВЦЭМ!$A$39:$A$782,$A235,СВЦЭМ!$B$39:$B$782,E$226)+'СЕТ СН'!$F$15</f>
        <v>168.21352557</v>
      </c>
      <c r="F235" s="36">
        <f>SUMIFS(СВЦЭМ!$F$39:$F$782,СВЦЭМ!$A$39:$A$782,$A235,СВЦЭМ!$B$39:$B$782,F$226)+'СЕТ СН'!$F$15</f>
        <v>168.01836564000001</v>
      </c>
      <c r="G235" s="36">
        <f>SUMIFS(СВЦЭМ!$F$39:$F$782,СВЦЭМ!$A$39:$A$782,$A235,СВЦЭМ!$B$39:$B$782,G$226)+'СЕТ СН'!$F$15</f>
        <v>166.7396133</v>
      </c>
      <c r="H235" s="36">
        <f>SUMIFS(СВЦЭМ!$F$39:$F$782,СВЦЭМ!$A$39:$A$782,$A235,СВЦЭМ!$B$39:$B$782,H$226)+'СЕТ СН'!$F$15</f>
        <v>161.26117547000001</v>
      </c>
      <c r="I235" s="36">
        <f>SUMIFS(СВЦЭМ!$F$39:$F$782,СВЦЭМ!$A$39:$A$782,$A235,СВЦЭМ!$B$39:$B$782,I$226)+'СЕТ СН'!$F$15</f>
        <v>158.03280376999999</v>
      </c>
      <c r="J235" s="36">
        <f>SUMIFS(СВЦЭМ!$F$39:$F$782,СВЦЭМ!$A$39:$A$782,$A235,СВЦЭМ!$B$39:$B$782,J$226)+'СЕТ СН'!$F$15</f>
        <v>156.83000935000001</v>
      </c>
      <c r="K235" s="36">
        <f>SUMIFS(СВЦЭМ!$F$39:$F$782,СВЦЭМ!$A$39:$A$782,$A235,СВЦЭМ!$B$39:$B$782,K$226)+'СЕТ СН'!$F$15</f>
        <v>155.18709486</v>
      </c>
      <c r="L235" s="36">
        <f>SUMIFS(СВЦЭМ!$F$39:$F$782,СВЦЭМ!$A$39:$A$782,$A235,СВЦЭМ!$B$39:$B$782,L$226)+'СЕТ СН'!$F$15</f>
        <v>153.89305991000001</v>
      </c>
      <c r="M235" s="36">
        <f>SUMIFS(СВЦЭМ!$F$39:$F$782,СВЦЭМ!$A$39:$A$782,$A235,СВЦЭМ!$B$39:$B$782,M$226)+'СЕТ СН'!$F$15</f>
        <v>155.1286638</v>
      </c>
      <c r="N235" s="36">
        <f>SUMIFS(СВЦЭМ!$F$39:$F$782,СВЦЭМ!$A$39:$A$782,$A235,СВЦЭМ!$B$39:$B$782,N$226)+'СЕТ СН'!$F$15</f>
        <v>156.43651165</v>
      </c>
      <c r="O235" s="36">
        <f>SUMIFS(СВЦЭМ!$F$39:$F$782,СВЦЭМ!$A$39:$A$782,$A235,СВЦЭМ!$B$39:$B$782,O$226)+'СЕТ СН'!$F$15</f>
        <v>156.29678052</v>
      </c>
      <c r="P235" s="36">
        <f>SUMIFS(СВЦЭМ!$F$39:$F$782,СВЦЭМ!$A$39:$A$782,$A235,СВЦЭМ!$B$39:$B$782,P$226)+'СЕТ СН'!$F$15</f>
        <v>158.05652140000001</v>
      </c>
      <c r="Q235" s="36">
        <f>SUMIFS(СВЦЭМ!$F$39:$F$782,СВЦЭМ!$A$39:$A$782,$A235,СВЦЭМ!$B$39:$B$782,Q$226)+'СЕТ СН'!$F$15</f>
        <v>158.40045875000001</v>
      </c>
      <c r="R235" s="36">
        <f>SUMIFS(СВЦЭМ!$F$39:$F$782,СВЦЭМ!$A$39:$A$782,$A235,СВЦЭМ!$B$39:$B$782,R$226)+'СЕТ СН'!$F$15</f>
        <v>157.55540844999999</v>
      </c>
      <c r="S235" s="36">
        <f>SUMIFS(СВЦЭМ!$F$39:$F$782,СВЦЭМ!$A$39:$A$782,$A235,СВЦЭМ!$B$39:$B$782,S$226)+'СЕТ СН'!$F$15</f>
        <v>155.91930557000001</v>
      </c>
      <c r="T235" s="36">
        <f>SUMIFS(СВЦЭМ!$F$39:$F$782,СВЦЭМ!$A$39:$A$782,$A235,СВЦЭМ!$B$39:$B$782,T$226)+'СЕТ СН'!$F$15</f>
        <v>153.22347134</v>
      </c>
      <c r="U235" s="36">
        <f>SUMIFS(СВЦЭМ!$F$39:$F$782,СВЦЭМ!$A$39:$A$782,$A235,СВЦЭМ!$B$39:$B$782,U$226)+'СЕТ СН'!$F$15</f>
        <v>154.31909601999999</v>
      </c>
      <c r="V235" s="36">
        <f>SUMIFS(СВЦЭМ!$F$39:$F$782,СВЦЭМ!$A$39:$A$782,$A235,СВЦЭМ!$B$39:$B$782,V$226)+'СЕТ СН'!$F$15</f>
        <v>155.42783818999999</v>
      </c>
      <c r="W235" s="36">
        <f>SUMIFS(СВЦЭМ!$F$39:$F$782,СВЦЭМ!$A$39:$A$782,$A235,СВЦЭМ!$B$39:$B$782,W$226)+'СЕТ СН'!$F$15</f>
        <v>156.16013305999999</v>
      </c>
      <c r="X235" s="36">
        <f>SUMIFS(СВЦЭМ!$F$39:$F$782,СВЦЭМ!$A$39:$A$782,$A235,СВЦЭМ!$B$39:$B$782,X$226)+'СЕТ СН'!$F$15</f>
        <v>157.54379577</v>
      </c>
      <c r="Y235" s="36">
        <f>SUMIFS(СВЦЭМ!$F$39:$F$782,СВЦЭМ!$A$39:$A$782,$A235,СВЦЭМ!$B$39:$B$782,Y$226)+'СЕТ СН'!$F$15</f>
        <v>159.33086304</v>
      </c>
    </row>
    <row r="236" spans="1:27" ht="15.75" x14ac:dyDescent="0.2">
      <c r="A236" s="35">
        <f t="shared" si="6"/>
        <v>45301</v>
      </c>
      <c r="B236" s="36">
        <f>SUMIFS(СВЦЭМ!$F$39:$F$782,СВЦЭМ!$A$39:$A$782,$A236,СВЦЭМ!$B$39:$B$782,B$226)+'СЕТ СН'!$F$15</f>
        <v>158.90735330999999</v>
      </c>
      <c r="C236" s="36">
        <f>SUMIFS(СВЦЭМ!$F$39:$F$782,СВЦЭМ!$A$39:$A$782,$A236,СВЦЭМ!$B$39:$B$782,C$226)+'СЕТ СН'!$F$15</f>
        <v>162.56900725</v>
      </c>
      <c r="D236" s="36">
        <f>SUMIFS(СВЦЭМ!$F$39:$F$782,СВЦЭМ!$A$39:$A$782,$A236,СВЦЭМ!$B$39:$B$782,D$226)+'СЕТ СН'!$F$15</f>
        <v>165.37845865</v>
      </c>
      <c r="E236" s="36">
        <f>SUMIFS(СВЦЭМ!$F$39:$F$782,СВЦЭМ!$A$39:$A$782,$A236,СВЦЭМ!$B$39:$B$782,E$226)+'СЕТ СН'!$F$15</f>
        <v>166.79645450999999</v>
      </c>
      <c r="F236" s="36">
        <f>SUMIFS(СВЦЭМ!$F$39:$F$782,СВЦЭМ!$A$39:$A$782,$A236,СВЦЭМ!$B$39:$B$782,F$226)+'СЕТ СН'!$F$15</f>
        <v>166.26384382000001</v>
      </c>
      <c r="G236" s="36">
        <f>SUMIFS(СВЦЭМ!$F$39:$F$782,СВЦЭМ!$A$39:$A$782,$A236,СВЦЭМ!$B$39:$B$782,G$226)+'СЕТ СН'!$F$15</f>
        <v>164.42991124</v>
      </c>
      <c r="H236" s="36">
        <f>SUMIFS(СВЦЭМ!$F$39:$F$782,СВЦЭМ!$A$39:$A$782,$A236,СВЦЭМ!$B$39:$B$782,H$226)+'СЕТ СН'!$F$15</f>
        <v>159.19271639999999</v>
      </c>
      <c r="I236" s="36">
        <f>SUMIFS(СВЦЭМ!$F$39:$F$782,СВЦЭМ!$A$39:$A$782,$A236,СВЦЭМ!$B$39:$B$782,I$226)+'СЕТ СН'!$F$15</f>
        <v>155.55181464</v>
      </c>
      <c r="J236" s="36">
        <f>SUMIFS(СВЦЭМ!$F$39:$F$782,СВЦЭМ!$A$39:$A$782,$A236,СВЦЭМ!$B$39:$B$782,J$226)+'СЕТ СН'!$F$15</f>
        <v>156.55956608</v>
      </c>
      <c r="K236" s="36">
        <f>SUMIFS(СВЦЭМ!$F$39:$F$782,СВЦЭМ!$A$39:$A$782,$A236,СВЦЭМ!$B$39:$B$782,K$226)+'СЕТ СН'!$F$15</f>
        <v>154.80274112000001</v>
      </c>
      <c r="L236" s="36">
        <f>SUMIFS(СВЦЭМ!$F$39:$F$782,СВЦЭМ!$A$39:$A$782,$A236,СВЦЭМ!$B$39:$B$782,L$226)+'СЕТ СН'!$F$15</f>
        <v>153.53759063000001</v>
      </c>
      <c r="M236" s="36">
        <f>SUMIFS(СВЦЭМ!$F$39:$F$782,СВЦЭМ!$A$39:$A$782,$A236,СВЦЭМ!$B$39:$B$782,M$226)+'СЕТ СН'!$F$15</f>
        <v>153.83436090000001</v>
      </c>
      <c r="N236" s="36">
        <f>SUMIFS(СВЦЭМ!$F$39:$F$782,СВЦЭМ!$A$39:$A$782,$A236,СВЦЭМ!$B$39:$B$782,N$226)+'СЕТ СН'!$F$15</f>
        <v>152.80877853000001</v>
      </c>
      <c r="O236" s="36">
        <f>SUMIFS(СВЦЭМ!$F$39:$F$782,СВЦЭМ!$A$39:$A$782,$A236,СВЦЭМ!$B$39:$B$782,O$226)+'СЕТ СН'!$F$15</f>
        <v>153.34352146000001</v>
      </c>
      <c r="P236" s="36">
        <f>SUMIFS(СВЦЭМ!$F$39:$F$782,СВЦЭМ!$A$39:$A$782,$A236,СВЦЭМ!$B$39:$B$782,P$226)+'СЕТ СН'!$F$15</f>
        <v>154.54978901999999</v>
      </c>
      <c r="Q236" s="36">
        <f>SUMIFS(СВЦЭМ!$F$39:$F$782,СВЦЭМ!$A$39:$A$782,$A236,СВЦЭМ!$B$39:$B$782,Q$226)+'СЕТ СН'!$F$15</f>
        <v>153.80083793</v>
      </c>
      <c r="R236" s="36">
        <f>SUMIFS(СВЦЭМ!$F$39:$F$782,СВЦЭМ!$A$39:$A$782,$A236,СВЦЭМ!$B$39:$B$782,R$226)+'СЕТ СН'!$F$15</f>
        <v>154.2976476</v>
      </c>
      <c r="S236" s="36">
        <f>SUMIFS(СВЦЭМ!$F$39:$F$782,СВЦЭМ!$A$39:$A$782,$A236,СВЦЭМ!$B$39:$B$782,S$226)+'СЕТ СН'!$F$15</f>
        <v>152.55355535000001</v>
      </c>
      <c r="T236" s="36">
        <f>SUMIFS(СВЦЭМ!$F$39:$F$782,СВЦЭМ!$A$39:$A$782,$A236,СВЦЭМ!$B$39:$B$782,T$226)+'СЕТ СН'!$F$15</f>
        <v>150.77702823999999</v>
      </c>
      <c r="U236" s="36">
        <f>SUMIFS(СВЦЭМ!$F$39:$F$782,СВЦЭМ!$A$39:$A$782,$A236,СВЦЭМ!$B$39:$B$782,U$226)+'СЕТ СН'!$F$15</f>
        <v>152.19567373000001</v>
      </c>
      <c r="V236" s="36">
        <f>SUMIFS(СВЦЭМ!$F$39:$F$782,СВЦЭМ!$A$39:$A$782,$A236,СВЦЭМ!$B$39:$B$782,V$226)+'СЕТ СН'!$F$15</f>
        <v>153.7957749</v>
      </c>
      <c r="W236" s="36">
        <f>SUMIFS(СВЦЭМ!$F$39:$F$782,СВЦЭМ!$A$39:$A$782,$A236,СВЦЭМ!$B$39:$B$782,W$226)+'СЕТ СН'!$F$15</f>
        <v>153.61788608000001</v>
      </c>
      <c r="X236" s="36">
        <f>SUMIFS(СВЦЭМ!$F$39:$F$782,СВЦЭМ!$A$39:$A$782,$A236,СВЦЭМ!$B$39:$B$782,X$226)+'СЕТ СН'!$F$15</f>
        <v>155.51309599000001</v>
      </c>
      <c r="Y236" s="36">
        <f>SUMIFS(СВЦЭМ!$F$39:$F$782,СВЦЭМ!$A$39:$A$782,$A236,СВЦЭМ!$B$39:$B$782,Y$226)+'СЕТ СН'!$F$15</f>
        <v>157.73468439000001</v>
      </c>
    </row>
    <row r="237" spans="1:27" ht="15.75" x14ac:dyDescent="0.2">
      <c r="A237" s="35">
        <f t="shared" si="6"/>
        <v>45302</v>
      </c>
      <c r="B237" s="36">
        <f>SUMIFS(СВЦЭМ!$F$39:$F$782,СВЦЭМ!$A$39:$A$782,$A237,СВЦЭМ!$B$39:$B$782,B$226)+'СЕТ СН'!$F$15</f>
        <v>160.38811554</v>
      </c>
      <c r="C237" s="36">
        <f>SUMIFS(СВЦЭМ!$F$39:$F$782,СВЦЭМ!$A$39:$A$782,$A237,СВЦЭМ!$B$39:$B$782,C$226)+'СЕТ СН'!$F$15</f>
        <v>164.08650965999999</v>
      </c>
      <c r="D237" s="36">
        <f>SUMIFS(СВЦЭМ!$F$39:$F$782,СВЦЭМ!$A$39:$A$782,$A237,СВЦЭМ!$B$39:$B$782,D$226)+'СЕТ СН'!$F$15</f>
        <v>165.79780319</v>
      </c>
      <c r="E237" s="36">
        <f>SUMIFS(СВЦЭМ!$F$39:$F$782,СВЦЭМ!$A$39:$A$782,$A237,СВЦЭМ!$B$39:$B$782,E$226)+'СЕТ СН'!$F$15</f>
        <v>167.84528478999999</v>
      </c>
      <c r="F237" s="36">
        <f>SUMIFS(СВЦЭМ!$F$39:$F$782,СВЦЭМ!$A$39:$A$782,$A237,СВЦЭМ!$B$39:$B$782,F$226)+'СЕТ СН'!$F$15</f>
        <v>167.50512158999999</v>
      </c>
      <c r="G237" s="36">
        <f>SUMIFS(СВЦЭМ!$F$39:$F$782,СВЦЭМ!$A$39:$A$782,$A237,СВЦЭМ!$B$39:$B$782,G$226)+'СЕТ СН'!$F$15</f>
        <v>165.88379037999999</v>
      </c>
      <c r="H237" s="36">
        <f>SUMIFS(СВЦЭМ!$F$39:$F$782,СВЦЭМ!$A$39:$A$782,$A237,СВЦЭМ!$B$39:$B$782,H$226)+'СЕТ СН'!$F$15</f>
        <v>160.93922047000001</v>
      </c>
      <c r="I237" s="36">
        <f>SUMIFS(СВЦЭМ!$F$39:$F$782,СВЦЭМ!$A$39:$A$782,$A237,СВЦЭМ!$B$39:$B$782,I$226)+'СЕТ СН'!$F$15</f>
        <v>157.25238654</v>
      </c>
      <c r="J237" s="36">
        <f>SUMIFS(СВЦЭМ!$F$39:$F$782,СВЦЭМ!$A$39:$A$782,$A237,СВЦЭМ!$B$39:$B$782,J$226)+'СЕТ СН'!$F$15</f>
        <v>156.02276935</v>
      </c>
      <c r="K237" s="36">
        <f>SUMIFS(СВЦЭМ!$F$39:$F$782,СВЦЭМ!$A$39:$A$782,$A237,СВЦЭМ!$B$39:$B$782,K$226)+'СЕТ СН'!$F$15</f>
        <v>154.80433242000001</v>
      </c>
      <c r="L237" s="36">
        <f>SUMIFS(СВЦЭМ!$F$39:$F$782,СВЦЭМ!$A$39:$A$782,$A237,СВЦЭМ!$B$39:$B$782,L$226)+'СЕТ СН'!$F$15</f>
        <v>153.37451109</v>
      </c>
      <c r="M237" s="36">
        <f>SUMIFS(СВЦЭМ!$F$39:$F$782,СВЦЭМ!$A$39:$A$782,$A237,СВЦЭМ!$B$39:$B$782,M$226)+'СЕТ СН'!$F$15</f>
        <v>154.07708916000001</v>
      </c>
      <c r="N237" s="36">
        <f>SUMIFS(СВЦЭМ!$F$39:$F$782,СВЦЭМ!$A$39:$A$782,$A237,СВЦЭМ!$B$39:$B$782,N$226)+'СЕТ СН'!$F$15</f>
        <v>154.08528031</v>
      </c>
      <c r="O237" s="36">
        <f>SUMIFS(СВЦЭМ!$F$39:$F$782,СВЦЭМ!$A$39:$A$782,$A237,СВЦЭМ!$B$39:$B$782,O$226)+'СЕТ СН'!$F$15</f>
        <v>155.49458688000001</v>
      </c>
      <c r="P237" s="36">
        <f>SUMIFS(СВЦЭМ!$F$39:$F$782,СВЦЭМ!$A$39:$A$782,$A237,СВЦЭМ!$B$39:$B$782,P$226)+'СЕТ СН'!$F$15</f>
        <v>155.760875</v>
      </c>
      <c r="Q237" s="36">
        <f>SUMIFS(СВЦЭМ!$F$39:$F$782,СВЦЭМ!$A$39:$A$782,$A237,СВЦЭМ!$B$39:$B$782,Q$226)+'СЕТ СН'!$F$15</f>
        <v>156.90048605000001</v>
      </c>
      <c r="R237" s="36">
        <f>SUMIFS(СВЦЭМ!$F$39:$F$782,СВЦЭМ!$A$39:$A$782,$A237,СВЦЭМ!$B$39:$B$782,R$226)+'СЕТ СН'!$F$15</f>
        <v>155.91160289999999</v>
      </c>
      <c r="S237" s="36">
        <f>SUMIFS(СВЦЭМ!$F$39:$F$782,СВЦЭМ!$A$39:$A$782,$A237,СВЦЭМ!$B$39:$B$782,S$226)+'СЕТ СН'!$F$15</f>
        <v>153.28979837</v>
      </c>
      <c r="T237" s="36">
        <f>SUMIFS(СВЦЭМ!$F$39:$F$782,СВЦЭМ!$A$39:$A$782,$A237,СВЦЭМ!$B$39:$B$782,T$226)+'СЕТ СН'!$F$15</f>
        <v>151.68498629000001</v>
      </c>
      <c r="U237" s="36">
        <f>SUMIFS(СВЦЭМ!$F$39:$F$782,СВЦЭМ!$A$39:$A$782,$A237,СВЦЭМ!$B$39:$B$782,U$226)+'СЕТ СН'!$F$15</f>
        <v>153.83093095000001</v>
      </c>
      <c r="V237" s="36">
        <f>SUMIFS(СВЦЭМ!$F$39:$F$782,СВЦЭМ!$A$39:$A$782,$A237,СВЦЭМ!$B$39:$B$782,V$226)+'СЕТ СН'!$F$15</f>
        <v>156.04078132000001</v>
      </c>
      <c r="W237" s="36">
        <f>SUMIFS(СВЦЭМ!$F$39:$F$782,СВЦЭМ!$A$39:$A$782,$A237,СВЦЭМ!$B$39:$B$782,W$226)+'СЕТ СН'!$F$15</f>
        <v>156.36291621999999</v>
      </c>
      <c r="X237" s="36">
        <f>SUMIFS(СВЦЭМ!$F$39:$F$782,СВЦЭМ!$A$39:$A$782,$A237,СВЦЭМ!$B$39:$B$782,X$226)+'СЕТ СН'!$F$15</f>
        <v>158.72173814000001</v>
      </c>
      <c r="Y237" s="36">
        <f>SUMIFS(СВЦЭМ!$F$39:$F$782,СВЦЭМ!$A$39:$A$782,$A237,СВЦЭМ!$B$39:$B$782,Y$226)+'СЕТ СН'!$F$15</f>
        <v>161.61377046000001</v>
      </c>
    </row>
    <row r="238" spans="1:27" ht="15.75" x14ac:dyDescent="0.2">
      <c r="A238" s="35">
        <f t="shared" si="6"/>
        <v>45303</v>
      </c>
      <c r="B238" s="36">
        <f>SUMIFS(СВЦЭМ!$F$39:$F$782,СВЦЭМ!$A$39:$A$782,$A238,СВЦЭМ!$B$39:$B$782,B$226)+'СЕТ СН'!$F$15</f>
        <v>164.45037908</v>
      </c>
      <c r="C238" s="36">
        <f>SUMIFS(СВЦЭМ!$F$39:$F$782,СВЦЭМ!$A$39:$A$782,$A238,СВЦЭМ!$B$39:$B$782,C$226)+'СЕТ СН'!$F$15</f>
        <v>167.97185483999999</v>
      </c>
      <c r="D238" s="36">
        <f>SUMIFS(СВЦЭМ!$F$39:$F$782,СВЦЭМ!$A$39:$A$782,$A238,СВЦЭМ!$B$39:$B$782,D$226)+'СЕТ СН'!$F$15</f>
        <v>169.30176145999999</v>
      </c>
      <c r="E238" s="36">
        <f>SUMIFS(СВЦЭМ!$F$39:$F$782,СВЦЭМ!$A$39:$A$782,$A238,СВЦЭМ!$B$39:$B$782,E$226)+'СЕТ СН'!$F$15</f>
        <v>170.50738595999999</v>
      </c>
      <c r="F238" s="36">
        <f>SUMIFS(СВЦЭМ!$F$39:$F$782,СВЦЭМ!$A$39:$A$782,$A238,СВЦЭМ!$B$39:$B$782,F$226)+'СЕТ СН'!$F$15</f>
        <v>170.43732807999999</v>
      </c>
      <c r="G238" s="36">
        <f>SUMIFS(СВЦЭМ!$F$39:$F$782,СВЦЭМ!$A$39:$A$782,$A238,СВЦЭМ!$B$39:$B$782,G$226)+'СЕТ СН'!$F$15</f>
        <v>168.03522369999999</v>
      </c>
      <c r="H238" s="36">
        <f>SUMIFS(СВЦЭМ!$F$39:$F$782,СВЦЭМ!$A$39:$A$782,$A238,СВЦЭМ!$B$39:$B$782,H$226)+'СЕТ СН'!$F$15</f>
        <v>163.4223514</v>
      </c>
      <c r="I238" s="36">
        <f>SUMIFS(СВЦЭМ!$F$39:$F$782,СВЦЭМ!$A$39:$A$782,$A238,СВЦЭМ!$B$39:$B$782,I$226)+'СЕТ СН'!$F$15</f>
        <v>161.67268174</v>
      </c>
      <c r="J238" s="36">
        <f>SUMIFS(СВЦЭМ!$F$39:$F$782,СВЦЭМ!$A$39:$A$782,$A238,СВЦЭМ!$B$39:$B$782,J$226)+'СЕТ СН'!$F$15</f>
        <v>158.71526646999999</v>
      </c>
      <c r="K238" s="36">
        <f>SUMIFS(СВЦЭМ!$F$39:$F$782,СВЦЭМ!$A$39:$A$782,$A238,СВЦЭМ!$B$39:$B$782,K$226)+'СЕТ СН'!$F$15</f>
        <v>156.82178617</v>
      </c>
      <c r="L238" s="36">
        <f>SUMIFS(СВЦЭМ!$F$39:$F$782,СВЦЭМ!$A$39:$A$782,$A238,СВЦЭМ!$B$39:$B$782,L$226)+'СЕТ СН'!$F$15</f>
        <v>155.05404928999999</v>
      </c>
      <c r="M238" s="36">
        <f>SUMIFS(СВЦЭМ!$F$39:$F$782,СВЦЭМ!$A$39:$A$782,$A238,СВЦЭМ!$B$39:$B$782,M$226)+'СЕТ СН'!$F$15</f>
        <v>156.72904145000001</v>
      </c>
      <c r="N238" s="36">
        <f>SUMIFS(СВЦЭМ!$F$39:$F$782,СВЦЭМ!$A$39:$A$782,$A238,СВЦЭМ!$B$39:$B$782,N$226)+'СЕТ СН'!$F$15</f>
        <v>158.96296462000001</v>
      </c>
      <c r="O238" s="36">
        <f>SUMIFS(СВЦЭМ!$F$39:$F$782,СВЦЭМ!$A$39:$A$782,$A238,СВЦЭМ!$B$39:$B$782,O$226)+'СЕТ СН'!$F$15</f>
        <v>160.00905071</v>
      </c>
      <c r="P238" s="36">
        <f>SUMIFS(СВЦЭМ!$F$39:$F$782,СВЦЭМ!$A$39:$A$782,$A238,СВЦЭМ!$B$39:$B$782,P$226)+'СЕТ СН'!$F$15</f>
        <v>160.34892378999999</v>
      </c>
      <c r="Q238" s="36">
        <f>SUMIFS(СВЦЭМ!$F$39:$F$782,СВЦЭМ!$A$39:$A$782,$A238,СВЦЭМ!$B$39:$B$782,Q$226)+'СЕТ СН'!$F$15</f>
        <v>161.22230539</v>
      </c>
      <c r="R238" s="36">
        <f>SUMIFS(СВЦЭМ!$F$39:$F$782,СВЦЭМ!$A$39:$A$782,$A238,СВЦЭМ!$B$39:$B$782,R$226)+'СЕТ СН'!$F$15</f>
        <v>161.53406871999999</v>
      </c>
      <c r="S238" s="36">
        <f>SUMIFS(СВЦЭМ!$F$39:$F$782,СВЦЭМ!$A$39:$A$782,$A238,СВЦЭМ!$B$39:$B$782,S$226)+'СЕТ СН'!$F$15</f>
        <v>158.20849106</v>
      </c>
      <c r="T238" s="36">
        <f>SUMIFS(СВЦЭМ!$F$39:$F$782,СВЦЭМ!$A$39:$A$782,$A238,СВЦЭМ!$B$39:$B$782,T$226)+'СЕТ СН'!$F$15</f>
        <v>154.1596127</v>
      </c>
      <c r="U238" s="36">
        <f>SUMIFS(СВЦЭМ!$F$39:$F$782,СВЦЭМ!$A$39:$A$782,$A238,СВЦЭМ!$B$39:$B$782,U$226)+'СЕТ СН'!$F$15</f>
        <v>155.25867615999999</v>
      </c>
      <c r="V238" s="36">
        <f>SUMIFS(СВЦЭМ!$F$39:$F$782,СВЦЭМ!$A$39:$A$782,$A238,СВЦЭМ!$B$39:$B$782,V$226)+'СЕТ СН'!$F$15</f>
        <v>156.99785183</v>
      </c>
      <c r="W238" s="36">
        <f>SUMIFS(СВЦЭМ!$F$39:$F$782,СВЦЭМ!$A$39:$A$782,$A238,СВЦЭМ!$B$39:$B$782,W$226)+'СЕТ СН'!$F$15</f>
        <v>158.28194083</v>
      </c>
      <c r="X238" s="36">
        <f>SUMIFS(СВЦЭМ!$F$39:$F$782,СВЦЭМ!$A$39:$A$782,$A238,СВЦЭМ!$B$39:$B$782,X$226)+'СЕТ СН'!$F$15</f>
        <v>160.68072896999999</v>
      </c>
      <c r="Y238" s="36">
        <f>SUMIFS(СВЦЭМ!$F$39:$F$782,СВЦЭМ!$A$39:$A$782,$A238,СВЦЭМ!$B$39:$B$782,Y$226)+'СЕТ СН'!$F$15</f>
        <v>161.31624244</v>
      </c>
    </row>
    <row r="239" spans="1:27" ht="15.75" x14ac:dyDescent="0.2">
      <c r="A239" s="35">
        <f t="shared" si="6"/>
        <v>45304</v>
      </c>
      <c r="B239" s="36">
        <f>SUMIFS(СВЦЭМ!$F$39:$F$782,СВЦЭМ!$A$39:$A$782,$A239,СВЦЭМ!$B$39:$B$782,B$226)+'СЕТ СН'!$F$15</f>
        <v>148.99699458000001</v>
      </c>
      <c r="C239" s="36">
        <f>SUMIFS(СВЦЭМ!$F$39:$F$782,СВЦЭМ!$A$39:$A$782,$A239,СВЦЭМ!$B$39:$B$782,C$226)+'СЕТ СН'!$F$15</f>
        <v>146.22559014000001</v>
      </c>
      <c r="D239" s="36">
        <f>SUMIFS(СВЦЭМ!$F$39:$F$782,СВЦЭМ!$A$39:$A$782,$A239,СВЦЭМ!$B$39:$B$782,D$226)+'СЕТ СН'!$F$15</f>
        <v>148.3951376</v>
      </c>
      <c r="E239" s="36">
        <f>SUMIFS(СВЦЭМ!$F$39:$F$782,СВЦЭМ!$A$39:$A$782,$A239,СВЦЭМ!$B$39:$B$782,E$226)+'СЕТ СН'!$F$15</f>
        <v>149.47592624000001</v>
      </c>
      <c r="F239" s="36">
        <f>SUMIFS(СВЦЭМ!$F$39:$F$782,СВЦЭМ!$A$39:$A$782,$A239,СВЦЭМ!$B$39:$B$782,F$226)+'СЕТ СН'!$F$15</f>
        <v>150.05811825999999</v>
      </c>
      <c r="G239" s="36">
        <f>SUMIFS(СВЦЭМ!$F$39:$F$782,СВЦЭМ!$A$39:$A$782,$A239,СВЦЭМ!$B$39:$B$782,G$226)+'СЕТ СН'!$F$15</f>
        <v>149.17498814000001</v>
      </c>
      <c r="H239" s="36">
        <f>SUMIFS(СВЦЭМ!$F$39:$F$782,СВЦЭМ!$A$39:$A$782,$A239,СВЦЭМ!$B$39:$B$782,H$226)+'СЕТ СН'!$F$15</f>
        <v>148.20324919000001</v>
      </c>
      <c r="I239" s="36">
        <f>SUMIFS(СВЦЭМ!$F$39:$F$782,СВЦЭМ!$A$39:$A$782,$A239,СВЦЭМ!$B$39:$B$782,I$226)+'СЕТ СН'!$F$15</f>
        <v>149.1651761</v>
      </c>
      <c r="J239" s="36">
        <f>SUMIFS(СВЦЭМ!$F$39:$F$782,СВЦЭМ!$A$39:$A$782,$A239,СВЦЭМ!$B$39:$B$782,J$226)+'СЕТ СН'!$F$15</f>
        <v>145.51075605</v>
      </c>
      <c r="K239" s="36">
        <f>SUMIFS(СВЦЭМ!$F$39:$F$782,СВЦЭМ!$A$39:$A$782,$A239,СВЦЭМ!$B$39:$B$782,K$226)+'СЕТ СН'!$F$15</f>
        <v>143.08877272999999</v>
      </c>
      <c r="L239" s="36">
        <f>SUMIFS(СВЦЭМ!$F$39:$F$782,СВЦЭМ!$A$39:$A$782,$A239,СВЦЭМ!$B$39:$B$782,L$226)+'СЕТ СН'!$F$15</f>
        <v>138.03869589999999</v>
      </c>
      <c r="M239" s="36">
        <f>SUMIFS(СВЦЭМ!$F$39:$F$782,СВЦЭМ!$A$39:$A$782,$A239,СВЦЭМ!$B$39:$B$782,M$226)+'СЕТ СН'!$F$15</f>
        <v>136.98624683</v>
      </c>
      <c r="N239" s="36">
        <f>SUMIFS(СВЦЭМ!$F$39:$F$782,СВЦЭМ!$A$39:$A$782,$A239,СВЦЭМ!$B$39:$B$782,N$226)+'СЕТ СН'!$F$15</f>
        <v>137.69338565000001</v>
      </c>
      <c r="O239" s="36">
        <f>SUMIFS(СВЦЭМ!$F$39:$F$782,СВЦЭМ!$A$39:$A$782,$A239,СВЦЭМ!$B$39:$B$782,O$226)+'СЕТ СН'!$F$15</f>
        <v>139.08317219</v>
      </c>
      <c r="P239" s="36">
        <f>SUMIFS(СВЦЭМ!$F$39:$F$782,СВЦЭМ!$A$39:$A$782,$A239,СВЦЭМ!$B$39:$B$782,P$226)+'СЕТ СН'!$F$15</f>
        <v>140.77737629000001</v>
      </c>
      <c r="Q239" s="36">
        <f>SUMIFS(СВЦЭМ!$F$39:$F$782,СВЦЭМ!$A$39:$A$782,$A239,СВЦЭМ!$B$39:$B$782,Q$226)+'СЕТ СН'!$F$15</f>
        <v>141.84760168</v>
      </c>
      <c r="R239" s="36">
        <f>SUMIFS(СВЦЭМ!$F$39:$F$782,СВЦЭМ!$A$39:$A$782,$A239,СВЦЭМ!$B$39:$B$782,R$226)+'СЕТ СН'!$F$15</f>
        <v>140.37275197</v>
      </c>
      <c r="S239" s="36">
        <f>SUMIFS(СВЦЭМ!$F$39:$F$782,СВЦЭМ!$A$39:$A$782,$A239,СВЦЭМ!$B$39:$B$782,S$226)+'СЕТ СН'!$F$15</f>
        <v>138.41000814</v>
      </c>
      <c r="T239" s="36">
        <f>SUMIFS(СВЦЭМ!$F$39:$F$782,СВЦЭМ!$A$39:$A$782,$A239,СВЦЭМ!$B$39:$B$782,T$226)+'СЕТ СН'!$F$15</f>
        <v>134.88241575999999</v>
      </c>
      <c r="U239" s="36">
        <f>SUMIFS(СВЦЭМ!$F$39:$F$782,СВЦЭМ!$A$39:$A$782,$A239,СВЦЭМ!$B$39:$B$782,U$226)+'СЕТ СН'!$F$15</f>
        <v>134.84144520999999</v>
      </c>
      <c r="V239" s="36">
        <f>SUMIFS(СВЦЭМ!$F$39:$F$782,СВЦЭМ!$A$39:$A$782,$A239,СВЦЭМ!$B$39:$B$782,V$226)+'СЕТ СН'!$F$15</f>
        <v>137.00221074000001</v>
      </c>
      <c r="W239" s="36">
        <f>SUMIFS(СВЦЭМ!$F$39:$F$782,СВЦЭМ!$A$39:$A$782,$A239,СВЦЭМ!$B$39:$B$782,W$226)+'СЕТ СН'!$F$15</f>
        <v>137.84677049000001</v>
      </c>
      <c r="X239" s="36">
        <f>SUMIFS(СВЦЭМ!$F$39:$F$782,СВЦЭМ!$A$39:$A$782,$A239,СВЦЭМ!$B$39:$B$782,X$226)+'СЕТ СН'!$F$15</f>
        <v>140.01427783</v>
      </c>
      <c r="Y239" s="36">
        <f>SUMIFS(СВЦЭМ!$F$39:$F$782,СВЦЭМ!$A$39:$A$782,$A239,СВЦЭМ!$B$39:$B$782,Y$226)+'СЕТ СН'!$F$15</f>
        <v>142.61311171</v>
      </c>
    </row>
    <row r="240" spans="1:27" ht="15.75" x14ac:dyDescent="0.2">
      <c r="A240" s="35">
        <f t="shared" si="6"/>
        <v>45305</v>
      </c>
      <c r="B240" s="36">
        <f>SUMIFS(СВЦЭМ!$F$39:$F$782,СВЦЭМ!$A$39:$A$782,$A240,СВЦЭМ!$B$39:$B$782,B$226)+'СЕТ СН'!$F$15</f>
        <v>155.37851524999999</v>
      </c>
      <c r="C240" s="36">
        <f>SUMIFS(СВЦЭМ!$F$39:$F$782,СВЦЭМ!$A$39:$A$782,$A240,СВЦЭМ!$B$39:$B$782,C$226)+'СЕТ СН'!$F$15</f>
        <v>157.21155941999999</v>
      </c>
      <c r="D240" s="36">
        <f>SUMIFS(СВЦЭМ!$F$39:$F$782,СВЦЭМ!$A$39:$A$782,$A240,СВЦЭМ!$B$39:$B$782,D$226)+'СЕТ СН'!$F$15</f>
        <v>158.56411037999999</v>
      </c>
      <c r="E240" s="36">
        <f>SUMIFS(СВЦЭМ!$F$39:$F$782,СВЦЭМ!$A$39:$A$782,$A240,СВЦЭМ!$B$39:$B$782,E$226)+'СЕТ СН'!$F$15</f>
        <v>159.99895262999999</v>
      </c>
      <c r="F240" s="36">
        <f>SUMIFS(СВЦЭМ!$F$39:$F$782,СВЦЭМ!$A$39:$A$782,$A240,СВЦЭМ!$B$39:$B$782,F$226)+'СЕТ СН'!$F$15</f>
        <v>160.59095594999999</v>
      </c>
      <c r="G240" s="36">
        <f>SUMIFS(СВЦЭМ!$F$39:$F$782,СВЦЭМ!$A$39:$A$782,$A240,СВЦЭМ!$B$39:$B$782,G$226)+'СЕТ СН'!$F$15</f>
        <v>159.54089053999999</v>
      </c>
      <c r="H240" s="36">
        <f>SUMIFS(СВЦЭМ!$F$39:$F$782,СВЦЭМ!$A$39:$A$782,$A240,СВЦЭМ!$B$39:$B$782,H$226)+'СЕТ СН'!$F$15</f>
        <v>157.58090912</v>
      </c>
      <c r="I240" s="36">
        <f>SUMIFS(СВЦЭМ!$F$39:$F$782,СВЦЭМ!$A$39:$A$782,$A240,СВЦЭМ!$B$39:$B$782,I$226)+'СЕТ СН'!$F$15</f>
        <v>156.61634620999999</v>
      </c>
      <c r="J240" s="36">
        <f>SUMIFS(СВЦЭМ!$F$39:$F$782,СВЦЭМ!$A$39:$A$782,$A240,СВЦЭМ!$B$39:$B$782,J$226)+'СЕТ СН'!$F$15</f>
        <v>154.85065277999999</v>
      </c>
      <c r="K240" s="36">
        <f>SUMIFS(СВЦЭМ!$F$39:$F$782,СВЦЭМ!$A$39:$A$782,$A240,СВЦЭМ!$B$39:$B$782,K$226)+'СЕТ СН'!$F$15</f>
        <v>151.00698413000001</v>
      </c>
      <c r="L240" s="36">
        <f>SUMIFS(СВЦЭМ!$F$39:$F$782,СВЦЭМ!$A$39:$A$782,$A240,СВЦЭМ!$B$39:$B$782,L$226)+'СЕТ СН'!$F$15</f>
        <v>147.77556116</v>
      </c>
      <c r="M240" s="36">
        <f>SUMIFS(СВЦЭМ!$F$39:$F$782,СВЦЭМ!$A$39:$A$782,$A240,СВЦЭМ!$B$39:$B$782,M$226)+'СЕТ СН'!$F$15</f>
        <v>146.81166407000001</v>
      </c>
      <c r="N240" s="36">
        <f>SUMIFS(СВЦЭМ!$F$39:$F$782,СВЦЭМ!$A$39:$A$782,$A240,СВЦЭМ!$B$39:$B$782,N$226)+'СЕТ СН'!$F$15</f>
        <v>146.62425619999999</v>
      </c>
      <c r="O240" s="36">
        <f>SUMIFS(СВЦЭМ!$F$39:$F$782,СВЦЭМ!$A$39:$A$782,$A240,СВЦЭМ!$B$39:$B$782,O$226)+'СЕТ СН'!$F$15</f>
        <v>148.47271837</v>
      </c>
      <c r="P240" s="36">
        <f>SUMIFS(СВЦЭМ!$F$39:$F$782,СВЦЭМ!$A$39:$A$782,$A240,СВЦЭМ!$B$39:$B$782,P$226)+'СЕТ СН'!$F$15</f>
        <v>150.04184543</v>
      </c>
      <c r="Q240" s="36">
        <f>SUMIFS(СВЦЭМ!$F$39:$F$782,СВЦЭМ!$A$39:$A$782,$A240,СВЦЭМ!$B$39:$B$782,Q$226)+'СЕТ СН'!$F$15</f>
        <v>149.64033850000001</v>
      </c>
      <c r="R240" s="36">
        <f>SUMIFS(СВЦЭМ!$F$39:$F$782,СВЦЭМ!$A$39:$A$782,$A240,СВЦЭМ!$B$39:$B$782,R$226)+'СЕТ СН'!$F$15</f>
        <v>148.97736932999999</v>
      </c>
      <c r="S240" s="36">
        <f>SUMIFS(СВЦЭМ!$F$39:$F$782,СВЦЭМ!$A$39:$A$782,$A240,СВЦЭМ!$B$39:$B$782,S$226)+'СЕТ СН'!$F$15</f>
        <v>145.83807711</v>
      </c>
      <c r="T240" s="36">
        <f>SUMIFS(СВЦЭМ!$F$39:$F$782,СВЦЭМ!$A$39:$A$782,$A240,СВЦЭМ!$B$39:$B$782,T$226)+'СЕТ СН'!$F$15</f>
        <v>142.27111590000001</v>
      </c>
      <c r="U240" s="36">
        <f>SUMIFS(СВЦЭМ!$F$39:$F$782,СВЦЭМ!$A$39:$A$782,$A240,СВЦЭМ!$B$39:$B$782,U$226)+'СЕТ СН'!$F$15</f>
        <v>143.69199778000001</v>
      </c>
      <c r="V240" s="36">
        <f>SUMIFS(СВЦЭМ!$F$39:$F$782,СВЦЭМ!$A$39:$A$782,$A240,СВЦЭМ!$B$39:$B$782,V$226)+'СЕТ СН'!$F$15</f>
        <v>145.12989304999999</v>
      </c>
      <c r="W240" s="36">
        <f>SUMIFS(СВЦЭМ!$F$39:$F$782,СВЦЭМ!$A$39:$A$782,$A240,СВЦЭМ!$B$39:$B$782,W$226)+'СЕТ СН'!$F$15</f>
        <v>147.51245379</v>
      </c>
      <c r="X240" s="36">
        <f>SUMIFS(СВЦЭМ!$F$39:$F$782,СВЦЭМ!$A$39:$A$782,$A240,СВЦЭМ!$B$39:$B$782,X$226)+'СЕТ СН'!$F$15</f>
        <v>150.51801624000001</v>
      </c>
      <c r="Y240" s="36">
        <f>SUMIFS(СВЦЭМ!$F$39:$F$782,СВЦЭМ!$A$39:$A$782,$A240,СВЦЭМ!$B$39:$B$782,Y$226)+'СЕТ СН'!$F$15</f>
        <v>152.50205982</v>
      </c>
    </row>
    <row r="241" spans="1:25" ht="15.75" x14ac:dyDescent="0.2">
      <c r="A241" s="35">
        <f t="shared" si="6"/>
        <v>45306</v>
      </c>
      <c r="B241" s="36">
        <f>SUMIFS(СВЦЭМ!$F$39:$F$782,СВЦЭМ!$A$39:$A$782,$A241,СВЦЭМ!$B$39:$B$782,B$226)+'СЕТ СН'!$F$15</f>
        <v>152.6852773</v>
      </c>
      <c r="C241" s="36">
        <f>SUMIFS(СВЦЭМ!$F$39:$F$782,СВЦЭМ!$A$39:$A$782,$A241,СВЦЭМ!$B$39:$B$782,C$226)+'СЕТ СН'!$F$15</f>
        <v>156.57473422000001</v>
      </c>
      <c r="D241" s="36">
        <f>SUMIFS(СВЦЭМ!$F$39:$F$782,СВЦЭМ!$A$39:$A$782,$A241,СВЦЭМ!$B$39:$B$782,D$226)+'СЕТ СН'!$F$15</f>
        <v>157.96672491999999</v>
      </c>
      <c r="E241" s="36">
        <f>SUMIFS(СВЦЭМ!$F$39:$F$782,СВЦЭМ!$A$39:$A$782,$A241,СВЦЭМ!$B$39:$B$782,E$226)+'СЕТ СН'!$F$15</f>
        <v>159.97948235999999</v>
      </c>
      <c r="F241" s="36">
        <f>SUMIFS(СВЦЭМ!$F$39:$F$782,СВЦЭМ!$A$39:$A$782,$A241,СВЦЭМ!$B$39:$B$782,F$226)+'СЕТ СН'!$F$15</f>
        <v>160.07886751999999</v>
      </c>
      <c r="G241" s="36">
        <f>SUMIFS(СВЦЭМ!$F$39:$F$782,СВЦЭМ!$A$39:$A$782,$A241,СВЦЭМ!$B$39:$B$782,G$226)+'СЕТ СН'!$F$15</f>
        <v>157.57762940000001</v>
      </c>
      <c r="H241" s="36">
        <f>SUMIFS(СВЦЭМ!$F$39:$F$782,СВЦЭМ!$A$39:$A$782,$A241,СВЦЭМ!$B$39:$B$782,H$226)+'СЕТ СН'!$F$15</f>
        <v>155.14754108</v>
      </c>
      <c r="I241" s="36">
        <f>SUMIFS(СВЦЭМ!$F$39:$F$782,СВЦЭМ!$A$39:$A$782,$A241,СВЦЭМ!$B$39:$B$782,I$226)+'СЕТ СН'!$F$15</f>
        <v>151.77229639000001</v>
      </c>
      <c r="J241" s="36">
        <f>SUMIFS(СВЦЭМ!$F$39:$F$782,СВЦЭМ!$A$39:$A$782,$A241,СВЦЭМ!$B$39:$B$782,J$226)+'СЕТ СН'!$F$15</f>
        <v>147.96097649000001</v>
      </c>
      <c r="K241" s="36">
        <f>SUMIFS(СВЦЭМ!$F$39:$F$782,СВЦЭМ!$A$39:$A$782,$A241,СВЦЭМ!$B$39:$B$782,K$226)+'СЕТ СН'!$F$15</f>
        <v>145.10811163</v>
      </c>
      <c r="L241" s="36">
        <f>SUMIFS(СВЦЭМ!$F$39:$F$782,СВЦЭМ!$A$39:$A$782,$A241,СВЦЭМ!$B$39:$B$782,L$226)+'СЕТ СН'!$F$15</f>
        <v>143.19109703999999</v>
      </c>
      <c r="M241" s="36">
        <f>SUMIFS(СВЦЭМ!$F$39:$F$782,СВЦЭМ!$A$39:$A$782,$A241,СВЦЭМ!$B$39:$B$782,M$226)+'СЕТ СН'!$F$15</f>
        <v>144.23680845999999</v>
      </c>
      <c r="N241" s="36">
        <f>SUMIFS(СВЦЭМ!$F$39:$F$782,СВЦЭМ!$A$39:$A$782,$A241,СВЦЭМ!$B$39:$B$782,N$226)+'СЕТ СН'!$F$15</f>
        <v>147.31794378999999</v>
      </c>
      <c r="O241" s="36">
        <f>SUMIFS(СВЦЭМ!$F$39:$F$782,СВЦЭМ!$A$39:$A$782,$A241,СВЦЭМ!$B$39:$B$782,O$226)+'СЕТ СН'!$F$15</f>
        <v>148.24919211</v>
      </c>
      <c r="P241" s="36">
        <f>SUMIFS(СВЦЭМ!$F$39:$F$782,СВЦЭМ!$A$39:$A$782,$A241,СВЦЭМ!$B$39:$B$782,P$226)+'СЕТ СН'!$F$15</f>
        <v>150.31933759</v>
      </c>
      <c r="Q241" s="36">
        <f>SUMIFS(СВЦЭМ!$F$39:$F$782,СВЦЭМ!$A$39:$A$782,$A241,СВЦЭМ!$B$39:$B$782,Q$226)+'СЕТ СН'!$F$15</f>
        <v>151.02378582</v>
      </c>
      <c r="R241" s="36">
        <f>SUMIFS(СВЦЭМ!$F$39:$F$782,СВЦЭМ!$A$39:$A$782,$A241,СВЦЭМ!$B$39:$B$782,R$226)+'СЕТ СН'!$F$15</f>
        <v>152.79653608000001</v>
      </c>
      <c r="S241" s="36">
        <f>SUMIFS(СВЦЭМ!$F$39:$F$782,СВЦЭМ!$A$39:$A$782,$A241,СВЦЭМ!$B$39:$B$782,S$226)+'СЕТ СН'!$F$15</f>
        <v>149.82165610000001</v>
      </c>
      <c r="T241" s="36">
        <f>SUMIFS(СВЦЭМ!$F$39:$F$782,СВЦЭМ!$A$39:$A$782,$A241,СВЦЭМ!$B$39:$B$782,T$226)+'СЕТ СН'!$F$15</f>
        <v>146.14344163999999</v>
      </c>
      <c r="U241" s="36">
        <f>SUMIFS(СВЦЭМ!$F$39:$F$782,СВЦЭМ!$A$39:$A$782,$A241,СВЦЭМ!$B$39:$B$782,U$226)+'СЕТ СН'!$F$15</f>
        <v>147.31228465000001</v>
      </c>
      <c r="V241" s="36">
        <f>SUMIFS(СВЦЭМ!$F$39:$F$782,СВЦЭМ!$A$39:$A$782,$A241,СВЦЭМ!$B$39:$B$782,V$226)+'СЕТ СН'!$F$15</f>
        <v>149.37119203</v>
      </c>
      <c r="W241" s="36">
        <f>SUMIFS(СВЦЭМ!$F$39:$F$782,СВЦЭМ!$A$39:$A$782,$A241,СВЦЭМ!$B$39:$B$782,W$226)+'СЕТ СН'!$F$15</f>
        <v>150.07609500999999</v>
      </c>
      <c r="X241" s="36">
        <f>SUMIFS(СВЦЭМ!$F$39:$F$782,СВЦЭМ!$A$39:$A$782,$A241,СВЦЭМ!$B$39:$B$782,X$226)+'СЕТ СН'!$F$15</f>
        <v>149.68354912999999</v>
      </c>
      <c r="Y241" s="36">
        <f>SUMIFS(СВЦЭМ!$F$39:$F$782,СВЦЭМ!$A$39:$A$782,$A241,СВЦЭМ!$B$39:$B$782,Y$226)+'СЕТ СН'!$F$15</f>
        <v>152.00551707</v>
      </c>
    </row>
    <row r="242" spans="1:25" ht="15.75" x14ac:dyDescent="0.2">
      <c r="A242" s="35">
        <f t="shared" si="6"/>
        <v>45307</v>
      </c>
      <c r="B242" s="36">
        <f>SUMIFS(СВЦЭМ!$F$39:$F$782,СВЦЭМ!$A$39:$A$782,$A242,СВЦЭМ!$B$39:$B$782,B$226)+'СЕТ СН'!$F$15</f>
        <v>158.91748572</v>
      </c>
      <c r="C242" s="36">
        <f>SUMIFS(СВЦЭМ!$F$39:$F$782,СВЦЭМ!$A$39:$A$782,$A242,СВЦЭМ!$B$39:$B$782,C$226)+'СЕТ СН'!$F$15</f>
        <v>162.40652258</v>
      </c>
      <c r="D242" s="36">
        <f>SUMIFS(СВЦЭМ!$F$39:$F$782,СВЦЭМ!$A$39:$A$782,$A242,СВЦЭМ!$B$39:$B$782,D$226)+'СЕТ СН'!$F$15</f>
        <v>164.34876202000001</v>
      </c>
      <c r="E242" s="36">
        <f>SUMIFS(СВЦЭМ!$F$39:$F$782,СВЦЭМ!$A$39:$A$782,$A242,СВЦЭМ!$B$39:$B$782,E$226)+'СЕТ СН'!$F$15</f>
        <v>165.32281459999999</v>
      </c>
      <c r="F242" s="36">
        <f>SUMIFS(СВЦЭМ!$F$39:$F$782,СВЦЭМ!$A$39:$A$782,$A242,СВЦЭМ!$B$39:$B$782,F$226)+'СЕТ СН'!$F$15</f>
        <v>165.32502647999999</v>
      </c>
      <c r="G242" s="36">
        <f>SUMIFS(СВЦЭМ!$F$39:$F$782,СВЦЭМ!$A$39:$A$782,$A242,СВЦЭМ!$B$39:$B$782,G$226)+'СЕТ СН'!$F$15</f>
        <v>163.86142502000001</v>
      </c>
      <c r="H242" s="36">
        <f>SUMIFS(СВЦЭМ!$F$39:$F$782,СВЦЭМ!$A$39:$A$782,$A242,СВЦЭМ!$B$39:$B$782,H$226)+'СЕТ СН'!$F$15</f>
        <v>157.78382676000001</v>
      </c>
      <c r="I242" s="36">
        <f>SUMIFS(СВЦЭМ!$F$39:$F$782,СВЦЭМ!$A$39:$A$782,$A242,СВЦЭМ!$B$39:$B$782,I$226)+'СЕТ СН'!$F$15</f>
        <v>153.89878202</v>
      </c>
      <c r="J242" s="36">
        <f>SUMIFS(СВЦЭМ!$F$39:$F$782,СВЦЭМ!$A$39:$A$782,$A242,СВЦЭМ!$B$39:$B$782,J$226)+'СЕТ СН'!$F$15</f>
        <v>150.03202300000001</v>
      </c>
      <c r="K242" s="36">
        <f>SUMIFS(СВЦЭМ!$F$39:$F$782,СВЦЭМ!$A$39:$A$782,$A242,СВЦЭМ!$B$39:$B$782,K$226)+'СЕТ СН'!$F$15</f>
        <v>147.29423782000001</v>
      </c>
      <c r="L242" s="36">
        <f>SUMIFS(СВЦЭМ!$F$39:$F$782,СВЦЭМ!$A$39:$A$782,$A242,СВЦЭМ!$B$39:$B$782,L$226)+'СЕТ СН'!$F$15</f>
        <v>146.91497041</v>
      </c>
      <c r="M242" s="36">
        <f>SUMIFS(СВЦЭМ!$F$39:$F$782,СВЦЭМ!$A$39:$A$782,$A242,СВЦЭМ!$B$39:$B$782,M$226)+'СЕТ СН'!$F$15</f>
        <v>149.43800352</v>
      </c>
      <c r="N242" s="36">
        <f>SUMIFS(СВЦЭМ!$F$39:$F$782,СВЦЭМ!$A$39:$A$782,$A242,СВЦЭМ!$B$39:$B$782,N$226)+'СЕТ СН'!$F$15</f>
        <v>151.15609255000001</v>
      </c>
      <c r="O242" s="36">
        <f>SUMIFS(СВЦЭМ!$F$39:$F$782,СВЦЭМ!$A$39:$A$782,$A242,СВЦЭМ!$B$39:$B$782,O$226)+'СЕТ СН'!$F$15</f>
        <v>151.53599063999999</v>
      </c>
      <c r="P242" s="36">
        <f>SUMIFS(СВЦЭМ!$F$39:$F$782,СВЦЭМ!$A$39:$A$782,$A242,СВЦЭМ!$B$39:$B$782,P$226)+'СЕТ СН'!$F$15</f>
        <v>153.17643093000001</v>
      </c>
      <c r="Q242" s="36">
        <f>SUMIFS(СВЦЭМ!$F$39:$F$782,СВЦЭМ!$A$39:$A$782,$A242,СВЦЭМ!$B$39:$B$782,Q$226)+'СЕТ СН'!$F$15</f>
        <v>153.60676348999999</v>
      </c>
      <c r="R242" s="36">
        <f>SUMIFS(СВЦЭМ!$F$39:$F$782,СВЦЭМ!$A$39:$A$782,$A242,СВЦЭМ!$B$39:$B$782,R$226)+'СЕТ СН'!$F$15</f>
        <v>153.59676382000001</v>
      </c>
      <c r="S242" s="36">
        <f>SUMIFS(СВЦЭМ!$F$39:$F$782,СВЦЭМ!$A$39:$A$782,$A242,СВЦЭМ!$B$39:$B$782,S$226)+'СЕТ СН'!$F$15</f>
        <v>150.87871498000001</v>
      </c>
      <c r="T242" s="36">
        <f>SUMIFS(СВЦЭМ!$F$39:$F$782,СВЦЭМ!$A$39:$A$782,$A242,СВЦЭМ!$B$39:$B$782,T$226)+'СЕТ СН'!$F$15</f>
        <v>146.65778284000001</v>
      </c>
      <c r="U242" s="36">
        <f>SUMIFS(СВЦЭМ!$F$39:$F$782,СВЦЭМ!$A$39:$A$782,$A242,СВЦЭМ!$B$39:$B$782,U$226)+'СЕТ СН'!$F$15</f>
        <v>147.77208697</v>
      </c>
      <c r="V242" s="36">
        <f>SUMIFS(СВЦЭМ!$F$39:$F$782,СВЦЭМ!$A$39:$A$782,$A242,СВЦЭМ!$B$39:$B$782,V$226)+'СЕТ СН'!$F$15</f>
        <v>149.93039450000001</v>
      </c>
      <c r="W242" s="36">
        <f>SUMIFS(СВЦЭМ!$F$39:$F$782,СВЦЭМ!$A$39:$A$782,$A242,СВЦЭМ!$B$39:$B$782,W$226)+'СЕТ СН'!$F$15</f>
        <v>150.64087789999999</v>
      </c>
      <c r="X242" s="36">
        <f>SUMIFS(СВЦЭМ!$F$39:$F$782,СВЦЭМ!$A$39:$A$782,$A242,СВЦЭМ!$B$39:$B$782,X$226)+'СЕТ СН'!$F$15</f>
        <v>152.17218174999999</v>
      </c>
      <c r="Y242" s="36">
        <f>SUMIFS(СВЦЭМ!$F$39:$F$782,СВЦЭМ!$A$39:$A$782,$A242,СВЦЭМ!$B$39:$B$782,Y$226)+'СЕТ СН'!$F$15</f>
        <v>154.42205143000001</v>
      </c>
    </row>
    <row r="243" spans="1:25" ht="15.75" x14ac:dyDescent="0.2">
      <c r="A243" s="35">
        <f t="shared" si="6"/>
        <v>45308</v>
      </c>
      <c r="B243" s="36">
        <f>SUMIFS(СВЦЭМ!$F$39:$F$782,СВЦЭМ!$A$39:$A$782,$A243,СВЦЭМ!$B$39:$B$782,B$226)+'СЕТ СН'!$F$15</f>
        <v>150.33519497</v>
      </c>
      <c r="C243" s="36">
        <f>SUMIFS(СВЦЭМ!$F$39:$F$782,СВЦЭМ!$A$39:$A$782,$A243,СВЦЭМ!$B$39:$B$782,C$226)+'СЕТ СН'!$F$15</f>
        <v>154.37585655000001</v>
      </c>
      <c r="D243" s="36">
        <f>SUMIFS(СВЦЭМ!$F$39:$F$782,СВЦЭМ!$A$39:$A$782,$A243,СВЦЭМ!$B$39:$B$782,D$226)+'СЕТ СН'!$F$15</f>
        <v>156.83414336000001</v>
      </c>
      <c r="E243" s="36">
        <f>SUMIFS(СВЦЭМ!$F$39:$F$782,СВЦЭМ!$A$39:$A$782,$A243,СВЦЭМ!$B$39:$B$782,E$226)+'СЕТ СН'!$F$15</f>
        <v>158.01458722999999</v>
      </c>
      <c r="F243" s="36">
        <f>SUMIFS(СВЦЭМ!$F$39:$F$782,СВЦЭМ!$A$39:$A$782,$A243,СВЦЭМ!$B$39:$B$782,F$226)+'СЕТ СН'!$F$15</f>
        <v>156.98303756999999</v>
      </c>
      <c r="G243" s="36">
        <f>SUMIFS(СВЦЭМ!$F$39:$F$782,СВЦЭМ!$A$39:$A$782,$A243,СВЦЭМ!$B$39:$B$782,G$226)+'СЕТ СН'!$F$15</f>
        <v>154.61721754000001</v>
      </c>
      <c r="H243" s="36">
        <f>SUMIFS(СВЦЭМ!$F$39:$F$782,СВЦЭМ!$A$39:$A$782,$A243,СВЦЭМ!$B$39:$B$782,H$226)+'СЕТ СН'!$F$15</f>
        <v>149.95651631000001</v>
      </c>
      <c r="I243" s="36">
        <f>SUMIFS(СВЦЭМ!$F$39:$F$782,СВЦЭМ!$A$39:$A$782,$A243,СВЦЭМ!$B$39:$B$782,I$226)+'СЕТ СН'!$F$15</f>
        <v>146.38737857000001</v>
      </c>
      <c r="J243" s="36">
        <f>SUMIFS(СВЦЭМ!$F$39:$F$782,СВЦЭМ!$A$39:$A$782,$A243,СВЦЭМ!$B$39:$B$782,J$226)+'СЕТ СН'!$F$15</f>
        <v>143.38303196000001</v>
      </c>
      <c r="K243" s="36">
        <f>SUMIFS(СВЦЭМ!$F$39:$F$782,СВЦЭМ!$A$39:$A$782,$A243,СВЦЭМ!$B$39:$B$782,K$226)+'СЕТ СН'!$F$15</f>
        <v>141.63564516</v>
      </c>
      <c r="L243" s="36">
        <f>SUMIFS(СВЦЭМ!$F$39:$F$782,СВЦЭМ!$A$39:$A$782,$A243,СВЦЭМ!$B$39:$B$782,L$226)+'СЕТ СН'!$F$15</f>
        <v>140.29718778</v>
      </c>
      <c r="M243" s="36">
        <f>SUMIFS(СВЦЭМ!$F$39:$F$782,СВЦЭМ!$A$39:$A$782,$A243,СВЦЭМ!$B$39:$B$782,M$226)+'СЕТ СН'!$F$15</f>
        <v>142.03211507</v>
      </c>
      <c r="N243" s="36">
        <f>SUMIFS(СВЦЭМ!$F$39:$F$782,СВЦЭМ!$A$39:$A$782,$A243,СВЦЭМ!$B$39:$B$782,N$226)+'СЕТ СН'!$F$15</f>
        <v>143.95423323</v>
      </c>
      <c r="O243" s="36">
        <f>SUMIFS(СВЦЭМ!$F$39:$F$782,СВЦЭМ!$A$39:$A$782,$A243,СВЦЭМ!$B$39:$B$782,O$226)+'СЕТ СН'!$F$15</f>
        <v>143.62818634000001</v>
      </c>
      <c r="P243" s="36">
        <f>SUMIFS(СВЦЭМ!$F$39:$F$782,СВЦЭМ!$A$39:$A$782,$A243,СВЦЭМ!$B$39:$B$782,P$226)+'СЕТ СН'!$F$15</f>
        <v>144.85624084</v>
      </c>
      <c r="Q243" s="36">
        <f>SUMIFS(СВЦЭМ!$F$39:$F$782,СВЦЭМ!$A$39:$A$782,$A243,СВЦЭМ!$B$39:$B$782,Q$226)+'СЕТ СН'!$F$15</f>
        <v>145.49998513</v>
      </c>
      <c r="R243" s="36">
        <f>SUMIFS(СВЦЭМ!$F$39:$F$782,СВЦЭМ!$A$39:$A$782,$A243,СВЦЭМ!$B$39:$B$782,R$226)+'СЕТ СН'!$F$15</f>
        <v>145.48557274999999</v>
      </c>
      <c r="S243" s="36">
        <f>SUMIFS(СВЦЭМ!$F$39:$F$782,СВЦЭМ!$A$39:$A$782,$A243,СВЦЭМ!$B$39:$B$782,S$226)+'СЕТ СН'!$F$15</f>
        <v>142.92178872</v>
      </c>
      <c r="T243" s="36">
        <f>SUMIFS(СВЦЭМ!$F$39:$F$782,СВЦЭМ!$A$39:$A$782,$A243,СВЦЭМ!$B$39:$B$782,T$226)+'СЕТ СН'!$F$15</f>
        <v>139.03063513000001</v>
      </c>
      <c r="U243" s="36">
        <f>SUMIFS(СВЦЭМ!$F$39:$F$782,СВЦЭМ!$A$39:$A$782,$A243,СВЦЭМ!$B$39:$B$782,U$226)+'СЕТ СН'!$F$15</f>
        <v>139.55745592</v>
      </c>
      <c r="V243" s="36">
        <f>SUMIFS(СВЦЭМ!$F$39:$F$782,СВЦЭМ!$A$39:$A$782,$A243,СВЦЭМ!$B$39:$B$782,V$226)+'СЕТ СН'!$F$15</f>
        <v>141.40915089000001</v>
      </c>
      <c r="W243" s="36">
        <f>SUMIFS(СВЦЭМ!$F$39:$F$782,СВЦЭМ!$A$39:$A$782,$A243,СВЦЭМ!$B$39:$B$782,W$226)+'СЕТ СН'!$F$15</f>
        <v>142.33807343000001</v>
      </c>
      <c r="X243" s="36">
        <f>SUMIFS(СВЦЭМ!$F$39:$F$782,СВЦЭМ!$A$39:$A$782,$A243,СВЦЭМ!$B$39:$B$782,X$226)+'СЕТ СН'!$F$15</f>
        <v>144.92433586000001</v>
      </c>
      <c r="Y243" s="36">
        <f>SUMIFS(СВЦЭМ!$F$39:$F$782,СВЦЭМ!$A$39:$A$782,$A243,СВЦЭМ!$B$39:$B$782,Y$226)+'СЕТ СН'!$F$15</f>
        <v>147.35914253999999</v>
      </c>
    </row>
    <row r="244" spans="1:25" ht="15.75" x14ac:dyDescent="0.2">
      <c r="A244" s="35">
        <f t="shared" si="6"/>
        <v>45309</v>
      </c>
      <c r="B244" s="36">
        <f>SUMIFS(СВЦЭМ!$F$39:$F$782,СВЦЭМ!$A$39:$A$782,$A244,СВЦЭМ!$B$39:$B$782,B$226)+'СЕТ СН'!$F$15</f>
        <v>152.54209976999999</v>
      </c>
      <c r="C244" s="36">
        <f>SUMIFS(СВЦЭМ!$F$39:$F$782,СВЦЭМ!$A$39:$A$782,$A244,СВЦЭМ!$B$39:$B$782,C$226)+'СЕТ СН'!$F$15</f>
        <v>151.91403026</v>
      </c>
      <c r="D244" s="36">
        <f>SUMIFS(СВЦЭМ!$F$39:$F$782,СВЦЭМ!$A$39:$A$782,$A244,СВЦЭМ!$B$39:$B$782,D$226)+'СЕТ СН'!$F$15</f>
        <v>155.45958239999999</v>
      </c>
      <c r="E244" s="36">
        <f>SUMIFS(СВЦЭМ!$F$39:$F$782,СВЦЭМ!$A$39:$A$782,$A244,СВЦЭМ!$B$39:$B$782,E$226)+'СЕТ СН'!$F$15</f>
        <v>158.27540958</v>
      </c>
      <c r="F244" s="36">
        <f>SUMIFS(СВЦЭМ!$F$39:$F$782,СВЦЭМ!$A$39:$A$782,$A244,СВЦЭМ!$B$39:$B$782,F$226)+'СЕТ СН'!$F$15</f>
        <v>158.66823226</v>
      </c>
      <c r="G244" s="36">
        <f>SUMIFS(СВЦЭМ!$F$39:$F$782,СВЦЭМ!$A$39:$A$782,$A244,СВЦЭМ!$B$39:$B$782,G$226)+'СЕТ СН'!$F$15</f>
        <v>157.32639671000001</v>
      </c>
      <c r="H244" s="36">
        <f>SUMIFS(СВЦЭМ!$F$39:$F$782,СВЦЭМ!$A$39:$A$782,$A244,СВЦЭМ!$B$39:$B$782,H$226)+'СЕТ СН'!$F$15</f>
        <v>154.87462062</v>
      </c>
      <c r="I244" s="36">
        <f>SUMIFS(СВЦЭМ!$F$39:$F$782,СВЦЭМ!$A$39:$A$782,$A244,СВЦЭМ!$B$39:$B$782,I$226)+'СЕТ СН'!$F$15</f>
        <v>155.72242266999999</v>
      </c>
      <c r="J244" s="36">
        <f>SUMIFS(СВЦЭМ!$F$39:$F$782,СВЦЭМ!$A$39:$A$782,$A244,СВЦЭМ!$B$39:$B$782,J$226)+'СЕТ СН'!$F$15</f>
        <v>154.07605290000001</v>
      </c>
      <c r="K244" s="36">
        <f>SUMIFS(СВЦЭМ!$F$39:$F$782,СВЦЭМ!$A$39:$A$782,$A244,СВЦЭМ!$B$39:$B$782,K$226)+'СЕТ СН'!$F$15</f>
        <v>151.21462231999999</v>
      </c>
      <c r="L244" s="36">
        <f>SUMIFS(СВЦЭМ!$F$39:$F$782,СВЦЭМ!$A$39:$A$782,$A244,СВЦЭМ!$B$39:$B$782,L$226)+'СЕТ СН'!$F$15</f>
        <v>151.73603679999999</v>
      </c>
      <c r="M244" s="36">
        <f>SUMIFS(СВЦЭМ!$F$39:$F$782,СВЦЭМ!$A$39:$A$782,$A244,СВЦЭМ!$B$39:$B$782,M$226)+'СЕТ СН'!$F$15</f>
        <v>152.98400384999999</v>
      </c>
      <c r="N244" s="36">
        <f>SUMIFS(СВЦЭМ!$F$39:$F$782,СВЦЭМ!$A$39:$A$782,$A244,СВЦЭМ!$B$39:$B$782,N$226)+'СЕТ СН'!$F$15</f>
        <v>154.98772695</v>
      </c>
      <c r="O244" s="36">
        <f>SUMIFS(СВЦЭМ!$F$39:$F$782,СВЦЭМ!$A$39:$A$782,$A244,СВЦЭМ!$B$39:$B$782,O$226)+'СЕТ СН'!$F$15</f>
        <v>155.95156170000001</v>
      </c>
      <c r="P244" s="36">
        <f>SUMIFS(СВЦЭМ!$F$39:$F$782,СВЦЭМ!$A$39:$A$782,$A244,СВЦЭМ!$B$39:$B$782,P$226)+'СЕТ СН'!$F$15</f>
        <v>157.18521462000001</v>
      </c>
      <c r="Q244" s="36">
        <f>SUMIFS(СВЦЭМ!$F$39:$F$782,СВЦЭМ!$A$39:$A$782,$A244,СВЦЭМ!$B$39:$B$782,Q$226)+'СЕТ СН'!$F$15</f>
        <v>157.73984949000001</v>
      </c>
      <c r="R244" s="36">
        <f>SUMIFS(СВЦЭМ!$F$39:$F$782,СВЦЭМ!$A$39:$A$782,$A244,СВЦЭМ!$B$39:$B$782,R$226)+'СЕТ СН'!$F$15</f>
        <v>157.77170885999999</v>
      </c>
      <c r="S244" s="36">
        <f>SUMIFS(СВЦЭМ!$F$39:$F$782,СВЦЭМ!$A$39:$A$782,$A244,СВЦЭМ!$B$39:$B$782,S$226)+'СЕТ СН'!$F$15</f>
        <v>154.3996822</v>
      </c>
      <c r="T244" s="36">
        <f>SUMIFS(СВЦЭМ!$F$39:$F$782,СВЦЭМ!$A$39:$A$782,$A244,СВЦЭМ!$B$39:$B$782,T$226)+'СЕТ СН'!$F$15</f>
        <v>149.74040069</v>
      </c>
      <c r="U244" s="36">
        <f>SUMIFS(СВЦЭМ!$F$39:$F$782,СВЦЭМ!$A$39:$A$782,$A244,СВЦЭМ!$B$39:$B$782,U$226)+'СЕТ СН'!$F$15</f>
        <v>150.74338291999999</v>
      </c>
      <c r="V244" s="36">
        <f>SUMIFS(СВЦЭМ!$F$39:$F$782,СВЦЭМ!$A$39:$A$782,$A244,СВЦЭМ!$B$39:$B$782,V$226)+'СЕТ СН'!$F$15</f>
        <v>152.22398856000001</v>
      </c>
      <c r="W244" s="36">
        <f>SUMIFS(СВЦЭМ!$F$39:$F$782,СВЦЭМ!$A$39:$A$782,$A244,СВЦЭМ!$B$39:$B$782,W$226)+'СЕТ СН'!$F$15</f>
        <v>152.67427368</v>
      </c>
      <c r="X244" s="36">
        <f>SUMIFS(СВЦЭМ!$F$39:$F$782,СВЦЭМ!$A$39:$A$782,$A244,СВЦЭМ!$B$39:$B$782,X$226)+'СЕТ СН'!$F$15</f>
        <v>155.00722827999999</v>
      </c>
      <c r="Y244" s="36">
        <f>SUMIFS(СВЦЭМ!$F$39:$F$782,СВЦЭМ!$A$39:$A$782,$A244,СВЦЭМ!$B$39:$B$782,Y$226)+'СЕТ СН'!$F$15</f>
        <v>157.73788271999999</v>
      </c>
    </row>
    <row r="245" spans="1:25" ht="15.75" x14ac:dyDescent="0.2">
      <c r="A245" s="35">
        <f t="shared" si="6"/>
        <v>45310</v>
      </c>
      <c r="B245" s="36">
        <f>SUMIFS(СВЦЭМ!$F$39:$F$782,СВЦЭМ!$A$39:$A$782,$A245,СВЦЭМ!$B$39:$B$782,B$226)+'СЕТ СН'!$F$15</f>
        <v>160.91119903000001</v>
      </c>
      <c r="C245" s="36">
        <f>SUMIFS(СВЦЭМ!$F$39:$F$782,СВЦЭМ!$A$39:$A$782,$A245,СВЦЭМ!$B$39:$B$782,C$226)+'СЕТ СН'!$F$15</f>
        <v>164.45623843000001</v>
      </c>
      <c r="D245" s="36">
        <f>SUMIFS(СВЦЭМ!$F$39:$F$782,СВЦЭМ!$A$39:$A$782,$A245,СВЦЭМ!$B$39:$B$782,D$226)+'СЕТ СН'!$F$15</f>
        <v>165.50030616999999</v>
      </c>
      <c r="E245" s="36">
        <f>SUMIFS(СВЦЭМ!$F$39:$F$782,СВЦЭМ!$A$39:$A$782,$A245,СВЦЭМ!$B$39:$B$782,E$226)+'СЕТ СН'!$F$15</f>
        <v>166.52406751999999</v>
      </c>
      <c r="F245" s="36">
        <f>SUMIFS(СВЦЭМ!$F$39:$F$782,СВЦЭМ!$A$39:$A$782,$A245,СВЦЭМ!$B$39:$B$782,F$226)+'СЕТ СН'!$F$15</f>
        <v>166.22244373999999</v>
      </c>
      <c r="G245" s="36">
        <f>SUMIFS(СВЦЭМ!$F$39:$F$782,СВЦЭМ!$A$39:$A$782,$A245,СВЦЭМ!$B$39:$B$782,G$226)+'СЕТ СН'!$F$15</f>
        <v>165.00401277</v>
      </c>
      <c r="H245" s="36">
        <f>SUMIFS(СВЦЭМ!$F$39:$F$782,СВЦЭМ!$A$39:$A$782,$A245,СВЦЭМ!$B$39:$B$782,H$226)+'СЕТ СН'!$F$15</f>
        <v>159.60212013</v>
      </c>
      <c r="I245" s="36">
        <f>SUMIFS(СВЦЭМ!$F$39:$F$782,СВЦЭМ!$A$39:$A$782,$A245,СВЦЭМ!$B$39:$B$782,I$226)+'СЕТ СН'!$F$15</f>
        <v>154.96528301999999</v>
      </c>
      <c r="J245" s="36">
        <f>SUMIFS(СВЦЭМ!$F$39:$F$782,СВЦЭМ!$A$39:$A$782,$A245,СВЦЭМ!$B$39:$B$782,J$226)+'СЕТ СН'!$F$15</f>
        <v>152.45786430000001</v>
      </c>
      <c r="K245" s="36">
        <f>SUMIFS(СВЦЭМ!$F$39:$F$782,СВЦЭМ!$A$39:$A$782,$A245,СВЦЭМ!$B$39:$B$782,K$226)+'СЕТ СН'!$F$15</f>
        <v>150.97524397000001</v>
      </c>
      <c r="L245" s="36">
        <f>SUMIFS(СВЦЭМ!$F$39:$F$782,СВЦЭМ!$A$39:$A$782,$A245,СВЦЭМ!$B$39:$B$782,L$226)+'СЕТ СН'!$F$15</f>
        <v>149.58993034</v>
      </c>
      <c r="M245" s="36">
        <f>SUMIFS(СВЦЭМ!$F$39:$F$782,СВЦЭМ!$A$39:$A$782,$A245,СВЦЭМ!$B$39:$B$782,M$226)+'СЕТ СН'!$F$15</f>
        <v>149.62567722</v>
      </c>
      <c r="N245" s="36">
        <f>SUMIFS(СВЦЭМ!$F$39:$F$782,СВЦЭМ!$A$39:$A$782,$A245,СВЦЭМ!$B$39:$B$782,N$226)+'СЕТ СН'!$F$15</f>
        <v>150.85252274999999</v>
      </c>
      <c r="O245" s="36">
        <f>SUMIFS(СВЦЭМ!$F$39:$F$782,СВЦЭМ!$A$39:$A$782,$A245,СВЦЭМ!$B$39:$B$782,O$226)+'СЕТ СН'!$F$15</f>
        <v>151.09303858000001</v>
      </c>
      <c r="P245" s="36">
        <f>SUMIFS(СВЦЭМ!$F$39:$F$782,СВЦЭМ!$A$39:$A$782,$A245,СВЦЭМ!$B$39:$B$782,P$226)+'СЕТ СН'!$F$15</f>
        <v>151.93566408999999</v>
      </c>
      <c r="Q245" s="36">
        <f>SUMIFS(СВЦЭМ!$F$39:$F$782,СВЦЭМ!$A$39:$A$782,$A245,СВЦЭМ!$B$39:$B$782,Q$226)+'СЕТ СН'!$F$15</f>
        <v>153.76967303000001</v>
      </c>
      <c r="R245" s="36">
        <f>SUMIFS(СВЦЭМ!$F$39:$F$782,СВЦЭМ!$A$39:$A$782,$A245,СВЦЭМ!$B$39:$B$782,R$226)+'СЕТ СН'!$F$15</f>
        <v>154.94343495000001</v>
      </c>
      <c r="S245" s="36">
        <f>SUMIFS(СВЦЭМ!$F$39:$F$782,СВЦЭМ!$A$39:$A$782,$A245,СВЦЭМ!$B$39:$B$782,S$226)+'СЕТ СН'!$F$15</f>
        <v>151.10145234999999</v>
      </c>
      <c r="T245" s="36">
        <f>SUMIFS(СВЦЭМ!$F$39:$F$782,СВЦЭМ!$A$39:$A$782,$A245,СВЦЭМ!$B$39:$B$782,T$226)+'СЕТ СН'!$F$15</f>
        <v>146.47065459999999</v>
      </c>
      <c r="U245" s="36">
        <f>SUMIFS(СВЦЭМ!$F$39:$F$782,СВЦЭМ!$A$39:$A$782,$A245,СВЦЭМ!$B$39:$B$782,U$226)+'СЕТ СН'!$F$15</f>
        <v>148.08596607000001</v>
      </c>
      <c r="V245" s="36">
        <f>SUMIFS(СВЦЭМ!$F$39:$F$782,СВЦЭМ!$A$39:$A$782,$A245,СВЦЭМ!$B$39:$B$782,V$226)+'СЕТ СН'!$F$15</f>
        <v>149.37121159</v>
      </c>
      <c r="W245" s="36">
        <f>SUMIFS(СВЦЭМ!$F$39:$F$782,СВЦЭМ!$A$39:$A$782,$A245,СВЦЭМ!$B$39:$B$782,W$226)+'СЕТ СН'!$F$15</f>
        <v>149.94506385</v>
      </c>
      <c r="X245" s="36">
        <f>SUMIFS(СВЦЭМ!$F$39:$F$782,СВЦЭМ!$A$39:$A$782,$A245,СВЦЭМ!$B$39:$B$782,X$226)+'СЕТ СН'!$F$15</f>
        <v>152.21577549</v>
      </c>
      <c r="Y245" s="36">
        <f>SUMIFS(СВЦЭМ!$F$39:$F$782,СВЦЭМ!$A$39:$A$782,$A245,СВЦЭМ!$B$39:$B$782,Y$226)+'СЕТ СН'!$F$15</f>
        <v>160.82396693999999</v>
      </c>
    </row>
    <row r="246" spans="1:25" ht="15.75" x14ac:dyDescent="0.2">
      <c r="A246" s="35">
        <f t="shared" si="6"/>
        <v>45311</v>
      </c>
      <c r="B246" s="36">
        <f>SUMIFS(СВЦЭМ!$F$39:$F$782,СВЦЭМ!$A$39:$A$782,$A246,СВЦЭМ!$B$39:$B$782,B$226)+'СЕТ СН'!$F$15</f>
        <v>160.61858837</v>
      </c>
      <c r="C246" s="36">
        <f>SUMIFS(СВЦЭМ!$F$39:$F$782,СВЦЭМ!$A$39:$A$782,$A246,СВЦЭМ!$B$39:$B$782,C$226)+'СЕТ СН'!$F$15</f>
        <v>161.27152609999999</v>
      </c>
      <c r="D246" s="36">
        <f>SUMIFS(СВЦЭМ!$F$39:$F$782,СВЦЭМ!$A$39:$A$782,$A246,СВЦЭМ!$B$39:$B$782,D$226)+'СЕТ СН'!$F$15</f>
        <v>163.82757871999999</v>
      </c>
      <c r="E246" s="36">
        <f>SUMIFS(СВЦЭМ!$F$39:$F$782,СВЦЭМ!$A$39:$A$782,$A246,СВЦЭМ!$B$39:$B$782,E$226)+'СЕТ СН'!$F$15</f>
        <v>164.62949627</v>
      </c>
      <c r="F246" s="36">
        <f>SUMIFS(СВЦЭМ!$F$39:$F$782,СВЦЭМ!$A$39:$A$782,$A246,СВЦЭМ!$B$39:$B$782,F$226)+'СЕТ СН'!$F$15</f>
        <v>164.49463428999999</v>
      </c>
      <c r="G246" s="36">
        <f>SUMIFS(СВЦЭМ!$F$39:$F$782,СВЦЭМ!$A$39:$A$782,$A246,СВЦЭМ!$B$39:$B$782,G$226)+'СЕТ СН'!$F$15</f>
        <v>163.40895631999999</v>
      </c>
      <c r="H246" s="36">
        <f>SUMIFS(СВЦЭМ!$F$39:$F$782,СВЦЭМ!$A$39:$A$782,$A246,СВЦЭМ!$B$39:$B$782,H$226)+'СЕТ СН'!$F$15</f>
        <v>160.59110573000001</v>
      </c>
      <c r="I246" s="36">
        <f>SUMIFS(СВЦЭМ!$F$39:$F$782,СВЦЭМ!$A$39:$A$782,$A246,СВЦЭМ!$B$39:$B$782,I$226)+'СЕТ СН'!$F$15</f>
        <v>158.63886493999999</v>
      </c>
      <c r="J246" s="36">
        <f>SUMIFS(СВЦЭМ!$F$39:$F$782,СВЦЭМ!$A$39:$A$782,$A246,СВЦЭМ!$B$39:$B$782,J$226)+'СЕТ СН'!$F$15</f>
        <v>153.47658476999999</v>
      </c>
      <c r="K246" s="36">
        <f>SUMIFS(СВЦЭМ!$F$39:$F$782,СВЦЭМ!$A$39:$A$782,$A246,СВЦЭМ!$B$39:$B$782,K$226)+'СЕТ СН'!$F$15</f>
        <v>149.65551558999999</v>
      </c>
      <c r="L246" s="36">
        <f>SUMIFS(СВЦЭМ!$F$39:$F$782,СВЦЭМ!$A$39:$A$782,$A246,СВЦЭМ!$B$39:$B$782,L$226)+'СЕТ СН'!$F$15</f>
        <v>147.10142456</v>
      </c>
      <c r="M246" s="36">
        <f>SUMIFS(СВЦЭМ!$F$39:$F$782,СВЦЭМ!$A$39:$A$782,$A246,СВЦЭМ!$B$39:$B$782,M$226)+'СЕТ СН'!$F$15</f>
        <v>147.45775015000001</v>
      </c>
      <c r="N246" s="36">
        <f>SUMIFS(СВЦЭМ!$F$39:$F$782,СВЦЭМ!$A$39:$A$782,$A246,СВЦЭМ!$B$39:$B$782,N$226)+'СЕТ СН'!$F$15</f>
        <v>149.05302603999999</v>
      </c>
      <c r="O246" s="36">
        <f>SUMIFS(СВЦЭМ!$F$39:$F$782,СВЦЭМ!$A$39:$A$782,$A246,СВЦЭМ!$B$39:$B$782,O$226)+'СЕТ СН'!$F$15</f>
        <v>150.29920584999999</v>
      </c>
      <c r="P246" s="36">
        <f>SUMIFS(СВЦЭМ!$F$39:$F$782,СВЦЭМ!$A$39:$A$782,$A246,СВЦЭМ!$B$39:$B$782,P$226)+'СЕТ СН'!$F$15</f>
        <v>151.63945914000001</v>
      </c>
      <c r="Q246" s="36">
        <f>SUMIFS(СВЦЭМ!$F$39:$F$782,СВЦЭМ!$A$39:$A$782,$A246,СВЦЭМ!$B$39:$B$782,Q$226)+'СЕТ СН'!$F$15</f>
        <v>152.80462828</v>
      </c>
      <c r="R246" s="36">
        <f>SUMIFS(СВЦЭМ!$F$39:$F$782,СВЦЭМ!$A$39:$A$782,$A246,СВЦЭМ!$B$39:$B$782,R$226)+'СЕТ СН'!$F$15</f>
        <v>154.05067455</v>
      </c>
      <c r="S246" s="36">
        <f>SUMIFS(СВЦЭМ!$F$39:$F$782,СВЦЭМ!$A$39:$A$782,$A246,СВЦЭМ!$B$39:$B$782,S$226)+'СЕТ СН'!$F$15</f>
        <v>150.9536052</v>
      </c>
      <c r="T246" s="36">
        <f>SUMIFS(СВЦЭМ!$F$39:$F$782,СВЦЭМ!$A$39:$A$782,$A246,СВЦЭМ!$B$39:$B$782,T$226)+'СЕТ СН'!$F$15</f>
        <v>146.76713853999999</v>
      </c>
      <c r="U246" s="36">
        <f>SUMIFS(СВЦЭМ!$F$39:$F$782,СВЦЭМ!$A$39:$A$782,$A246,СВЦЭМ!$B$39:$B$782,U$226)+'СЕТ СН'!$F$15</f>
        <v>148.60192147999999</v>
      </c>
      <c r="V246" s="36">
        <f>SUMIFS(СВЦЭМ!$F$39:$F$782,СВЦЭМ!$A$39:$A$782,$A246,СВЦЭМ!$B$39:$B$782,V$226)+'СЕТ СН'!$F$15</f>
        <v>149.15634961999999</v>
      </c>
      <c r="W246" s="36">
        <f>SUMIFS(СВЦЭМ!$F$39:$F$782,СВЦЭМ!$A$39:$A$782,$A246,СВЦЭМ!$B$39:$B$782,W$226)+'СЕТ СН'!$F$15</f>
        <v>150.16055320999999</v>
      </c>
      <c r="X246" s="36">
        <f>SUMIFS(СВЦЭМ!$F$39:$F$782,СВЦЭМ!$A$39:$A$782,$A246,СВЦЭМ!$B$39:$B$782,X$226)+'СЕТ СН'!$F$15</f>
        <v>152.53796355</v>
      </c>
      <c r="Y246" s="36">
        <f>SUMIFS(СВЦЭМ!$F$39:$F$782,СВЦЭМ!$A$39:$A$782,$A246,СВЦЭМ!$B$39:$B$782,Y$226)+'СЕТ СН'!$F$15</f>
        <v>154.46336386999999</v>
      </c>
    </row>
    <row r="247" spans="1:25" ht="15.75" x14ac:dyDescent="0.2">
      <c r="A247" s="35">
        <f t="shared" si="6"/>
        <v>45312</v>
      </c>
      <c r="B247" s="36">
        <f>SUMIFS(СВЦЭМ!$F$39:$F$782,СВЦЭМ!$A$39:$A$782,$A247,СВЦЭМ!$B$39:$B$782,B$226)+'СЕТ СН'!$F$15</f>
        <v>158.92097358000001</v>
      </c>
      <c r="C247" s="36">
        <f>SUMIFS(СВЦЭМ!$F$39:$F$782,СВЦЭМ!$A$39:$A$782,$A247,СВЦЭМ!$B$39:$B$782,C$226)+'СЕТ СН'!$F$15</f>
        <v>162.72902059</v>
      </c>
      <c r="D247" s="36">
        <f>SUMIFS(СВЦЭМ!$F$39:$F$782,СВЦЭМ!$A$39:$A$782,$A247,СВЦЭМ!$B$39:$B$782,D$226)+'СЕТ СН'!$F$15</f>
        <v>164.06801777000001</v>
      </c>
      <c r="E247" s="36">
        <f>SUMIFS(СВЦЭМ!$F$39:$F$782,СВЦЭМ!$A$39:$A$782,$A247,СВЦЭМ!$B$39:$B$782,E$226)+'СЕТ СН'!$F$15</f>
        <v>165.46483999</v>
      </c>
      <c r="F247" s="36">
        <f>SUMIFS(СВЦЭМ!$F$39:$F$782,СВЦЭМ!$A$39:$A$782,$A247,СВЦЭМ!$B$39:$B$782,F$226)+'СЕТ СН'!$F$15</f>
        <v>165.21423865</v>
      </c>
      <c r="G247" s="36">
        <f>SUMIFS(СВЦЭМ!$F$39:$F$782,СВЦЭМ!$A$39:$A$782,$A247,СВЦЭМ!$B$39:$B$782,G$226)+'СЕТ СН'!$F$15</f>
        <v>164.77743348999999</v>
      </c>
      <c r="H247" s="36">
        <f>SUMIFS(СВЦЭМ!$F$39:$F$782,СВЦЭМ!$A$39:$A$782,$A247,СВЦЭМ!$B$39:$B$782,H$226)+'СЕТ СН'!$F$15</f>
        <v>163.74705279</v>
      </c>
      <c r="I247" s="36">
        <f>SUMIFS(СВЦЭМ!$F$39:$F$782,СВЦЭМ!$A$39:$A$782,$A247,СВЦЭМ!$B$39:$B$782,I$226)+'СЕТ СН'!$F$15</f>
        <v>163.20123004999999</v>
      </c>
      <c r="J247" s="36">
        <f>SUMIFS(СВЦЭМ!$F$39:$F$782,СВЦЭМ!$A$39:$A$782,$A247,СВЦЭМ!$B$39:$B$782,J$226)+'СЕТ СН'!$F$15</f>
        <v>158.60238580000001</v>
      </c>
      <c r="K247" s="36">
        <f>SUMIFS(СВЦЭМ!$F$39:$F$782,СВЦЭМ!$A$39:$A$782,$A247,СВЦЭМ!$B$39:$B$782,K$226)+'СЕТ СН'!$F$15</f>
        <v>154.38249164000001</v>
      </c>
      <c r="L247" s="36">
        <f>SUMIFS(СВЦЭМ!$F$39:$F$782,СВЦЭМ!$A$39:$A$782,$A247,СВЦЭМ!$B$39:$B$782,L$226)+'СЕТ СН'!$F$15</f>
        <v>150.40878175</v>
      </c>
      <c r="M247" s="36">
        <f>SUMIFS(СВЦЭМ!$F$39:$F$782,СВЦЭМ!$A$39:$A$782,$A247,СВЦЭМ!$B$39:$B$782,M$226)+'СЕТ СН'!$F$15</f>
        <v>148.63108640999999</v>
      </c>
      <c r="N247" s="36">
        <f>SUMIFS(СВЦЭМ!$F$39:$F$782,СВЦЭМ!$A$39:$A$782,$A247,СВЦЭМ!$B$39:$B$782,N$226)+'СЕТ СН'!$F$15</f>
        <v>149.23300341000001</v>
      </c>
      <c r="O247" s="36">
        <f>SUMIFS(СВЦЭМ!$F$39:$F$782,СВЦЭМ!$A$39:$A$782,$A247,СВЦЭМ!$B$39:$B$782,O$226)+'СЕТ СН'!$F$15</f>
        <v>150.38300512999999</v>
      </c>
      <c r="P247" s="36">
        <f>SUMIFS(СВЦЭМ!$F$39:$F$782,СВЦЭМ!$A$39:$A$782,$A247,СВЦЭМ!$B$39:$B$782,P$226)+'СЕТ СН'!$F$15</f>
        <v>152.40834735999999</v>
      </c>
      <c r="Q247" s="36">
        <f>SUMIFS(СВЦЭМ!$F$39:$F$782,СВЦЭМ!$A$39:$A$782,$A247,СВЦЭМ!$B$39:$B$782,Q$226)+'СЕТ СН'!$F$15</f>
        <v>153.99396838999999</v>
      </c>
      <c r="R247" s="36">
        <f>SUMIFS(СВЦЭМ!$F$39:$F$782,СВЦЭМ!$A$39:$A$782,$A247,СВЦЭМ!$B$39:$B$782,R$226)+'СЕТ СН'!$F$15</f>
        <v>153.38318577999999</v>
      </c>
      <c r="S247" s="36">
        <f>SUMIFS(СВЦЭМ!$F$39:$F$782,СВЦЭМ!$A$39:$A$782,$A247,СВЦЭМ!$B$39:$B$782,S$226)+'СЕТ СН'!$F$15</f>
        <v>151.73608691000001</v>
      </c>
      <c r="T247" s="36">
        <f>SUMIFS(СВЦЭМ!$F$39:$F$782,СВЦЭМ!$A$39:$A$782,$A247,СВЦЭМ!$B$39:$B$782,T$226)+'СЕТ СН'!$F$15</f>
        <v>146.54258275000001</v>
      </c>
      <c r="U247" s="36">
        <f>SUMIFS(СВЦЭМ!$F$39:$F$782,СВЦЭМ!$A$39:$A$782,$A247,СВЦЭМ!$B$39:$B$782,U$226)+'СЕТ СН'!$F$15</f>
        <v>147.25585343</v>
      </c>
      <c r="V247" s="36">
        <f>SUMIFS(СВЦЭМ!$F$39:$F$782,СВЦЭМ!$A$39:$A$782,$A247,СВЦЭМ!$B$39:$B$782,V$226)+'СЕТ СН'!$F$15</f>
        <v>147.01449202000001</v>
      </c>
      <c r="W247" s="36">
        <f>SUMIFS(СВЦЭМ!$F$39:$F$782,СВЦЭМ!$A$39:$A$782,$A247,СВЦЭМ!$B$39:$B$782,W$226)+'СЕТ СН'!$F$15</f>
        <v>148.53059296999999</v>
      </c>
      <c r="X247" s="36">
        <f>SUMIFS(СВЦЭМ!$F$39:$F$782,СВЦЭМ!$A$39:$A$782,$A247,СВЦЭМ!$B$39:$B$782,X$226)+'СЕТ СН'!$F$15</f>
        <v>151.15247221000001</v>
      </c>
      <c r="Y247" s="36">
        <f>SUMIFS(СВЦЭМ!$F$39:$F$782,СВЦЭМ!$A$39:$A$782,$A247,СВЦЭМ!$B$39:$B$782,Y$226)+'СЕТ СН'!$F$15</f>
        <v>153.14438125000001</v>
      </c>
    </row>
    <row r="248" spans="1:25" ht="15.75" x14ac:dyDescent="0.2">
      <c r="A248" s="35">
        <f t="shared" si="6"/>
        <v>45313</v>
      </c>
      <c r="B248" s="36">
        <f>SUMIFS(СВЦЭМ!$F$39:$F$782,СВЦЭМ!$A$39:$A$782,$A248,СВЦЭМ!$B$39:$B$782,B$226)+'СЕТ СН'!$F$15</f>
        <v>156.90745369000001</v>
      </c>
      <c r="C248" s="36">
        <f>SUMIFS(СВЦЭМ!$F$39:$F$782,СВЦЭМ!$A$39:$A$782,$A248,СВЦЭМ!$B$39:$B$782,C$226)+'СЕТ СН'!$F$15</f>
        <v>165.49288587999999</v>
      </c>
      <c r="D248" s="36">
        <f>SUMIFS(СВЦЭМ!$F$39:$F$782,СВЦЭМ!$A$39:$A$782,$A248,СВЦЭМ!$B$39:$B$782,D$226)+'СЕТ СН'!$F$15</f>
        <v>170.92852335000001</v>
      </c>
      <c r="E248" s="36">
        <f>SUMIFS(СВЦЭМ!$F$39:$F$782,СВЦЭМ!$A$39:$A$782,$A248,СВЦЭМ!$B$39:$B$782,E$226)+'СЕТ СН'!$F$15</f>
        <v>171.60414811999999</v>
      </c>
      <c r="F248" s="36">
        <f>SUMIFS(СВЦЭМ!$F$39:$F$782,СВЦЭМ!$A$39:$A$782,$A248,СВЦЭМ!$B$39:$B$782,F$226)+'СЕТ СН'!$F$15</f>
        <v>171.70451184999999</v>
      </c>
      <c r="G248" s="36">
        <f>SUMIFS(СВЦЭМ!$F$39:$F$782,СВЦЭМ!$A$39:$A$782,$A248,СВЦЭМ!$B$39:$B$782,G$226)+'СЕТ СН'!$F$15</f>
        <v>170.79565542</v>
      </c>
      <c r="H248" s="36">
        <f>SUMIFS(СВЦЭМ!$F$39:$F$782,СВЦЭМ!$A$39:$A$782,$A248,СВЦЭМ!$B$39:$B$782,H$226)+'СЕТ СН'!$F$15</f>
        <v>167.48394490999999</v>
      </c>
      <c r="I248" s="36">
        <f>SUMIFS(СВЦЭМ!$F$39:$F$782,СВЦЭМ!$A$39:$A$782,$A248,СВЦЭМ!$B$39:$B$782,I$226)+'СЕТ СН'!$F$15</f>
        <v>165.95972671000001</v>
      </c>
      <c r="J248" s="36">
        <f>SUMIFS(СВЦЭМ!$F$39:$F$782,СВЦЭМ!$A$39:$A$782,$A248,СВЦЭМ!$B$39:$B$782,J$226)+'СЕТ СН'!$F$15</f>
        <v>163.51633386</v>
      </c>
      <c r="K248" s="36">
        <f>SUMIFS(СВЦЭМ!$F$39:$F$782,СВЦЭМ!$A$39:$A$782,$A248,СВЦЭМ!$B$39:$B$782,K$226)+'СЕТ СН'!$F$15</f>
        <v>160.21394108000001</v>
      </c>
      <c r="L248" s="36">
        <f>SUMIFS(СВЦЭМ!$F$39:$F$782,СВЦЭМ!$A$39:$A$782,$A248,СВЦЭМ!$B$39:$B$782,L$226)+'СЕТ СН'!$F$15</f>
        <v>159.27516738</v>
      </c>
      <c r="M248" s="36">
        <f>SUMIFS(СВЦЭМ!$F$39:$F$782,СВЦЭМ!$A$39:$A$782,$A248,СВЦЭМ!$B$39:$B$782,M$226)+'СЕТ СН'!$F$15</f>
        <v>162.26837542999999</v>
      </c>
      <c r="N248" s="36">
        <f>SUMIFS(СВЦЭМ!$F$39:$F$782,СВЦЭМ!$A$39:$A$782,$A248,СВЦЭМ!$B$39:$B$782,N$226)+'СЕТ СН'!$F$15</f>
        <v>162.241737</v>
      </c>
      <c r="O248" s="36">
        <f>SUMIFS(СВЦЭМ!$F$39:$F$782,СВЦЭМ!$A$39:$A$782,$A248,СВЦЭМ!$B$39:$B$782,O$226)+'СЕТ СН'!$F$15</f>
        <v>163.08653239</v>
      </c>
      <c r="P248" s="36">
        <f>SUMIFS(СВЦЭМ!$F$39:$F$782,СВЦЭМ!$A$39:$A$782,$A248,СВЦЭМ!$B$39:$B$782,P$226)+'СЕТ СН'!$F$15</f>
        <v>167.43022812999999</v>
      </c>
      <c r="Q248" s="36">
        <f>SUMIFS(СВЦЭМ!$F$39:$F$782,СВЦЭМ!$A$39:$A$782,$A248,СВЦЭМ!$B$39:$B$782,Q$226)+'СЕТ СН'!$F$15</f>
        <v>168.95717102</v>
      </c>
      <c r="R248" s="36">
        <f>SUMIFS(СВЦЭМ!$F$39:$F$782,СВЦЭМ!$A$39:$A$782,$A248,СВЦЭМ!$B$39:$B$782,R$226)+'СЕТ СН'!$F$15</f>
        <v>169.06712365000001</v>
      </c>
      <c r="S248" s="36">
        <f>SUMIFS(СВЦЭМ!$F$39:$F$782,СВЦЭМ!$A$39:$A$782,$A248,СВЦЭМ!$B$39:$B$782,S$226)+'СЕТ СН'!$F$15</f>
        <v>165.88587232</v>
      </c>
      <c r="T248" s="36">
        <f>SUMIFS(СВЦЭМ!$F$39:$F$782,СВЦЭМ!$A$39:$A$782,$A248,СВЦЭМ!$B$39:$B$782,T$226)+'СЕТ СН'!$F$15</f>
        <v>161.77946591</v>
      </c>
      <c r="U248" s="36">
        <f>SUMIFS(СВЦЭМ!$F$39:$F$782,СВЦЭМ!$A$39:$A$782,$A248,СВЦЭМ!$B$39:$B$782,U$226)+'СЕТ СН'!$F$15</f>
        <v>161.77190353</v>
      </c>
      <c r="V248" s="36">
        <f>SUMIFS(СВЦЭМ!$F$39:$F$782,СВЦЭМ!$A$39:$A$782,$A248,СВЦЭМ!$B$39:$B$782,V$226)+'СЕТ СН'!$F$15</f>
        <v>165.08853202</v>
      </c>
      <c r="W248" s="36">
        <f>SUMIFS(СВЦЭМ!$F$39:$F$782,СВЦЭМ!$A$39:$A$782,$A248,СВЦЭМ!$B$39:$B$782,W$226)+'СЕТ СН'!$F$15</f>
        <v>166.50490106000001</v>
      </c>
      <c r="X248" s="36">
        <f>SUMIFS(СВЦЭМ!$F$39:$F$782,СВЦЭМ!$A$39:$A$782,$A248,СВЦЭМ!$B$39:$B$782,X$226)+'СЕТ СН'!$F$15</f>
        <v>169.67511493000001</v>
      </c>
      <c r="Y248" s="36">
        <f>SUMIFS(СВЦЭМ!$F$39:$F$782,СВЦЭМ!$A$39:$A$782,$A248,СВЦЭМ!$B$39:$B$782,Y$226)+'СЕТ СН'!$F$15</f>
        <v>173.02101395</v>
      </c>
    </row>
    <row r="249" spans="1:25" ht="15.75" x14ac:dyDescent="0.2">
      <c r="A249" s="35">
        <f t="shared" si="6"/>
        <v>45314</v>
      </c>
      <c r="B249" s="36">
        <f>SUMIFS(СВЦЭМ!$F$39:$F$782,СВЦЭМ!$A$39:$A$782,$A249,СВЦЭМ!$B$39:$B$782,B$226)+'СЕТ СН'!$F$15</f>
        <v>166.12378838000001</v>
      </c>
      <c r="C249" s="36">
        <f>SUMIFS(СВЦЭМ!$F$39:$F$782,СВЦЭМ!$A$39:$A$782,$A249,СВЦЭМ!$B$39:$B$782,C$226)+'СЕТ СН'!$F$15</f>
        <v>170.98824126</v>
      </c>
      <c r="D249" s="36">
        <f>SUMIFS(СВЦЭМ!$F$39:$F$782,СВЦЭМ!$A$39:$A$782,$A249,СВЦЭМ!$B$39:$B$782,D$226)+'СЕТ СН'!$F$15</f>
        <v>173.38151703</v>
      </c>
      <c r="E249" s="36">
        <f>SUMIFS(СВЦЭМ!$F$39:$F$782,СВЦЭМ!$A$39:$A$782,$A249,СВЦЭМ!$B$39:$B$782,E$226)+'СЕТ СН'!$F$15</f>
        <v>174.00697701999999</v>
      </c>
      <c r="F249" s="36">
        <f>SUMIFS(СВЦЭМ!$F$39:$F$782,СВЦЭМ!$A$39:$A$782,$A249,СВЦЭМ!$B$39:$B$782,F$226)+'СЕТ СН'!$F$15</f>
        <v>173.84203271999999</v>
      </c>
      <c r="G249" s="36">
        <f>SUMIFS(СВЦЭМ!$F$39:$F$782,СВЦЭМ!$A$39:$A$782,$A249,СВЦЭМ!$B$39:$B$782,G$226)+'СЕТ СН'!$F$15</f>
        <v>172.75196581</v>
      </c>
      <c r="H249" s="36">
        <f>SUMIFS(СВЦЭМ!$F$39:$F$782,СВЦЭМ!$A$39:$A$782,$A249,СВЦЭМ!$B$39:$B$782,H$226)+'СЕТ СН'!$F$15</f>
        <v>166.41872871000001</v>
      </c>
      <c r="I249" s="36">
        <f>SUMIFS(СВЦЭМ!$F$39:$F$782,СВЦЭМ!$A$39:$A$782,$A249,СВЦЭМ!$B$39:$B$782,I$226)+'СЕТ СН'!$F$15</f>
        <v>162.45240114000001</v>
      </c>
      <c r="J249" s="36">
        <f>SUMIFS(СВЦЭМ!$F$39:$F$782,СВЦЭМ!$A$39:$A$782,$A249,СВЦЭМ!$B$39:$B$782,J$226)+'СЕТ СН'!$F$15</f>
        <v>158.23007324</v>
      </c>
      <c r="K249" s="36">
        <f>SUMIFS(СВЦЭМ!$F$39:$F$782,СВЦЭМ!$A$39:$A$782,$A249,СВЦЭМ!$B$39:$B$782,K$226)+'СЕТ СН'!$F$15</f>
        <v>155.34287356999999</v>
      </c>
      <c r="L249" s="36">
        <f>SUMIFS(СВЦЭМ!$F$39:$F$782,СВЦЭМ!$A$39:$A$782,$A249,СВЦЭМ!$B$39:$B$782,L$226)+'СЕТ СН'!$F$15</f>
        <v>156.31774253</v>
      </c>
      <c r="M249" s="36">
        <f>SUMIFS(СВЦЭМ!$F$39:$F$782,СВЦЭМ!$A$39:$A$782,$A249,СВЦЭМ!$B$39:$B$782,M$226)+'СЕТ СН'!$F$15</f>
        <v>159.85700252999999</v>
      </c>
      <c r="N249" s="36">
        <f>SUMIFS(СВЦЭМ!$F$39:$F$782,СВЦЭМ!$A$39:$A$782,$A249,СВЦЭМ!$B$39:$B$782,N$226)+'СЕТ СН'!$F$15</f>
        <v>161.12048111999999</v>
      </c>
      <c r="O249" s="36">
        <f>SUMIFS(СВЦЭМ!$F$39:$F$782,СВЦЭМ!$A$39:$A$782,$A249,СВЦЭМ!$B$39:$B$782,O$226)+'СЕТ СН'!$F$15</f>
        <v>161.71595374</v>
      </c>
      <c r="P249" s="36">
        <f>SUMIFS(СВЦЭМ!$F$39:$F$782,СВЦЭМ!$A$39:$A$782,$A249,СВЦЭМ!$B$39:$B$782,P$226)+'СЕТ СН'!$F$15</f>
        <v>162.54918663000001</v>
      </c>
      <c r="Q249" s="36">
        <f>SUMIFS(СВЦЭМ!$F$39:$F$782,СВЦЭМ!$A$39:$A$782,$A249,СВЦЭМ!$B$39:$B$782,Q$226)+'СЕТ СН'!$F$15</f>
        <v>163.59064430000001</v>
      </c>
      <c r="R249" s="36">
        <f>SUMIFS(СВЦЭМ!$F$39:$F$782,СВЦЭМ!$A$39:$A$782,$A249,СВЦЭМ!$B$39:$B$782,R$226)+'СЕТ СН'!$F$15</f>
        <v>163.60396567000001</v>
      </c>
      <c r="S249" s="36">
        <f>SUMIFS(СВЦЭМ!$F$39:$F$782,СВЦЭМ!$A$39:$A$782,$A249,СВЦЭМ!$B$39:$B$782,S$226)+'СЕТ СН'!$F$15</f>
        <v>161.00804291</v>
      </c>
      <c r="T249" s="36">
        <f>SUMIFS(СВЦЭМ!$F$39:$F$782,СВЦЭМ!$A$39:$A$782,$A249,СВЦЭМ!$B$39:$B$782,T$226)+'СЕТ СН'!$F$15</f>
        <v>157.23360097</v>
      </c>
      <c r="U249" s="36">
        <f>SUMIFS(СВЦЭМ!$F$39:$F$782,СВЦЭМ!$A$39:$A$782,$A249,СВЦЭМ!$B$39:$B$782,U$226)+'СЕТ СН'!$F$15</f>
        <v>157.73913385</v>
      </c>
      <c r="V249" s="36">
        <f>SUMIFS(СВЦЭМ!$F$39:$F$782,СВЦЭМ!$A$39:$A$782,$A249,СВЦЭМ!$B$39:$B$782,V$226)+'СЕТ СН'!$F$15</f>
        <v>158.09523487000001</v>
      </c>
      <c r="W249" s="36">
        <f>SUMIFS(СВЦЭМ!$F$39:$F$782,СВЦЭМ!$A$39:$A$782,$A249,СВЦЭМ!$B$39:$B$782,W$226)+'СЕТ СН'!$F$15</f>
        <v>159.2772775</v>
      </c>
      <c r="X249" s="36">
        <f>SUMIFS(СВЦЭМ!$F$39:$F$782,СВЦЭМ!$A$39:$A$782,$A249,СВЦЭМ!$B$39:$B$782,X$226)+'СЕТ СН'!$F$15</f>
        <v>162.22389727000001</v>
      </c>
      <c r="Y249" s="36">
        <f>SUMIFS(СВЦЭМ!$F$39:$F$782,СВЦЭМ!$A$39:$A$782,$A249,СВЦЭМ!$B$39:$B$782,Y$226)+'СЕТ СН'!$F$15</f>
        <v>165.55664254000001</v>
      </c>
    </row>
    <row r="250" spans="1:25" ht="15.75" x14ac:dyDescent="0.2">
      <c r="A250" s="35">
        <f t="shared" si="6"/>
        <v>45315</v>
      </c>
      <c r="B250" s="36">
        <f>SUMIFS(СВЦЭМ!$F$39:$F$782,СВЦЭМ!$A$39:$A$782,$A250,СВЦЭМ!$B$39:$B$782,B$226)+'СЕТ СН'!$F$15</f>
        <v>173.94610628000001</v>
      </c>
      <c r="C250" s="36">
        <f>SUMIFS(СВЦЭМ!$F$39:$F$782,СВЦЭМ!$A$39:$A$782,$A250,СВЦЭМ!$B$39:$B$782,C$226)+'СЕТ СН'!$F$15</f>
        <v>177.87840412</v>
      </c>
      <c r="D250" s="36">
        <f>SUMIFS(СВЦЭМ!$F$39:$F$782,СВЦЭМ!$A$39:$A$782,$A250,СВЦЭМ!$B$39:$B$782,D$226)+'СЕТ СН'!$F$15</f>
        <v>178.82081256000001</v>
      </c>
      <c r="E250" s="36">
        <f>SUMIFS(СВЦЭМ!$F$39:$F$782,СВЦЭМ!$A$39:$A$782,$A250,СВЦЭМ!$B$39:$B$782,E$226)+'СЕТ СН'!$F$15</f>
        <v>180.69798383</v>
      </c>
      <c r="F250" s="36">
        <f>SUMIFS(СВЦЭМ!$F$39:$F$782,СВЦЭМ!$A$39:$A$782,$A250,СВЦЭМ!$B$39:$B$782,F$226)+'СЕТ СН'!$F$15</f>
        <v>179.68149867</v>
      </c>
      <c r="G250" s="36">
        <f>SUMIFS(СВЦЭМ!$F$39:$F$782,СВЦЭМ!$A$39:$A$782,$A250,СВЦЭМ!$B$39:$B$782,G$226)+'СЕТ СН'!$F$15</f>
        <v>177.87038565</v>
      </c>
      <c r="H250" s="36">
        <f>SUMIFS(СВЦЭМ!$F$39:$F$782,СВЦЭМ!$A$39:$A$782,$A250,СВЦЭМ!$B$39:$B$782,H$226)+'СЕТ СН'!$F$15</f>
        <v>174.33629371999999</v>
      </c>
      <c r="I250" s="36">
        <f>SUMIFS(СВЦЭМ!$F$39:$F$782,СВЦЭМ!$A$39:$A$782,$A250,СВЦЭМ!$B$39:$B$782,I$226)+'СЕТ СН'!$F$15</f>
        <v>170.74743605</v>
      </c>
      <c r="J250" s="36">
        <f>SUMIFS(СВЦЭМ!$F$39:$F$782,СВЦЭМ!$A$39:$A$782,$A250,СВЦЭМ!$B$39:$B$782,J$226)+'СЕТ СН'!$F$15</f>
        <v>166.32166724999999</v>
      </c>
      <c r="K250" s="36">
        <f>SUMIFS(СВЦЭМ!$F$39:$F$782,СВЦЭМ!$A$39:$A$782,$A250,СВЦЭМ!$B$39:$B$782,K$226)+'СЕТ СН'!$F$15</f>
        <v>164.61620459</v>
      </c>
      <c r="L250" s="36">
        <f>SUMIFS(СВЦЭМ!$F$39:$F$782,СВЦЭМ!$A$39:$A$782,$A250,СВЦЭМ!$B$39:$B$782,L$226)+'СЕТ СН'!$F$15</f>
        <v>163.30059342000001</v>
      </c>
      <c r="M250" s="36">
        <f>SUMIFS(СВЦЭМ!$F$39:$F$782,СВЦЭМ!$A$39:$A$782,$A250,СВЦЭМ!$B$39:$B$782,M$226)+'СЕТ СН'!$F$15</f>
        <v>166.29305722000001</v>
      </c>
      <c r="N250" s="36">
        <f>SUMIFS(СВЦЭМ!$F$39:$F$782,СВЦЭМ!$A$39:$A$782,$A250,СВЦЭМ!$B$39:$B$782,N$226)+'СЕТ СН'!$F$15</f>
        <v>168.32525473999999</v>
      </c>
      <c r="O250" s="36">
        <f>SUMIFS(СВЦЭМ!$F$39:$F$782,СВЦЭМ!$A$39:$A$782,$A250,СВЦЭМ!$B$39:$B$782,O$226)+'СЕТ СН'!$F$15</f>
        <v>168.28661807</v>
      </c>
      <c r="P250" s="36">
        <f>SUMIFS(СВЦЭМ!$F$39:$F$782,СВЦЭМ!$A$39:$A$782,$A250,СВЦЭМ!$B$39:$B$782,P$226)+'СЕТ СН'!$F$15</f>
        <v>169.81914208000001</v>
      </c>
      <c r="Q250" s="36">
        <f>SUMIFS(СВЦЭМ!$F$39:$F$782,СВЦЭМ!$A$39:$A$782,$A250,СВЦЭМ!$B$39:$B$782,Q$226)+'СЕТ СН'!$F$15</f>
        <v>170.26393324</v>
      </c>
      <c r="R250" s="36">
        <f>SUMIFS(СВЦЭМ!$F$39:$F$782,СВЦЭМ!$A$39:$A$782,$A250,СВЦЭМ!$B$39:$B$782,R$226)+'СЕТ СН'!$F$15</f>
        <v>170.13081790999999</v>
      </c>
      <c r="S250" s="36">
        <f>SUMIFS(СВЦЭМ!$F$39:$F$782,СВЦЭМ!$A$39:$A$782,$A250,СВЦЭМ!$B$39:$B$782,S$226)+'СЕТ СН'!$F$15</f>
        <v>168.09671320999999</v>
      </c>
      <c r="T250" s="36">
        <f>SUMIFS(СВЦЭМ!$F$39:$F$782,СВЦЭМ!$A$39:$A$782,$A250,СВЦЭМ!$B$39:$B$782,T$226)+'СЕТ СН'!$F$15</f>
        <v>163.87902137</v>
      </c>
      <c r="U250" s="36">
        <f>SUMIFS(СВЦЭМ!$F$39:$F$782,СВЦЭМ!$A$39:$A$782,$A250,СВЦЭМ!$B$39:$B$782,U$226)+'СЕТ СН'!$F$15</f>
        <v>164.00511897999999</v>
      </c>
      <c r="V250" s="36">
        <f>SUMIFS(СВЦЭМ!$F$39:$F$782,СВЦЭМ!$A$39:$A$782,$A250,СВЦЭМ!$B$39:$B$782,V$226)+'СЕТ СН'!$F$15</f>
        <v>164.84514634000001</v>
      </c>
      <c r="W250" s="36">
        <f>SUMIFS(СВЦЭМ!$F$39:$F$782,СВЦЭМ!$A$39:$A$782,$A250,СВЦЭМ!$B$39:$B$782,W$226)+'СЕТ СН'!$F$15</f>
        <v>166.88183448000001</v>
      </c>
      <c r="X250" s="36">
        <f>SUMIFS(СВЦЭМ!$F$39:$F$782,СВЦЭМ!$A$39:$A$782,$A250,СВЦЭМ!$B$39:$B$782,X$226)+'СЕТ СН'!$F$15</f>
        <v>168.39057561999999</v>
      </c>
      <c r="Y250" s="36">
        <f>SUMIFS(СВЦЭМ!$F$39:$F$782,СВЦЭМ!$A$39:$A$782,$A250,СВЦЭМ!$B$39:$B$782,Y$226)+'СЕТ СН'!$F$15</f>
        <v>170.38758945999999</v>
      </c>
    </row>
    <row r="251" spans="1:25" ht="15.75" x14ac:dyDescent="0.2">
      <c r="A251" s="35">
        <f t="shared" si="6"/>
        <v>45316</v>
      </c>
      <c r="B251" s="36">
        <f>SUMIFS(СВЦЭМ!$F$39:$F$782,СВЦЭМ!$A$39:$A$782,$A251,СВЦЭМ!$B$39:$B$782,B$226)+'СЕТ СН'!$F$15</f>
        <v>168.70142910000001</v>
      </c>
      <c r="C251" s="36">
        <f>SUMIFS(СВЦЭМ!$F$39:$F$782,СВЦЭМ!$A$39:$A$782,$A251,СВЦЭМ!$B$39:$B$782,C$226)+'СЕТ СН'!$F$15</f>
        <v>172.98257067</v>
      </c>
      <c r="D251" s="36">
        <f>SUMIFS(СВЦЭМ!$F$39:$F$782,СВЦЭМ!$A$39:$A$782,$A251,СВЦЭМ!$B$39:$B$782,D$226)+'СЕТ СН'!$F$15</f>
        <v>176.47679432000001</v>
      </c>
      <c r="E251" s="36">
        <f>SUMIFS(СВЦЭМ!$F$39:$F$782,СВЦЭМ!$A$39:$A$782,$A251,СВЦЭМ!$B$39:$B$782,E$226)+'СЕТ СН'!$F$15</f>
        <v>176.34675829</v>
      </c>
      <c r="F251" s="36">
        <f>SUMIFS(СВЦЭМ!$F$39:$F$782,СВЦЭМ!$A$39:$A$782,$A251,СВЦЭМ!$B$39:$B$782,F$226)+'СЕТ СН'!$F$15</f>
        <v>175.50976684</v>
      </c>
      <c r="G251" s="36">
        <f>SUMIFS(СВЦЭМ!$F$39:$F$782,СВЦЭМ!$A$39:$A$782,$A251,СВЦЭМ!$B$39:$B$782,G$226)+'СЕТ СН'!$F$15</f>
        <v>174.80825909999999</v>
      </c>
      <c r="H251" s="36">
        <f>SUMIFS(СВЦЭМ!$F$39:$F$782,СВЦЭМ!$A$39:$A$782,$A251,СВЦЭМ!$B$39:$B$782,H$226)+'СЕТ СН'!$F$15</f>
        <v>166.86017465</v>
      </c>
      <c r="I251" s="36">
        <f>SUMIFS(СВЦЭМ!$F$39:$F$782,СВЦЭМ!$A$39:$A$782,$A251,СВЦЭМ!$B$39:$B$782,I$226)+'СЕТ СН'!$F$15</f>
        <v>161.98803720000001</v>
      </c>
      <c r="J251" s="36">
        <f>SUMIFS(СВЦЭМ!$F$39:$F$782,СВЦЭМ!$A$39:$A$782,$A251,СВЦЭМ!$B$39:$B$782,J$226)+'СЕТ СН'!$F$15</f>
        <v>158.61609486</v>
      </c>
      <c r="K251" s="36">
        <f>SUMIFS(СВЦЭМ!$F$39:$F$782,СВЦЭМ!$A$39:$A$782,$A251,СВЦЭМ!$B$39:$B$782,K$226)+'СЕТ СН'!$F$15</f>
        <v>156.35650863000001</v>
      </c>
      <c r="L251" s="36">
        <f>SUMIFS(СВЦЭМ!$F$39:$F$782,СВЦЭМ!$A$39:$A$782,$A251,СВЦЭМ!$B$39:$B$782,L$226)+'СЕТ СН'!$F$15</f>
        <v>155.25943727999999</v>
      </c>
      <c r="M251" s="36">
        <f>SUMIFS(СВЦЭМ!$F$39:$F$782,СВЦЭМ!$A$39:$A$782,$A251,СВЦЭМ!$B$39:$B$782,M$226)+'СЕТ СН'!$F$15</f>
        <v>157.28643618999999</v>
      </c>
      <c r="N251" s="36">
        <f>SUMIFS(СВЦЭМ!$F$39:$F$782,СВЦЭМ!$A$39:$A$782,$A251,СВЦЭМ!$B$39:$B$782,N$226)+'СЕТ СН'!$F$15</f>
        <v>159.29725084</v>
      </c>
      <c r="O251" s="36">
        <f>SUMIFS(СВЦЭМ!$F$39:$F$782,СВЦЭМ!$A$39:$A$782,$A251,СВЦЭМ!$B$39:$B$782,O$226)+'СЕТ СН'!$F$15</f>
        <v>159.72190692000001</v>
      </c>
      <c r="P251" s="36">
        <f>SUMIFS(СВЦЭМ!$F$39:$F$782,СВЦЭМ!$A$39:$A$782,$A251,СВЦЭМ!$B$39:$B$782,P$226)+'СЕТ СН'!$F$15</f>
        <v>160.69529917</v>
      </c>
      <c r="Q251" s="36">
        <f>SUMIFS(СВЦЭМ!$F$39:$F$782,СВЦЭМ!$A$39:$A$782,$A251,СВЦЭМ!$B$39:$B$782,Q$226)+'СЕТ СН'!$F$15</f>
        <v>161.06227620000001</v>
      </c>
      <c r="R251" s="36">
        <f>SUMIFS(СВЦЭМ!$F$39:$F$782,СВЦЭМ!$A$39:$A$782,$A251,СВЦЭМ!$B$39:$B$782,R$226)+'СЕТ СН'!$F$15</f>
        <v>160.92620880000001</v>
      </c>
      <c r="S251" s="36">
        <f>SUMIFS(СВЦЭМ!$F$39:$F$782,СВЦЭМ!$A$39:$A$782,$A251,СВЦЭМ!$B$39:$B$782,S$226)+'СЕТ СН'!$F$15</f>
        <v>159.14540392999999</v>
      </c>
      <c r="T251" s="36">
        <f>SUMIFS(СВЦЭМ!$F$39:$F$782,СВЦЭМ!$A$39:$A$782,$A251,СВЦЭМ!$B$39:$B$782,T$226)+'СЕТ СН'!$F$15</f>
        <v>154.56771207</v>
      </c>
      <c r="U251" s="36">
        <f>SUMIFS(СВЦЭМ!$F$39:$F$782,СВЦЭМ!$A$39:$A$782,$A251,СВЦЭМ!$B$39:$B$782,U$226)+'СЕТ СН'!$F$15</f>
        <v>154.91930532000001</v>
      </c>
      <c r="V251" s="36">
        <f>SUMIFS(СВЦЭМ!$F$39:$F$782,СВЦЭМ!$A$39:$A$782,$A251,СВЦЭМ!$B$39:$B$782,V$226)+'СЕТ СН'!$F$15</f>
        <v>159.78863054000001</v>
      </c>
      <c r="W251" s="36">
        <f>SUMIFS(СВЦЭМ!$F$39:$F$782,СВЦЭМ!$A$39:$A$782,$A251,СВЦЭМ!$B$39:$B$782,W$226)+'СЕТ СН'!$F$15</f>
        <v>160.82206511999999</v>
      </c>
      <c r="X251" s="36">
        <f>SUMIFS(СВЦЭМ!$F$39:$F$782,СВЦЭМ!$A$39:$A$782,$A251,СВЦЭМ!$B$39:$B$782,X$226)+'СЕТ СН'!$F$15</f>
        <v>163.34590609</v>
      </c>
      <c r="Y251" s="36">
        <f>SUMIFS(СВЦЭМ!$F$39:$F$782,СВЦЭМ!$A$39:$A$782,$A251,СВЦЭМ!$B$39:$B$782,Y$226)+'СЕТ СН'!$F$15</f>
        <v>164.21658676999999</v>
      </c>
    </row>
    <row r="252" spans="1:25" ht="15.75" x14ac:dyDescent="0.2">
      <c r="A252" s="35">
        <f t="shared" si="6"/>
        <v>45317</v>
      </c>
      <c r="B252" s="36">
        <f>SUMIFS(СВЦЭМ!$F$39:$F$782,СВЦЭМ!$A$39:$A$782,$A252,СВЦЭМ!$B$39:$B$782,B$226)+'СЕТ СН'!$F$15</f>
        <v>169.94604626</v>
      </c>
      <c r="C252" s="36">
        <f>SUMIFS(СВЦЭМ!$F$39:$F$782,СВЦЭМ!$A$39:$A$782,$A252,СВЦЭМ!$B$39:$B$782,C$226)+'СЕТ СН'!$F$15</f>
        <v>174.12499882</v>
      </c>
      <c r="D252" s="36">
        <f>SUMIFS(СВЦЭМ!$F$39:$F$782,СВЦЭМ!$A$39:$A$782,$A252,СВЦЭМ!$B$39:$B$782,D$226)+'СЕТ СН'!$F$15</f>
        <v>175.60950978</v>
      </c>
      <c r="E252" s="36">
        <f>SUMIFS(СВЦЭМ!$F$39:$F$782,СВЦЭМ!$A$39:$A$782,$A252,СВЦЭМ!$B$39:$B$782,E$226)+'СЕТ СН'!$F$15</f>
        <v>175.55143606999999</v>
      </c>
      <c r="F252" s="36">
        <f>SUMIFS(СВЦЭМ!$F$39:$F$782,СВЦЭМ!$A$39:$A$782,$A252,СВЦЭМ!$B$39:$B$782,F$226)+'СЕТ СН'!$F$15</f>
        <v>175.30909187</v>
      </c>
      <c r="G252" s="36">
        <f>SUMIFS(СВЦЭМ!$F$39:$F$782,СВЦЭМ!$A$39:$A$782,$A252,СВЦЭМ!$B$39:$B$782,G$226)+'СЕТ СН'!$F$15</f>
        <v>174.21385036000001</v>
      </c>
      <c r="H252" s="36">
        <f>SUMIFS(СВЦЭМ!$F$39:$F$782,СВЦЭМ!$A$39:$A$782,$A252,СВЦЭМ!$B$39:$B$782,H$226)+'СЕТ СН'!$F$15</f>
        <v>168.9294826</v>
      </c>
      <c r="I252" s="36">
        <f>SUMIFS(СВЦЭМ!$F$39:$F$782,СВЦЭМ!$A$39:$A$782,$A252,СВЦЭМ!$B$39:$B$782,I$226)+'СЕТ СН'!$F$15</f>
        <v>164.40922784</v>
      </c>
      <c r="J252" s="36">
        <f>SUMIFS(СВЦЭМ!$F$39:$F$782,СВЦЭМ!$A$39:$A$782,$A252,СВЦЭМ!$B$39:$B$782,J$226)+'СЕТ СН'!$F$15</f>
        <v>158.49508426</v>
      </c>
      <c r="K252" s="36">
        <f>SUMIFS(СВЦЭМ!$F$39:$F$782,СВЦЭМ!$A$39:$A$782,$A252,СВЦЭМ!$B$39:$B$782,K$226)+'СЕТ СН'!$F$15</f>
        <v>158.56374210000001</v>
      </c>
      <c r="L252" s="36">
        <f>SUMIFS(СВЦЭМ!$F$39:$F$782,СВЦЭМ!$A$39:$A$782,$A252,СВЦЭМ!$B$39:$B$782,L$226)+'СЕТ СН'!$F$15</f>
        <v>158.04285824999999</v>
      </c>
      <c r="M252" s="36">
        <f>SUMIFS(СВЦЭМ!$F$39:$F$782,СВЦЭМ!$A$39:$A$782,$A252,СВЦЭМ!$B$39:$B$782,M$226)+'СЕТ СН'!$F$15</f>
        <v>159.05758994000001</v>
      </c>
      <c r="N252" s="36">
        <f>SUMIFS(СВЦЭМ!$F$39:$F$782,СВЦЭМ!$A$39:$A$782,$A252,СВЦЭМ!$B$39:$B$782,N$226)+'СЕТ СН'!$F$15</f>
        <v>159.88398635999999</v>
      </c>
      <c r="O252" s="36">
        <f>SUMIFS(СВЦЭМ!$F$39:$F$782,СВЦЭМ!$A$39:$A$782,$A252,СВЦЭМ!$B$39:$B$782,O$226)+'СЕТ СН'!$F$15</f>
        <v>159.51849877000001</v>
      </c>
      <c r="P252" s="36">
        <f>SUMIFS(СВЦЭМ!$F$39:$F$782,СВЦЭМ!$A$39:$A$782,$A252,СВЦЭМ!$B$39:$B$782,P$226)+'СЕТ СН'!$F$15</f>
        <v>159.14658410999999</v>
      </c>
      <c r="Q252" s="36">
        <f>SUMIFS(СВЦЭМ!$F$39:$F$782,СВЦЭМ!$A$39:$A$782,$A252,СВЦЭМ!$B$39:$B$782,Q$226)+'СЕТ СН'!$F$15</f>
        <v>161.23256605</v>
      </c>
      <c r="R252" s="36">
        <f>SUMIFS(СВЦЭМ!$F$39:$F$782,СВЦЭМ!$A$39:$A$782,$A252,СВЦЭМ!$B$39:$B$782,R$226)+'СЕТ СН'!$F$15</f>
        <v>163.03472994000001</v>
      </c>
      <c r="S252" s="36">
        <f>SUMIFS(СВЦЭМ!$F$39:$F$782,СВЦЭМ!$A$39:$A$782,$A252,СВЦЭМ!$B$39:$B$782,S$226)+'СЕТ СН'!$F$15</f>
        <v>161.83449765</v>
      </c>
      <c r="T252" s="36">
        <f>SUMIFS(СВЦЭМ!$F$39:$F$782,СВЦЭМ!$A$39:$A$782,$A252,СВЦЭМ!$B$39:$B$782,T$226)+'СЕТ СН'!$F$15</f>
        <v>157.56952587999999</v>
      </c>
      <c r="U252" s="36">
        <f>SUMIFS(СВЦЭМ!$F$39:$F$782,СВЦЭМ!$A$39:$A$782,$A252,СВЦЭМ!$B$39:$B$782,U$226)+'СЕТ СН'!$F$15</f>
        <v>155.46861519000001</v>
      </c>
      <c r="V252" s="36">
        <f>SUMIFS(СВЦЭМ!$F$39:$F$782,СВЦЭМ!$A$39:$A$782,$A252,СВЦЭМ!$B$39:$B$782,V$226)+'СЕТ СН'!$F$15</f>
        <v>159.60769474</v>
      </c>
      <c r="W252" s="36">
        <f>SUMIFS(СВЦЭМ!$F$39:$F$782,СВЦЭМ!$A$39:$A$782,$A252,СВЦЭМ!$B$39:$B$782,W$226)+'СЕТ СН'!$F$15</f>
        <v>159.25362626</v>
      </c>
      <c r="X252" s="36">
        <f>SUMIFS(СВЦЭМ!$F$39:$F$782,СВЦЭМ!$A$39:$A$782,$A252,СВЦЭМ!$B$39:$B$782,X$226)+'СЕТ СН'!$F$15</f>
        <v>161.66936808</v>
      </c>
      <c r="Y252" s="36">
        <f>SUMIFS(СВЦЭМ!$F$39:$F$782,СВЦЭМ!$A$39:$A$782,$A252,СВЦЭМ!$B$39:$B$782,Y$226)+'СЕТ СН'!$F$15</f>
        <v>171.16778592</v>
      </c>
    </row>
    <row r="253" spans="1:25" ht="15.75" x14ac:dyDescent="0.2">
      <c r="A253" s="35">
        <f t="shared" si="6"/>
        <v>45318</v>
      </c>
      <c r="B253" s="36">
        <f>SUMIFS(СВЦЭМ!$F$39:$F$782,СВЦЭМ!$A$39:$A$782,$A253,СВЦЭМ!$B$39:$B$782,B$226)+'СЕТ СН'!$F$15</f>
        <v>157.03074286</v>
      </c>
      <c r="C253" s="36">
        <f>SUMIFS(СВЦЭМ!$F$39:$F$782,СВЦЭМ!$A$39:$A$782,$A253,СВЦЭМ!$B$39:$B$782,C$226)+'СЕТ СН'!$F$15</f>
        <v>160.07982389</v>
      </c>
      <c r="D253" s="36">
        <f>SUMIFS(СВЦЭМ!$F$39:$F$782,СВЦЭМ!$A$39:$A$782,$A253,СВЦЭМ!$B$39:$B$782,D$226)+'СЕТ СН'!$F$15</f>
        <v>162.22851022</v>
      </c>
      <c r="E253" s="36">
        <f>SUMIFS(СВЦЭМ!$F$39:$F$782,СВЦЭМ!$A$39:$A$782,$A253,СВЦЭМ!$B$39:$B$782,E$226)+'СЕТ СН'!$F$15</f>
        <v>162.87359498000001</v>
      </c>
      <c r="F253" s="36">
        <f>SUMIFS(СВЦЭМ!$F$39:$F$782,СВЦЭМ!$A$39:$A$782,$A253,СВЦЭМ!$B$39:$B$782,F$226)+'СЕТ СН'!$F$15</f>
        <v>162.48482593</v>
      </c>
      <c r="G253" s="36">
        <f>SUMIFS(СВЦЭМ!$F$39:$F$782,СВЦЭМ!$A$39:$A$782,$A253,СВЦЭМ!$B$39:$B$782,G$226)+'СЕТ СН'!$F$15</f>
        <v>161.76126699</v>
      </c>
      <c r="H253" s="36">
        <f>SUMIFS(СВЦЭМ!$F$39:$F$782,СВЦЭМ!$A$39:$A$782,$A253,СВЦЭМ!$B$39:$B$782,H$226)+'СЕТ СН'!$F$15</f>
        <v>159.36106283999999</v>
      </c>
      <c r="I253" s="36">
        <f>SUMIFS(СВЦЭМ!$F$39:$F$782,СВЦЭМ!$A$39:$A$782,$A253,СВЦЭМ!$B$39:$B$782,I$226)+'СЕТ СН'!$F$15</f>
        <v>157.57956596</v>
      </c>
      <c r="J253" s="36">
        <f>SUMIFS(СВЦЭМ!$F$39:$F$782,СВЦЭМ!$A$39:$A$782,$A253,СВЦЭМ!$B$39:$B$782,J$226)+'СЕТ СН'!$F$15</f>
        <v>150.51049614999999</v>
      </c>
      <c r="K253" s="36">
        <f>SUMIFS(СВЦЭМ!$F$39:$F$782,СВЦЭМ!$A$39:$A$782,$A253,СВЦЭМ!$B$39:$B$782,K$226)+'СЕТ СН'!$F$15</f>
        <v>144.99488604999999</v>
      </c>
      <c r="L253" s="36">
        <f>SUMIFS(СВЦЭМ!$F$39:$F$782,СВЦЭМ!$A$39:$A$782,$A253,СВЦЭМ!$B$39:$B$782,L$226)+'СЕТ СН'!$F$15</f>
        <v>142.01476907</v>
      </c>
      <c r="M253" s="36">
        <f>SUMIFS(СВЦЭМ!$F$39:$F$782,СВЦЭМ!$A$39:$A$782,$A253,СВЦЭМ!$B$39:$B$782,M$226)+'СЕТ СН'!$F$15</f>
        <v>143.43693712999999</v>
      </c>
      <c r="N253" s="36">
        <f>SUMIFS(СВЦЭМ!$F$39:$F$782,СВЦЭМ!$A$39:$A$782,$A253,СВЦЭМ!$B$39:$B$782,N$226)+'СЕТ СН'!$F$15</f>
        <v>144.54156753999999</v>
      </c>
      <c r="O253" s="36">
        <f>SUMIFS(СВЦЭМ!$F$39:$F$782,СВЦЭМ!$A$39:$A$782,$A253,СВЦЭМ!$B$39:$B$782,O$226)+'СЕТ СН'!$F$15</f>
        <v>145.42205196</v>
      </c>
      <c r="P253" s="36">
        <f>SUMIFS(СВЦЭМ!$F$39:$F$782,СВЦЭМ!$A$39:$A$782,$A253,СВЦЭМ!$B$39:$B$782,P$226)+'СЕТ СН'!$F$15</f>
        <v>146.70667001999999</v>
      </c>
      <c r="Q253" s="36">
        <f>SUMIFS(СВЦЭМ!$F$39:$F$782,СВЦЭМ!$A$39:$A$782,$A253,СВЦЭМ!$B$39:$B$782,Q$226)+'СЕТ СН'!$F$15</f>
        <v>146.77085878</v>
      </c>
      <c r="R253" s="36">
        <f>SUMIFS(СВЦЭМ!$F$39:$F$782,СВЦЭМ!$A$39:$A$782,$A253,СВЦЭМ!$B$39:$B$782,R$226)+'СЕТ СН'!$F$15</f>
        <v>147.14123814999999</v>
      </c>
      <c r="S253" s="36">
        <f>SUMIFS(СВЦЭМ!$F$39:$F$782,СВЦЭМ!$A$39:$A$782,$A253,СВЦЭМ!$B$39:$B$782,S$226)+'СЕТ СН'!$F$15</f>
        <v>147.94595942999999</v>
      </c>
      <c r="T253" s="36">
        <f>SUMIFS(СВЦЭМ!$F$39:$F$782,СВЦЭМ!$A$39:$A$782,$A253,СВЦЭМ!$B$39:$B$782,T$226)+'СЕТ СН'!$F$15</f>
        <v>143.60205862000001</v>
      </c>
      <c r="U253" s="36">
        <f>SUMIFS(СВЦЭМ!$F$39:$F$782,СВЦЭМ!$A$39:$A$782,$A253,СВЦЭМ!$B$39:$B$782,U$226)+'СЕТ СН'!$F$15</f>
        <v>144.57861686999999</v>
      </c>
      <c r="V253" s="36">
        <f>SUMIFS(СВЦЭМ!$F$39:$F$782,СВЦЭМ!$A$39:$A$782,$A253,СВЦЭМ!$B$39:$B$782,V$226)+'СЕТ СН'!$F$15</f>
        <v>145.76679462000001</v>
      </c>
      <c r="W253" s="36">
        <f>SUMIFS(СВЦЭМ!$F$39:$F$782,СВЦЭМ!$A$39:$A$782,$A253,СВЦЭМ!$B$39:$B$782,W$226)+'СЕТ СН'!$F$15</f>
        <v>147.60974762000001</v>
      </c>
      <c r="X253" s="36">
        <f>SUMIFS(СВЦЭМ!$F$39:$F$782,СВЦЭМ!$A$39:$A$782,$A253,СВЦЭМ!$B$39:$B$782,X$226)+'СЕТ СН'!$F$15</f>
        <v>150.21832717000001</v>
      </c>
      <c r="Y253" s="36">
        <f>SUMIFS(СВЦЭМ!$F$39:$F$782,СВЦЭМ!$A$39:$A$782,$A253,СВЦЭМ!$B$39:$B$782,Y$226)+'СЕТ СН'!$F$15</f>
        <v>153.01433091000001</v>
      </c>
    </row>
    <row r="254" spans="1:25" ht="15.75" x14ac:dyDescent="0.2">
      <c r="A254" s="35">
        <f t="shared" si="6"/>
        <v>45319</v>
      </c>
      <c r="B254" s="36">
        <f>SUMIFS(СВЦЭМ!$F$39:$F$782,СВЦЭМ!$A$39:$A$782,$A254,СВЦЭМ!$B$39:$B$782,B$226)+'СЕТ СН'!$F$15</f>
        <v>153.33106738000001</v>
      </c>
      <c r="C254" s="36">
        <f>SUMIFS(СВЦЭМ!$F$39:$F$782,СВЦЭМ!$A$39:$A$782,$A254,СВЦЭМ!$B$39:$B$782,C$226)+'СЕТ СН'!$F$15</f>
        <v>156.78895757000001</v>
      </c>
      <c r="D254" s="36">
        <f>SUMIFS(СВЦЭМ!$F$39:$F$782,СВЦЭМ!$A$39:$A$782,$A254,СВЦЭМ!$B$39:$B$782,D$226)+'СЕТ СН'!$F$15</f>
        <v>159.26200822000001</v>
      </c>
      <c r="E254" s="36">
        <f>SUMIFS(СВЦЭМ!$F$39:$F$782,СВЦЭМ!$A$39:$A$782,$A254,СВЦЭМ!$B$39:$B$782,E$226)+'СЕТ СН'!$F$15</f>
        <v>160.41008901000001</v>
      </c>
      <c r="F254" s="36">
        <f>SUMIFS(СВЦЭМ!$F$39:$F$782,СВЦЭМ!$A$39:$A$782,$A254,СВЦЭМ!$B$39:$B$782,F$226)+'СЕТ СН'!$F$15</f>
        <v>159.91942245000001</v>
      </c>
      <c r="G254" s="36">
        <f>SUMIFS(СВЦЭМ!$F$39:$F$782,СВЦЭМ!$A$39:$A$782,$A254,СВЦЭМ!$B$39:$B$782,G$226)+'СЕТ СН'!$F$15</f>
        <v>159.01609568999999</v>
      </c>
      <c r="H254" s="36">
        <f>SUMIFS(СВЦЭМ!$F$39:$F$782,СВЦЭМ!$A$39:$A$782,$A254,СВЦЭМ!$B$39:$B$782,H$226)+'СЕТ СН'!$F$15</f>
        <v>157.84702751</v>
      </c>
      <c r="I254" s="36">
        <f>SUMIFS(СВЦЭМ!$F$39:$F$782,СВЦЭМ!$A$39:$A$782,$A254,СВЦЭМ!$B$39:$B$782,I$226)+'СЕТ СН'!$F$15</f>
        <v>156.93639615000001</v>
      </c>
      <c r="J254" s="36">
        <f>SUMIFS(СВЦЭМ!$F$39:$F$782,СВЦЭМ!$A$39:$A$782,$A254,СВЦЭМ!$B$39:$B$782,J$226)+'СЕТ СН'!$F$15</f>
        <v>153.09068633000001</v>
      </c>
      <c r="K254" s="36">
        <f>SUMIFS(СВЦЭМ!$F$39:$F$782,СВЦЭМ!$A$39:$A$782,$A254,СВЦЭМ!$B$39:$B$782,K$226)+'СЕТ СН'!$F$15</f>
        <v>148.39000551999999</v>
      </c>
      <c r="L254" s="36">
        <f>SUMIFS(СВЦЭМ!$F$39:$F$782,СВЦЭМ!$A$39:$A$782,$A254,СВЦЭМ!$B$39:$B$782,L$226)+'СЕТ СН'!$F$15</f>
        <v>144.67597208999999</v>
      </c>
      <c r="M254" s="36">
        <f>SUMIFS(СВЦЭМ!$F$39:$F$782,СВЦЭМ!$A$39:$A$782,$A254,СВЦЭМ!$B$39:$B$782,M$226)+'СЕТ СН'!$F$15</f>
        <v>144.35183394000001</v>
      </c>
      <c r="N254" s="36">
        <f>SUMIFS(СВЦЭМ!$F$39:$F$782,СВЦЭМ!$A$39:$A$782,$A254,СВЦЭМ!$B$39:$B$782,N$226)+'СЕТ СН'!$F$15</f>
        <v>145.36029776000001</v>
      </c>
      <c r="O254" s="36">
        <f>SUMIFS(СВЦЭМ!$F$39:$F$782,СВЦЭМ!$A$39:$A$782,$A254,СВЦЭМ!$B$39:$B$782,O$226)+'СЕТ СН'!$F$15</f>
        <v>146.29674983000001</v>
      </c>
      <c r="P254" s="36">
        <f>SUMIFS(СВЦЭМ!$F$39:$F$782,СВЦЭМ!$A$39:$A$782,$A254,СВЦЭМ!$B$39:$B$782,P$226)+'СЕТ СН'!$F$15</f>
        <v>147.13794146000001</v>
      </c>
      <c r="Q254" s="36">
        <f>SUMIFS(СВЦЭМ!$F$39:$F$782,СВЦЭМ!$A$39:$A$782,$A254,СВЦЭМ!$B$39:$B$782,Q$226)+'СЕТ СН'!$F$15</f>
        <v>147.78291075000001</v>
      </c>
      <c r="R254" s="36">
        <f>SUMIFS(СВЦЭМ!$F$39:$F$782,СВЦЭМ!$A$39:$A$782,$A254,СВЦЭМ!$B$39:$B$782,R$226)+'СЕТ СН'!$F$15</f>
        <v>147.45151114999999</v>
      </c>
      <c r="S254" s="36">
        <f>SUMIFS(СВЦЭМ!$F$39:$F$782,СВЦЭМ!$A$39:$A$782,$A254,СВЦЭМ!$B$39:$B$782,S$226)+'СЕТ СН'!$F$15</f>
        <v>145.23417760999999</v>
      </c>
      <c r="T254" s="36">
        <f>SUMIFS(СВЦЭМ!$F$39:$F$782,СВЦЭМ!$A$39:$A$782,$A254,СВЦЭМ!$B$39:$B$782,T$226)+'СЕТ СН'!$F$15</f>
        <v>140.86746257999999</v>
      </c>
      <c r="U254" s="36">
        <f>SUMIFS(СВЦЭМ!$F$39:$F$782,СВЦЭМ!$A$39:$A$782,$A254,СВЦЭМ!$B$39:$B$782,U$226)+'СЕТ СН'!$F$15</f>
        <v>140.7411189</v>
      </c>
      <c r="V254" s="36">
        <f>SUMIFS(СВЦЭМ!$F$39:$F$782,СВЦЭМ!$A$39:$A$782,$A254,СВЦЭМ!$B$39:$B$782,V$226)+'СЕТ СН'!$F$15</f>
        <v>142.70532771000001</v>
      </c>
      <c r="W254" s="36">
        <f>SUMIFS(СВЦЭМ!$F$39:$F$782,СВЦЭМ!$A$39:$A$782,$A254,СВЦЭМ!$B$39:$B$782,W$226)+'СЕТ СН'!$F$15</f>
        <v>144.45828084999999</v>
      </c>
      <c r="X254" s="36">
        <f>SUMIFS(СВЦЭМ!$F$39:$F$782,СВЦЭМ!$A$39:$A$782,$A254,СВЦЭМ!$B$39:$B$782,X$226)+'СЕТ СН'!$F$15</f>
        <v>147.84991529000001</v>
      </c>
      <c r="Y254" s="36">
        <f>SUMIFS(СВЦЭМ!$F$39:$F$782,СВЦЭМ!$A$39:$A$782,$A254,СВЦЭМ!$B$39:$B$782,Y$226)+'СЕТ СН'!$F$15</f>
        <v>149.75599671000001</v>
      </c>
    </row>
    <row r="255" spans="1:25" ht="15.75" x14ac:dyDescent="0.2">
      <c r="A255" s="35">
        <f t="shared" si="6"/>
        <v>45320</v>
      </c>
      <c r="B255" s="36">
        <f>SUMIFS(СВЦЭМ!$F$39:$F$782,СВЦЭМ!$A$39:$A$782,$A255,СВЦЭМ!$B$39:$B$782,B$226)+'СЕТ СН'!$F$15</f>
        <v>152.09557426000001</v>
      </c>
      <c r="C255" s="36">
        <f>SUMIFS(СВЦЭМ!$F$39:$F$782,СВЦЭМ!$A$39:$A$782,$A255,СВЦЭМ!$B$39:$B$782,C$226)+'СЕТ СН'!$F$15</f>
        <v>155.31649182000001</v>
      </c>
      <c r="D255" s="36">
        <f>SUMIFS(СВЦЭМ!$F$39:$F$782,СВЦЭМ!$A$39:$A$782,$A255,СВЦЭМ!$B$39:$B$782,D$226)+'СЕТ СН'!$F$15</f>
        <v>156.33932353</v>
      </c>
      <c r="E255" s="36">
        <f>SUMIFS(СВЦЭМ!$F$39:$F$782,СВЦЭМ!$A$39:$A$782,$A255,СВЦЭМ!$B$39:$B$782,E$226)+'СЕТ СН'!$F$15</f>
        <v>157.40225448000001</v>
      </c>
      <c r="F255" s="36">
        <f>SUMIFS(СВЦЭМ!$F$39:$F$782,СВЦЭМ!$A$39:$A$782,$A255,СВЦЭМ!$B$39:$B$782,F$226)+'СЕТ СН'!$F$15</f>
        <v>157.28258539000001</v>
      </c>
      <c r="G255" s="36">
        <f>SUMIFS(СВЦЭМ!$F$39:$F$782,СВЦЭМ!$A$39:$A$782,$A255,СВЦЭМ!$B$39:$B$782,G$226)+'СЕТ СН'!$F$15</f>
        <v>154.92115858</v>
      </c>
      <c r="H255" s="36">
        <f>SUMIFS(СВЦЭМ!$F$39:$F$782,СВЦЭМ!$A$39:$A$782,$A255,СВЦЭМ!$B$39:$B$782,H$226)+'СЕТ СН'!$F$15</f>
        <v>152.33371715000001</v>
      </c>
      <c r="I255" s="36">
        <f>SUMIFS(СВЦЭМ!$F$39:$F$782,СВЦЭМ!$A$39:$A$782,$A255,СВЦЭМ!$B$39:$B$782,I$226)+'СЕТ СН'!$F$15</f>
        <v>149.48287926</v>
      </c>
      <c r="J255" s="36">
        <f>SUMIFS(СВЦЭМ!$F$39:$F$782,СВЦЭМ!$A$39:$A$782,$A255,СВЦЭМ!$B$39:$B$782,J$226)+'СЕТ СН'!$F$15</f>
        <v>146.03337954</v>
      </c>
      <c r="K255" s="36">
        <f>SUMIFS(СВЦЭМ!$F$39:$F$782,СВЦЭМ!$A$39:$A$782,$A255,СВЦЭМ!$B$39:$B$782,K$226)+'СЕТ СН'!$F$15</f>
        <v>143.51951292000001</v>
      </c>
      <c r="L255" s="36">
        <f>SUMIFS(СВЦЭМ!$F$39:$F$782,СВЦЭМ!$A$39:$A$782,$A255,СВЦЭМ!$B$39:$B$782,L$226)+'СЕТ СН'!$F$15</f>
        <v>142.58501533</v>
      </c>
      <c r="M255" s="36">
        <f>SUMIFS(СВЦЭМ!$F$39:$F$782,СВЦЭМ!$A$39:$A$782,$A255,СВЦЭМ!$B$39:$B$782,M$226)+'СЕТ СН'!$F$15</f>
        <v>144.29371061000001</v>
      </c>
      <c r="N255" s="36">
        <f>SUMIFS(СВЦЭМ!$F$39:$F$782,СВЦЭМ!$A$39:$A$782,$A255,СВЦЭМ!$B$39:$B$782,N$226)+'СЕТ СН'!$F$15</f>
        <v>146.6466513</v>
      </c>
      <c r="O255" s="36">
        <f>SUMIFS(СВЦЭМ!$F$39:$F$782,СВЦЭМ!$A$39:$A$782,$A255,СВЦЭМ!$B$39:$B$782,O$226)+'СЕТ СН'!$F$15</f>
        <v>147.97783233000001</v>
      </c>
      <c r="P255" s="36">
        <f>SUMIFS(СВЦЭМ!$F$39:$F$782,СВЦЭМ!$A$39:$A$782,$A255,СВЦЭМ!$B$39:$B$782,P$226)+'СЕТ СН'!$F$15</f>
        <v>148.88650781000001</v>
      </c>
      <c r="Q255" s="36">
        <f>SUMIFS(СВЦЭМ!$F$39:$F$782,СВЦЭМ!$A$39:$A$782,$A255,СВЦЭМ!$B$39:$B$782,Q$226)+'СЕТ СН'!$F$15</f>
        <v>149.95210499999999</v>
      </c>
      <c r="R255" s="36">
        <f>SUMIFS(СВЦЭМ!$F$39:$F$782,СВЦЭМ!$A$39:$A$782,$A255,СВЦЭМ!$B$39:$B$782,R$226)+'СЕТ СН'!$F$15</f>
        <v>149.38429661999999</v>
      </c>
      <c r="S255" s="36">
        <f>SUMIFS(СВЦЭМ!$F$39:$F$782,СВЦЭМ!$A$39:$A$782,$A255,СВЦЭМ!$B$39:$B$782,S$226)+'СЕТ СН'!$F$15</f>
        <v>146.98276688000001</v>
      </c>
      <c r="T255" s="36">
        <f>SUMIFS(СВЦЭМ!$F$39:$F$782,СВЦЭМ!$A$39:$A$782,$A255,СВЦЭМ!$B$39:$B$782,T$226)+'СЕТ СН'!$F$15</f>
        <v>143.18800166</v>
      </c>
      <c r="U255" s="36">
        <f>SUMIFS(СВЦЭМ!$F$39:$F$782,СВЦЭМ!$A$39:$A$782,$A255,СВЦЭМ!$B$39:$B$782,U$226)+'СЕТ СН'!$F$15</f>
        <v>143.48709338</v>
      </c>
      <c r="V255" s="36">
        <f>SUMIFS(СВЦЭМ!$F$39:$F$782,СВЦЭМ!$A$39:$A$782,$A255,СВЦЭМ!$B$39:$B$782,V$226)+'СЕТ СН'!$F$15</f>
        <v>144.71617101999999</v>
      </c>
      <c r="W255" s="36">
        <f>SUMIFS(СВЦЭМ!$F$39:$F$782,СВЦЭМ!$A$39:$A$782,$A255,СВЦЭМ!$B$39:$B$782,W$226)+'СЕТ СН'!$F$15</f>
        <v>146.27804785999999</v>
      </c>
      <c r="X255" s="36">
        <f>SUMIFS(СВЦЭМ!$F$39:$F$782,СВЦЭМ!$A$39:$A$782,$A255,СВЦЭМ!$B$39:$B$782,X$226)+'СЕТ СН'!$F$15</f>
        <v>148.82107212</v>
      </c>
      <c r="Y255" s="36">
        <f>SUMIFS(СВЦЭМ!$F$39:$F$782,СВЦЭМ!$A$39:$A$782,$A255,СВЦЭМ!$B$39:$B$782,Y$226)+'СЕТ СН'!$F$15</f>
        <v>150.77453853</v>
      </c>
    </row>
    <row r="256" spans="1:25" ht="15.75" x14ac:dyDescent="0.2">
      <c r="A256" s="35">
        <f t="shared" si="6"/>
        <v>45321</v>
      </c>
      <c r="B256" s="36">
        <f>SUMIFS(СВЦЭМ!$F$39:$F$782,СВЦЭМ!$A$39:$A$782,$A256,СВЦЭМ!$B$39:$B$782,B$226)+'СЕТ СН'!$F$15</f>
        <v>159.79297935</v>
      </c>
      <c r="C256" s="36">
        <f>SUMIFS(СВЦЭМ!$F$39:$F$782,СВЦЭМ!$A$39:$A$782,$A256,СВЦЭМ!$B$39:$B$782,C$226)+'СЕТ СН'!$F$15</f>
        <v>161.60035428</v>
      </c>
      <c r="D256" s="36">
        <f>SUMIFS(СВЦЭМ!$F$39:$F$782,СВЦЭМ!$A$39:$A$782,$A256,СВЦЭМ!$B$39:$B$782,D$226)+'СЕТ СН'!$F$15</f>
        <v>164.03851388999999</v>
      </c>
      <c r="E256" s="36">
        <f>SUMIFS(СВЦЭМ!$F$39:$F$782,СВЦЭМ!$A$39:$A$782,$A256,СВЦЭМ!$B$39:$B$782,E$226)+'СЕТ СН'!$F$15</f>
        <v>165.18166231000001</v>
      </c>
      <c r="F256" s="36">
        <f>SUMIFS(СВЦЭМ!$F$39:$F$782,СВЦЭМ!$A$39:$A$782,$A256,СВЦЭМ!$B$39:$B$782,F$226)+'СЕТ СН'!$F$15</f>
        <v>164.46544563</v>
      </c>
      <c r="G256" s="36">
        <f>SUMIFS(СВЦЭМ!$F$39:$F$782,СВЦЭМ!$A$39:$A$782,$A256,СВЦЭМ!$B$39:$B$782,G$226)+'СЕТ СН'!$F$15</f>
        <v>162.09339220999999</v>
      </c>
      <c r="H256" s="36">
        <f>SUMIFS(СВЦЭМ!$F$39:$F$782,СВЦЭМ!$A$39:$A$782,$A256,СВЦЭМ!$B$39:$B$782,H$226)+'СЕТ СН'!$F$15</f>
        <v>156.95967564</v>
      </c>
      <c r="I256" s="36">
        <f>SUMIFS(СВЦЭМ!$F$39:$F$782,СВЦЭМ!$A$39:$A$782,$A256,СВЦЭМ!$B$39:$B$782,I$226)+'СЕТ СН'!$F$15</f>
        <v>154.21311413999999</v>
      </c>
      <c r="J256" s="36">
        <f>SUMIFS(СВЦЭМ!$F$39:$F$782,СВЦЭМ!$A$39:$A$782,$A256,СВЦЭМ!$B$39:$B$782,J$226)+'СЕТ СН'!$F$15</f>
        <v>148.11054774999999</v>
      </c>
      <c r="K256" s="36">
        <f>SUMIFS(СВЦЭМ!$F$39:$F$782,СВЦЭМ!$A$39:$A$782,$A256,СВЦЭМ!$B$39:$B$782,K$226)+'СЕТ СН'!$F$15</f>
        <v>146.6636154</v>
      </c>
      <c r="L256" s="36">
        <f>SUMIFS(СВЦЭМ!$F$39:$F$782,СВЦЭМ!$A$39:$A$782,$A256,СВЦЭМ!$B$39:$B$782,L$226)+'СЕТ СН'!$F$15</f>
        <v>148.14325493999999</v>
      </c>
      <c r="M256" s="36">
        <f>SUMIFS(СВЦЭМ!$F$39:$F$782,СВЦЭМ!$A$39:$A$782,$A256,СВЦЭМ!$B$39:$B$782,M$226)+'СЕТ СН'!$F$15</f>
        <v>155.48075797999999</v>
      </c>
      <c r="N256" s="36">
        <f>SUMIFS(СВЦЭМ!$F$39:$F$782,СВЦЭМ!$A$39:$A$782,$A256,СВЦЭМ!$B$39:$B$782,N$226)+'СЕТ СН'!$F$15</f>
        <v>159.29535569000001</v>
      </c>
      <c r="O256" s="36">
        <f>SUMIFS(СВЦЭМ!$F$39:$F$782,СВЦЭМ!$A$39:$A$782,$A256,СВЦЭМ!$B$39:$B$782,O$226)+'СЕТ СН'!$F$15</f>
        <v>160.96220765000001</v>
      </c>
      <c r="P256" s="36">
        <f>SUMIFS(СВЦЭМ!$F$39:$F$782,СВЦЭМ!$A$39:$A$782,$A256,СВЦЭМ!$B$39:$B$782,P$226)+'СЕТ СН'!$F$15</f>
        <v>162.55006105999999</v>
      </c>
      <c r="Q256" s="36">
        <f>SUMIFS(СВЦЭМ!$F$39:$F$782,СВЦЭМ!$A$39:$A$782,$A256,СВЦЭМ!$B$39:$B$782,Q$226)+'СЕТ СН'!$F$15</f>
        <v>164.00692033999999</v>
      </c>
      <c r="R256" s="36">
        <f>SUMIFS(СВЦЭМ!$F$39:$F$782,СВЦЭМ!$A$39:$A$782,$A256,СВЦЭМ!$B$39:$B$782,R$226)+'СЕТ СН'!$F$15</f>
        <v>163.87726653999999</v>
      </c>
      <c r="S256" s="36">
        <f>SUMIFS(СВЦЭМ!$F$39:$F$782,СВЦЭМ!$A$39:$A$782,$A256,СВЦЭМ!$B$39:$B$782,S$226)+'СЕТ СН'!$F$15</f>
        <v>161.96116834</v>
      </c>
      <c r="T256" s="36">
        <f>SUMIFS(СВЦЭМ!$F$39:$F$782,СВЦЭМ!$A$39:$A$782,$A256,СВЦЭМ!$B$39:$B$782,T$226)+'СЕТ СН'!$F$15</f>
        <v>153.91650278</v>
      </c>
      <c r="U256" s="36">
        <f>SUMIFS(СВЦЭМ!$F$39:$F$782,СВЦЭМ!$A$39:$A$782,$A256,СВЦЭМ!$B$39:$B$782,U$226)+'СЕТ СН'!$F$15</f>
        <v>151.08298488</v>
      </c>
      <c r="V256" s="36">
        <f>SUMIFS(СВЦЭМ!$F$39:$F$782,СВЦЭМ!$A$39:$A$782,$A256,СВЦЭМ!$B$39:$B$782,V$226)+'СЕТ СН'!$F$15</f>
        <v>153.44827221</v>
      </c>
      <c r="W256" s="36">
        <f>SUMIFS(СВЦЭМ!$F$39:$F$782,СВЦЭМ!$A$39:$A$782,$A256,СВЦЭМ!$B$39:$B$782,W$226)+'СЕТ СН'!$F$15</f>
        <v>151.38793372000001</v>
      </c>
      <c r="X256" s="36">
        <f>SUMIFS(СВЦЭМ!$F$39:$F$782,СВЦЭМ!$A$39:$A$782,$A256,СВЦЭМ!$B$39:$B$782,X$226)+'СЕТ СН'!$F$15</f>
        <v>153.41664349999999</v>
      </c>
      <c r="Y256" s="36">
        <f>SUMIFS(СВЦЭМ!$F$39:$F$782,СВЦЭМ!$A$39:$A$782,$A256,СВЦЭМ!$B$39:$B$782,Y$226)+'СЕТ СН'!$F$15</f>
        <v>156.31837343999999</v>
      </c>
    </row>
    <row r="257" spans="1:27" ht="15.75" x14ac:dyDescent="0.2">
      <c r="A257" s="35">
        <f t="shared" si="6"/>
        <v>45322</v>
      </c>
      <c r="B257" s="36">
        <f>SUMIFS(СВЦЭМ!$F$39:$F$782,СВЦЭМ!$A$39:$A$782,$A257,СВЦЭМ!$B$39:$B$782,B$226)+'СЕТ СН'!$F$15</f>
        <v>160.78435350999999</v>
      </c>
      <c r="C257" s="36">
        <f>SUMIFS(СВЦЭМ!$F$39:$F$782,СВЦЭМ!$A$39:$A$782,$A257,СВЦЭМ!$B$39:$B$782,C$226)+'СЕТ СН'!$F$15</f>
        <v>165.29748387999999</v>
      </c>
      <c r="D257" s="36">
        <f>SUMIFS(СВЦЭМ!$F$39:$F$782,СВЦЭМ!$A$39:$A$782,$A257,СВЦЭМ!$B$39:$B$782,D$226)+'СЕТ СН'!$F$15</f>
        <v>166.52136216</v>
      </c>
      <c r="E257" s="36">
        <f>SUMIFS(СВЦЭМ!$F$39:$F$782,СВЦЭМ!$A$39:$A$782,$A257,СВЦЭМ!$B$39:$B$782,E$226)+'СЕТ СН'!$F$15</f>
        <v>168.12136547</v>
      </c>
      <c r="F257" s="36">
        <f>SUMIFS(СВЦЭМ!$F$39:$F$782,СВЦЭМ!$A$39:$A$782,$A257,СВЦЭМ!$B$39:$B$782,F$226)+'СЕТ СН'!$F$15</f>
        <v>167.38389978999999</v>
      </c>
      <c r="G257" s="36">
        <f>SUMIFS(СВЦЭМ!$F$39:$F$782,СВЦЭМ!$A$39:$A$782,$A257,СВЦЭМ!$B$39:$B$782,G$226)+'СЕТ СН'!$F$15</f>
        <v>164.85025697</v>
      </c>
      <c r="H257" s="36">
        <f>SUMIFS(СВЦЭМ!$F$39:$F$782,СВЦЭМ!$A$39:$A$782,$A257,СВЦЭМ!$B$39:$B$782,H$226)+'СЕТ СН'!$F$15</f>
        <v>159.64948655000001</v>
      </c>
      <c r="I257" s="36">
        <f>SUMIFS(СВЦЭМ!$F$39:$F$782,СВЦЭМ!$A$39:$A$782,$A257,СВЦЭМ!$B$39:$B$782,I$226)+'СЕТ СН'!$F$15</f>
        <v>155.71649561999999</v>
      </c>
      <c r="J257" s="36">
        <f>SUMIFS(СВЦЭМ!$F$39:$F$782,СВЦЭМ!$A$39:$A$782,$A257,СВЦЭМ!$B$39:$B$782,J$226)+'СЕТ СН'!$F$15</f>
        <v>152.00971960999999</v>
      </c>
      <c r="K257" s="36">
        <f>SUMIFS(СВЦЭМ!$F$39:$F$782,СВЦЭМ!$A$39:$A$782,$A257,СВЦЭМ!$B$39:$B$782,K$226)+'СЕТ СН'!$F$15</f>
        <v>149.18802442</v>
      </c>
      <c r="L257" s="36">
        <f>SUMIFS(СВЦЭМ!$F$39:$F$782,СВЦЭМ!$A$39:$A$782,$A257,СВЦЭМ!$B$39:$B$782,L$226)+'СЕТ СН'!$F$15</f>
        <v>149.20010070999999</v>
      </c>
      <c r="M257" s="36">
        <f>SUMIFS(СВЦЭМ!$F$39:$F$782,СВЦЭМ!$A$39:$A$782,$A257,СВЦЭМ!$B$39:$B$782,M$226)+'СЕТ СН'!$F$15</f>
        <v>161.37178399999999</v>
      </c>
      <c r="N257" s="36">
        <f>SUMIFS(СВЦЭМ!$F$39:$F$782,СВЦЭМ!$A$39:$A$782,$A257,СВЦЭМ!$B$39:$B$782,N$226)+'СЕТ СН'!$F$15</f>
        <v>164.09360290999999</v>
      </c>
      <c r="O257" s="36">
        <f>SUMIFS(СВЦЭМ!$F$39:$F$782,СВЦЭМ!$A$39:$A$782,$A257,СВЦЭМ!$B$39:$B$782,O$226)+'СЕТ СН'!$F$15</f>
        <v>165.66886196999999</v>
      </c>
      <c r="P257" s="36">
        <f>SUMIFS(СВЦЭМ!$F$39:$F$782,СВЦЭМ!$A$39:$A$782,$A257,СВЦЭМ!$B$39:$B$782,P$226)+'СЕТ СН'!$F$15</f>
        <v>167.28836418</v>
      </c>
      <c r="Q257" s="36">
        <f>SUMIFS(СВЦЭМ!$F$39:$F$782,СВЦЭМ!$A$39:$A$782,$A257,СВЦЭМ!$B$39:$B$782,Q$226)+'СЕТ СН'!$F$15</f>
        <v>169.18413823</v>
      </c>
      <c r="R257" s="36">
        <f>SUMIFS(СВЦЭМ!$F$39:$F$782,СВЦЭМ!$A$39:$A$782,$A257,СВЦЭМ!$B$39:$B$782,R$226)+'СЕТ СН'!$F$15</f>
        <v>168.99901247</v>
      </c>
      <c r="S257" s="36">
        <f>SUMIFS(СВЦЭМ!$F$39:$F$782,СВЦЭМ!$A$39:$A$782,$A257,СВЦЭМ!$B$39:$B$782,S$226)+'СЕТ СН'!$F$15</f>
        <v>165.58312437999999</v>
      </c>
      <c r="T257" s="36">
        <f>SUMIFS(СВЦЭМ!$F$39:$F$782,СВЦЭМ!$A$39:$A$782,$A257,СВЦЭМ!$B$39:$B$782,T$226)+'СЕТ СН'!$F$15</f>
        <v>158.47865503</v>
      </c>
      <c r="U257" s="36">
        <f>SUMIFS(СВЦЭМ!$F$39:$F$782,СВЦЭМ!$A$39:$A$782,$A257,СВЦЭМ!$B$39:$B$782,U$226)+'СЕТ СН'!$F$15</f>
        <v>156.91080284</v>
      </c>
      <c r="V257" s="36">
        <f>SUMIFS(СВЦЭМ!$F$39:$F$782,СВЦЭМ!$A$39:$A$782,$A257,СВЦЭМ!$B$39:$B$782,V$226)+'СЕТ СН'!$F$15</f>
        <v>153.85250812000001</v>
      </c>
      <c r="W257" s="36">
        <f>SUMIFS(СВЦЭМ!$F$39:$F$782,СВЦЭМ!$A$39:$A$782,$A257,СВЦЭМ!$B$39:$B$782,W$226)+'СЕТ СН'!$F$15</f>
        <v>152.13801613999999</v>
      </c>
      <c r="X257" s="36">
        <f>SUMIFS(СВЦЭМ!$F$39:$F$782,СВЦЭМ!$A$39:$A$782,$A257,СВЦЭМ!$B$39:$B$782,X$226)+'СЕТ СН'!$F$15</f>
        <v>153.86096832999999</v>
      </c>
      <c r="Y257" s="36">
        <f>SUMIFS(СВЦЭМ!$F$39:$F$782,СВЦЭМ!$A$39:$A$782,$A257,СВЦЭМ!$B$39:$B$782,Y$226)+'СЕТ СН'!$F$15</f>
        <v>156.85186529999999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01.01.2024</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45293</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45294</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45295</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45296</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45297</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45298</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45299</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45300</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45301</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45302</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45303</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45304</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45305</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45306</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45307</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45308</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45309</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45310</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45311</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45312</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45313</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45314</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45315</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45316</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45317</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45318</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45319</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45320</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45321</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45322</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01.01.2024</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45293</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45294</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45295</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45296</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45297</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45298</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45299</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45300</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45301</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45302</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45303</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45304</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45305</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45306</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45307</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45308</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45309</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45310</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45311</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45312</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45313</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45314</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45315</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45316</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45317</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45318</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45319</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45320</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45321</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45322</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01.01.2024</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45293</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45294</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45295</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45296</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45297</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45298</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45299</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45300</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45301</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45302</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45303</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45304</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45305</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45306</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45307</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45308</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45309</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45310</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45311</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45312</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45313</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45314</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45315</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45316</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45317</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45318</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45319</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45320</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45321</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45322</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01.01.2024</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45293</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45294</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45295</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45296</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45297</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45298</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45299</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45300</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45301</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45302</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45303</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45304</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45305</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45306</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45307</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45308</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45309</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45310</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45311</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45312</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45313</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45314</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45315</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45316</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45317</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45318</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45319</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45320</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45321</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45322</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01.01.2024</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45293</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45294</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45295</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45296</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45297</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45298</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45299</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45300</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45301</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45302</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45303</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45304</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45305</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45306</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45307</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45308</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45309</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45310</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45311</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45312</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45313</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45314</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45315</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45316</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45317</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45318</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45319</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45320</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45321</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45322</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01.01.2024</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45293</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45294</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45295</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45296</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45297</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45298</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45299</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45300</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45301</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45302</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45303</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45304</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45305</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45306</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45307</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45308</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45309</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45310</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45311</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45312</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45313</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45314</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45315</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45316</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45317</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45318</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45319</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45320</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45321</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45322</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24.967255359999999</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631598.37130623253</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1765744.73</v>
      </c>
      <c r="O479" s="145"/>
      <c r="P479" s="145">
        <f>'СЕТ СН'!$G$7</f>
        <v>1442615.09</v>
      </c>
      <c r="Q479" s="145"/>
      <c r="R479" s="145">
        <f>'СЕТ СН'!$H$7</f>
        <v>1841546.13</v>
      </c>
      <c r="S479" s="145"/>
      <c r="T479" s="145">
        <f>'СЕТ СН'!$I$7</f>
        <v>1879310.42</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256086.62</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1" sqref="P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45292</v>
      </c>
      <c r="D9" s="54">
        <v>45322</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36" sqref="J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4.3288921399999998</v>
      </c>
    </row>
    <row r="11" spans="1:4" ht="66" customHeight="1" x14ac:dyDescent="0.2">
      <c r="A11" s="170" t="s">
        <v>93</v>
      </c>
      <c r="B11" s="171"/>
      <c r="C11" s="73"/>
      <c r="D11" s="74">
        <v>1909.4474044000001</v>
      </c>
    </row>
    <row r="12" spans="1:4" ht="30" customHeight="1" x14ac:dyDescent="0.2">
      <c r="A12" s="170" t="s">
        <v>94</v>
      </c>
      <c r="B12" s="171"/>
      <c r="C12" s="73"/>
      <c r="D12" s="75">
        <v>631598.37130623253</v>
      </c>
    </row>
    <row r="13" spans="1:4" ht="30" customHeight="1" x14ac:dyDescent="0.2">
      <c r="A13" s="170" t="s">
        <v>95</v>
      </c>
      <c r="B13" s="171"/>
      <c r="C13" s="73"/>
      <c r="D13" s="76"/>
    </row>
    <row r="14" spans="1:4" ht="15" customHeight="1" x14ac:dyDescent="0.2">
      <c r="A14" s="174" t="s">
        <v>96</v>
      </c>
      <c r="B14" s="175"/>
      <c r="C14" s="73"/>
      <c r="D14" s="74">
        <v>1975.8091184100001</v>
      </c>
    </row>
    <row r="15" spans="1:4" ht="15" customHeight="1" x14ac:dyDescent="0.2">
      <c r="A15" s="174" t="s">
        <v>97</v>
      </c>
      <c r="B15" s="175"/>
      <c r="C15" s="73"/>
      <c r="D15" s="74">
        <v>2765.7545203700001</v>
      </c>
    </row>
    <row r="16" spans="1:4" ht="15" customHeight="1" x14ac:dyDescent="0.2">
      <c r="A16" s="174" t="s">
        <v>98</v>
      </c>
      <c r="B16" s="175"/>
      <c r="C16" s="73"/>
      <c r="D16" s="74">
        <v>3590.03531591</v>
      </c>
    </row>
    <row r="17" spans="1:4" ht="15" customHeight="1" x14ac:dyDescent="0.2">
      <c r="A17" s="174" t="s">
        <v>99</v>
      </c>
      <c r="B17" s="175"/>
      <c r="C17" s="73"/>
      <c r="D17" s="74">
        <v>3186.8725211599999</v>
      </c>
    </row>
    <row r="18" spans="1:4" ht="52.5" customHeight="1" x14ac:dyDescent="0.2">
      <c r="A18" s="170" t="s">
        <v>100</v>
      </c>
      <c r="B18" s="171"/>
      <c r="C18" s="73"/>
      <c r="D18" s="74">
        <v>24.967255359999999</v>
      </c>
    </row>
    <row r="19" spans="1:4" ht="52.5" customHeight="1" x14ac:dyDescent="0.25">
      <c r="A19" s="170" t="s">
        <v>150</v>
      </c>
      <c r="B19" s="171"/>
      <c r="C19" s="81"/>
      <c r="D19" s="74">
        <v>1879.64543144</v>
      </c>
    </row>
    <row r="20" spans="1:4" ht="52.5" customHeight="1" x14ac:dyDescent="0.25">
      <c r="A20" s="170" t="s">
        <v>151</v>
      </c>
      <c r="B20" s="171"/>
      <c r="C20" s="81"/>
      <c r="D20" s="102"/>
    </row>
    <row r="21" spans="1:4" ht="52.5" customHeight="1" x14ac:dyDescent="0.25">
      <c r="A21" s="174" t="s">
        <v>152</v>
      </c>
      <c r="B21" s="175"/>
      <c r="C21" s="81"/>
      <c r="D21" s="74">
        <v>1946.13780516</v>
      </c>
    </row>
    <row r="22" spans="1:4" ht="52.5" customHeight="1" x14ac:dyDescent="0.25">
      <c r="A22" s="174" t="s">
        <v>153</v>
      </c>
      <c r="B22" s="175"/>
      <c r="C22" s="81"/>
      <c r="D22" s="74">
        <v>1868.99568056</v>
      </c>
    </row>
    <row r="23" spans="1:4" ht="52.5" customHeight="1" x14ac:dyDescent="0.25">
      <c r="A23" s="174" t="s">
        <v>154</v>
      </c>
      <c r="B23" s="175"/>
      <c r="C23" s="81"/>
      <c r="D23" s="74">
        <v>1823.9417797999999</v>
      </c>
    </row>
    <row r="24" spans="1:4" ht="52.5" customHeight="1" x14ac:dyDescent="0.25">
      <c r="A24" s="174" t="s">
        <v>155</v>
      </c>
      <c r="B24" s="175"/>
      <c r="C24" s="81"/>
      <c r="D24" s="74">
        <v>1845.89931265</v>
      </c>
    </row>
    <row r="25" spans="1:4" ht="15" customHeight="1" x14ac:dyDescent="0.2">
      <c r="A25" s="69" t="s">
        <v>101</v>
      </c>
      <c r="B25" s="70"/>
      <c r="C25" s="77"/>
      <c r="D25" s="78"/>
    </row>
    <row r="26" spans="1:4" ht="30" customHeight="1" x14ac:dyDescent="0.2">
      <c r="A26" s="170" t="s">
        <v>102</v>
      </c>
      <c r="B26" s="171"/>
      <c r="C26" s="73"/>
      <c r="D26" s="79">
        <v>13692.928</v>
      </c>
    </row>
    <row r="27" spans="1:4" ht="30" customHeight="1" x14ac:dyDescent="0.2">
      <c r="A27" s="170" t="s">
        <v>103</v>
      </c>
      <c r="B27" s="171"/>
      <c r="C27" s="80"/>
      <c r="D27" s="79">
        <v>18.917000000000002</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1.372335364748E-3</v>
      </c>
    </row>
    <row r="32" spans="1:4" ht="15" customHeight="1" x14ac:dyDescent="0.25">
      <c r="A32" s="174" t="s">
        <v>98</v>
      </c>
      <c r="B32" s="175"/>
      <c r="C32" s="81"/>
      <c r="D32" s="82">
        <v>2.749131342005E-3</v>
      </c>
    </row>
    <row r="33" spans="1:6" ht="15" customHeight="1" x14ac:dyDescent="0.25">
      <c r="A33" s="174" t="s">
        <v>99</v>
      </c>
      <c r="B33" s="175"/>
      <c r="C33" s="81"/>
      <c r="D33" s="82">
        <v>2.0758533060739998E-3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2156.98567744</v>
      </c>
      <c r="D39" s="84">
        <v>2127.3400146600002</v>
      </c>
      <c r="E39" s="84">
        <v>177.11062372000001</v>
      </c>
      <c r="F39" s="84">
        <v>177.11062372000001</v>
      </c>
    </row>
    <row r="40" spans="1:6" ht="12.75" customHeight="1" x14ac:dyDescent="0.2">
      <c r="A40" s="83" t="s">
        <v>161</v>
      </c>
      <c r="B40" s="83">
        <v>2</v>
      </c>
      <c r="C40" s="84">
        <v>2186.1310342299998</v>
      </c>
      <c r="D40" s="84">
        <v>2158.5962902199999</v>
      </c>
      <c r="E40" s="84">
        <v>179.71284922999999</v>
      </c>
      <c r="F40" s="84">
        <v>179.71284922999999</v>
      </c>
    </row>
    <row r="41" spans="1:6" ht="12.75" customHeight="1" x14ac:dyDescent="0.2">
      <c r="A41" s="83" t="s">
        <v>161</v>
      </c>
      <c r="B41" s="83">
        <v>3</v>
      </c>
      <c r="C41" s="84">
        <v>2199.2693841800001</v>
      </c>
      <c r="D41" s="84">
        <v>2170.4343852900001</v>
      </c>
      <c r="E41" s="84">
        <v>180.69842388999999</v>
      </c>
      <c r="F41" s="84">
        <v>180.69842388999999</v>
      </c>
    </row>
    <row r="42" spans="1:6" ht="12.75" customHeight="1" x14ac:dyDescent="0.2">
      <c r="A42" s="83" t="s">
        <v>161</v>
      </c>
      <c r="B42" s="83">
        <v>4</v>
      </c>
      <c r="C42" s="84">
        <v>2229.6559401899999</v>
      </c>
      <c r="D42" s="84">
        <v>2201.5156948899998</v>
      </c>
      <c r="E42" s="84">
        <v>183.28608270000001</v>
      </c>
      <c r="F42" s="84">
        <v>183.28608270000001</v>
      </c>
    </row>
    <row r="43" spans="1:6" ht="12.75" customHeight="1" x14ac:dyDescent="0.2">
      <c r="A43" s="83" t="s">
        <v>161</v>
      </c>
      <c r="B43" s="83">
        <v>5</v>
      </c>
      <c r="C43" s="84">
        <v>2247.14966104</v>
      </c>
      <c r="D43" s="84">
        <v>2217.1959406800001</v>
      </c>
      <c r="E43" s="84">
        <v>184.59153368</v>
      </c>
      <c r="F43" s="84">
        <v>184.59153368</v>
      </c>
    </row>
    <row r="44" spans="1:6" ht="12.75" customHeight="1" x14ac:dyDescent="0.2">
      <c r="A44" s="83" t="s">
        <v>161</v>
      </c>
      <c r="B44" s="83">
        <v>6</v>
      </c>
      <c r="C44" s="84">
        <v>2233.2086327100001</v>
      </c>
      <c r="D44" s="84">
        <v>2204.4114307</v>
      </c>
      <c r="E44" s="84">
        <v>183.52716573000001</v>
      </c>
      <c r="F44" s="84">
        <v>183.52716573000001</v>
      </c>
    </row>
    <row r="45" spans="1:6" ht="12.75" customHeight="1" x14ac:dyDescent="0.2">
      <c r="A45" s="83" t="s">
        <v>161</v>
      </c>
      <c r="B45" s="83">
        <v>7</v>
      </c>
      <c r="C45" s="84">
        <v>2229.6319792999998</v>
      </c>
      <c r="D45" s="84">
        <v>2203.0654036199999</v>
      </c>
      <c r="E45" s="84">
        <v>183.41510292000001</v>
      </c>
      <c r="F45" s="84">
        <v>183.41510292000001</v>
      </c>
    </row>
    <row r="46" spans="1:6" ht="12.75" customHeight="1" x14ac:dyDescent="0.2">
      <c r="A46" s="83" t="s">
        <v>161</v>
      </c>
      <c r="B46" s="83">
        <v>8</v>
      </c>
      <c r="C46" s="84">
        <v>2232.0915396199998</v>
      </c>
      <c r="D46" s="84">
        <v>2207.10560364</v>
      </c>
      <c r="E46" s="84">
        <v>183.75146774000001</v>
      </c>
      <c r="F46" s="84">
        <v>183.75146774000001</v>
      </c>
    </row>
    <row r="47" spans="1:6" ht="12.75" customHeight="1" x14ac:dyDescent="0.2">
      <c r="A47" s="83" t="s">
        <v>161</v>
      </c>
      <c r="B47" s="83">
        <v>9</v>
      </c>
      <c r="C47" s="84">
        <v>2233.7267615999999</v>
      </c>
      <c r="D47" s="84">
        <v>2203.9579991599999</v>
      </c>
      <c r="E47" s="84">
        <v>183.48941550999999</v>
      </c>
      <c r="F47" s="84">
        <v>183.48941550999999</v>
      </c>
    </row>
    <row r="48" spans="1:6" ht="12.75" customHeight="1" x14ac:dyDescent="0.2">
      <c r="A48" s="83" t="s">
        <v>161</v>
      </c>
      <c r="B48" s="83">
        <v>10</v>
      </c>
      <c r="C48" s="84">
        <v>2160.32038547</v>
      </c>
      <c r="D48" s="84">
        <v>2133.9413714799998</v>
      </c>
      <c r="E48" s="84">
        <v>177.66021635999999</v>
      </c>
      <c r="F48" s="84">
        <v>177.66021635999999</v>
      </c>
    </row>
    <row r="49" spans="1:6" ht="12.75" customHeight="1" x14ac:dyDescent="0.2">
      <c r="A49" s="83" t="s">
        <v>161</v>
      </c>
      <c r="B49" s="83">
        <v>11</v>
      </c>
      <c r="C49" s="84">
        <v>2151.8089149399998</v>
      </c>
      <c r="D49" s="84">
        <v>2123.3332609600002</v>
      </c>
      <c r="E49" s="84">
        <v>176.77704345000001</v>
      </c>
      <c r="F49" s="84">
        <v>176.77704345000001</v>
      </c>
    </row>
    <row r="50" spans="1:6" ht="12.75" customHeight="1" x14ac:dyDescent="0.2">
      <c r="A50" s="83" t="s">
        <v>161</v>
      </c>
      <c r="B50" s="83">
        <v>12</v>
      </c>
      <c r="C50" s="84">
        <v>2156.4158352499999</v>
      </c>
      <c r="D50" s="84">
        <v>2127.3415280099998</v>
      </c>
      <c r="E50" s="84">
        <v>177.11074970999999</v>
      </c>
      <c r="F50" s="84">
        <v>177.11074970999999</v>
      </c>
    </row>
    <row r="51" spans="1:6" ht="12.75" customHeight="1" x14ac:dyDescent="0.2">
      <c r="A51" s="83" t="s">
        <v>161</v>
      </c>
      <c r="B51" s="83">
        <v>13</v>
      </c>
      <c r="C51" s="84">
        <v>2152.3981691200001</v>
      </c>
      <c r="D51" s="84">
        <v>2119.4377446100002</v>
      </c>
      <c r="E51" s="84">
        <v>176.45272420000001</v>
      </c>
      <c r="F51" s="84">
        <v>176.45272420000001</v>
      </c>
    </row>
    <row r="52" spans="1:6" ht="12.75" customHeight="1" x14ac:dyDescent="0.2">
      <c r="A52" s="83" t="s">
        <v>161</v>
      </c>
      <c r="B52" s="83">
        <v>14</v>
      </c>
      <c r="C52" s="84">
        <v>2165.1915416500001</v>
      </c>
      <c r="D52" s="84">
        <v>2132.1958364000002</v>
      </c>
      <c r="E52" s="84">
        <v>177.51489272000001</v>
      </c>
      <c r="F52" s="84">
        <v>177.51489272000001</v>
      </c>
    </row>
    <row r="53" spans="1:6" ht="12.75" customHeight="1" x14ac:dyDescent="0.2">
      <c r="A53" s="83" t="s">
        <v>161</v>
      </c>
      <c r="B53" s="83">
        <v>15</v>
      </c>
      <c r="C53" s="84">
        <v>2194.3509760799998</v>
      </c>
      <c r="D53" s="84">
        <v>2161.33547813</v>
      </c>
      <c r="E53" s="84">
        <v>179.94089894999999</v>
      </c>
      <c r="F53" s="84">
        <v>179.94089894999999</v>
      </c>
    </row>
    <row r="54" spans="1:6" ht="12.75" customHeight="1" x14ac:dyDescent="0.2">
      <c r="A54" s="83" t="s">
        <v>161</v>
      </c>
      <c r="B54" s="83">
        <v>16</v>
      </c>
      <c r="C54" s="84">
        <v>2194.8079485500002</v>
      </c>
      <c r="D54" s="84">
        <v>2159.6841304599998</v>
      </c>
      <c r="E54" s="84">
        <v>179.80341683</v>
      </c>
      <c r="F54" s="84">
        <v>179.80341683</v>
      </c>
    </row>
    <row r="55" spans="1:6" ht="12.75" customHeight="1" x14ac:dyDescent="0.2">
      <c r="A55" s="83" t="s">
        <v>161</v>
      </c>
      <c r="B55" s="83">
        <v>17</v>
      </c>
      <c r="C55" s="84">
        <v>2190.40661176</v>
      </c>
      <c r="D55" s="84">
        <v>2160.6635845800001</v>
      </c>
      <c r="E55" s="84">
        <v>179.88496079000001</v>
      </c>
      <c r="F55" s="84">
        <v>179.88496079000001</v>
      </c>
    </row>
    <row r="56" spans="1:6" ht="12.75" customHeight="1" x14ac:dyDescent="0.2">
      <c r="A56" s="83" t="s">
        <v>161</v>
      </c>
      <c r="B56" s="83">
        <v>18</v>
      </c>
      <c r="C56" s="84">
        <v>2164.4691717999999</v>
      </c>
      <c r="D56" s="84">
        <v>2135.98640587</v>
      </c>
      <c r="E56" s="84">
        <v>177.83047467</v>
      </c>
      <c r="F56" s="84">
        <v>177.83047467</v>
      </c>
    </row>
    <row r="57" spans="1:6" ht="12.75" customHeight="1" x14ac:dyDescent="0.2">
      <c r="A57" s="83" t="s">
        <v>161</v>
      </c>
      <c r="B57" s="83">
        <v>19</v>
      </c>
      <c r="C57" s="84">
        <v>2118.8059447700002</v>
      </c>
      <c r="D57" s="84">
        <v>2086.4099777400002</v>
      </c>
      <c r="E57" s="84">
        <v>173.70301406999999</v>
      </c>
      <c r="F57" s="84">
        <v>173.70301406999999</v>
      </c>
    </row>
    <row r="58" spans="1:6" ht="12.75" customHeight="1" x14ac:dyDescent="0.2">
      <c r="A58" s="83" t="s">
        <v>161</v>
      </c>
      <c r="B58" s="83">
        <v>20</v>
      </c>
      <c r="C58" s="84">
        <v>2110.9179290900001</v>
      </c>
      <c r="D58" s="84">
        <v>2081.3483772</v>
      </c>
      <c r="E58" s="84">
        <v>173.28161306000001</v>
      </c>
      <c r="F58" s="84">
        <v>173.28161306000001</v>
      </c>
    </row>
    <row r="59" spans="1:6" ht="12.75" customHeight="1" x14ac:dyDescent="0.2">
      <c r="A59" s="83" t="s">
        <v>161</v>
      </c>
      <c r="B59" s="83">
        <v>21</v>
      </c>
      <c r="C59" s="84">
        <v>2121.3364434099999</v>
      </c>
      <c r="D59" s="84">
        <v>2092.60247987</v>
      </c>
      <c r="E59" s="84">
        <v>174.21856772000001</v>
      </c>
      <c r="F59" s="84">
        <v>174.21856772000001</v>
      </c>
    </row>
    <row r="60" spans="1:6" ht="12.75" customHeight="1" x14ac:dyDescent="0.2">
      <c r="A60" s="83" t="s">
        <v>161</v>
      </c>
      <c r="B60" s="83">
        <v>22</v>
      </c>
      <c r="C60" s="84">
        <v>2097.1740453500001</v>
      </c>
      <c r="D60" s="84">
        <v>2066.8104620700001</v>
      </c>
      <c r="E60" s="84">
        <v>172.07126624</v>
      </c>
      <c r="F60" s="84">
        <v>172.07126624</v>
      </c>
    </row>
    <row r="61" spans="1:6" ht="12.75" customHeight="1" x14ac:dyDescent="0.2">
      <c r="A61" s="83" t="s">
        <v>161</v>
      </c>
      <c r="B61" s="83">
        <v>23</v>
      </c>
      <c r="C61" s="84">
        <v>2119.2079400399998</v>
      </c>
      <c r="D61" s="84">
        <v>2089.4790357000002</v>
      </c>
      <c r="E61" s="84">
        <v>173.95852694999999</v>
      </c>
      <c r="F61" s="84">
        <v>173.95852694999999</v>
      </c>
    </row>
    <row r="62" spans="1:6" ht="12.75" customHeight="1" x14ac:dyDescent="0.2">
      <c r="A62" s="83" t="s">
        <v>161</v>
      </c>
      <c r="B62" s="83">
        <v>24</v>
      </c>
      <c r="C62" s="84">
        <v>2101.7073394200002</v>
      </c>
      <c r="D62" s="84">
        <v>2076.0865330699999</v>
      </c>
      <c r="E62" s="84">
        <v>172.84354087</v>
      </c>
      <c r="F62" s="84">
        <v>172.84354087</v>
      </c>
    </row>
    <row r="63" spans="1:6" ht="12.75" customHeight="1" x14ac:dyDescent="0.2">
      <c r="A63" s="83" t="s">
        <v>162</v>
      </c>
      <c r="B63" s="83">
        <v>1</v>
      </c>
      <c r="C63" s="84">
        <v>2017.8785284000001</v>
      </c>
      <c r="D63" s="84">
        <v>1990.6060404100001</v>
      </c>
      <c r="E63" s="84">
        <v>165.72690542000001</v>
      </c>
      <c r="F63" s="84">
        <v>165.72690542000001</v>
      </c>
    </row>
    <row r="64" spans="1:6" ht="12.75" customHeight="1" x14ac:dyDescent="0.2">
      <c r="A64" s="83" t="s">
        <v>162</v>
      </c>
      <c r="B64" s="83">
        <v>2</v>
      </c>
      <c r="C64" s="84">
        <v>2051.3955142200002</v>
      </c>
      <c r="D64" s="84">
        <v>2026.2548237799999</v>
      </c>
      <c r="E64" s="84">
        <v>168.69482696</v>
      </c>
      <c r="F64" s="84">
        <v>168.69482696</v>
      </c>
    </row>
    <row r="65" spans="1:6" ht="12.75" customHeight="1" x14ac:dyDescent="0.2">
      <c r="A65" s="83" t="s">
        <v>162</v>
      </c>
      <c r="B65" s="83">
        <v>3</v>
      </c>
      <c r="C65" s="84">
        <v>2077.5107122899999</v>
      </c>
      <c r="D65" s="84">
        <v>2047.18043973</v>
      </c>
      <c r="E65" s="84">
        <v>170.4369786</v>
      </c>
      <c r="F65" s="84">
        <v>170.4369786</v>
      </c>
    </row>
    <row r="66" spans="1:6" ht="12.75" customHeight="1" x14ac:dyDescent="0.2">
      <c r="A66" s="83" t="s">
        <v>162</v>
      </c>
      <c r="B66" s="83">
        <v>4</v>
      </c>
      <c r="C66" s="84">
        <v>2082.1364488499999</v>
      </c>
      <c r="D66" s="84">
        <v>2056.8808532500002</v>
      </c>
      <c r="E66" s="84">
        <v>171.24458164999999</v>
      </c>
      <c r="F66" s="84">
        <v>171.24458164999999</v>
      </c>
    </row>
    <row r="67" spans="1:6" ht="12.75" customHeight="1" x14ac:dyDescent="0.2">
      <c r="A67" s="83" t="s">
        <v>162</v>
      </c>
      <c r="B67" s="83">
        <v>5</v>
      </c>
      <c r="C67" s="84">
        <v>2083.0258128099999</v>
      </c>
      <c r="D67" s="84">
        <v>2057.5619809599998</v>
      </c>
      <c r="E67" s="84">
        <v>171.30128859999999</v>
      </c>
      <c r="F67" s="84">
        <v>171.30128859999999</v>
      </c>
    </row>
    <row r="68" spans="1:6" ht="12.75" customHeight="1" x14ac:dyDescent="0.2">
      <c r="A68" s="83" t="s">
        <v>162</v>
      </c>
      <c r="B68" s="83">
        <v>6</v>
      </c>
      <c r="C68" s="84">
        <v>2075.9420696100001</v>
      </c>
      <c r="D68" s="84">
        <v>2048.70080839</v>
      </c>
      <c r="E68" s="84">
        <v>170.56355612999999</v>
      </c>
      <c r="F68" s="84">
        <v>170.56355612999999</v>
      </c>
    </row>
    <row r="69" spans="1:6" ht="12.75" customHeight="1" x14ac:dyDescent="0.2">
      <c r="A69" s="83" t="s">
        <v>162</v>
      </c>
      <c r="B69" s="83">
        <v>7</v>
      </c>
      <c r="C69" s="84">
        <v>2072.8225937000002</v>
      </c>
      <c r="D69" s="84">
        <v>2047.3832078800001</v>
      </c>
      <c r="E69" s="84">
        <v>170.45385995999999</v>
      </c>
      <c r="F69" s="84">
        <v>170.45385995999999</v>
      </c>
    </row>
    <row r="70" spans="1:6" ht="12.75" customHeight="1" x14ac:dyDescent="0.2">
      <c r="A70" s="83" t="s">
        <v>162</v>
      </c>
      <c r="B70" s="83">
        <v>8</v>
      </c>
      <c r="C70" s="84">
        <v>2075.62765322</v>
      </c>
      <c r="D70" s="84">
        <v>2050.2873834000002</v>
      </c>
      <c r="E70" s="84">
        <v>170.69564563</v>
      </c>
      <c r="F70" s="84">
        <v>170.69564563</v>
      </c>
    </row>
    <row r="71" spans="1:6" ht="12.75" customHeight="1" x14ac:dyDescent="0.2">
      <c r="A71" s="83" t="s">
        <v>162</v>
      </c>
      <c r="B71" s="83">
        <v>9</v>
      </c>
      <c r="C71" s="84">
        <v>2055.8902035400001</v>
      </c>
      <c r="D71" s="84">
        <v>2028.5488919300001</v>
      </c>
      <c r="E71" s="84">
        <v>168.88581844999999</v>
      </c>
      <c r="F71" s="84">
        <v>168.88581844999999</v>
      </c>
    </row>
    <row r="72" spans="1:6" ht="12.75" customHeight="1" x14ac:dyDescent="0.2">
      <c r="A72" s="83" t="s">
        <v>162</v>
      </c>
      <c r="B72" s="83">
        <v>10</v>
      </c>
      <c r="C72" s="84">
        <v>2019.4500954800001</v>
      </c>
      <c r="D72" s="84">
        <v>1989.3764918700001</v>
      </c>
      <c r="E72" s="84">
        <v>165.62453997</v>
      </c>
      <c r="F72" s="84">
        <v>165.62453997</v>
      </c>
    </row>
    <row r="73" spans="1:6" ht="12.75" customHeight="1" x14ac:dyDescent="0.2">
      <c r="A73" s="83" t="s">
        <v>162</v>
      </c>
      <c r="B73" s="83">
        <v>11</v>
      </c>
      <c r="C73" s="84">
        <v>1971.0167158199999</v>
      </c>
      <c r="D73" s="84">
        <v>1945.08438527</v>
      </c>
      <c r="E73" s="84">
        <v>161.93702289999999</v>
      </c>
      <c r="F73" s="84">
        <v>161.93702289999999</v>
      </c>
    </row>
    <row r="74" spans="1:6" ht="12.75" customHeight="1" x14ac:dyDescent="0.2">
      <c r="A74" s="83" t="s">
        <v>162</v>
      </c>
      <c r="B74" s="83">
        <v>12</v>
      </c>
      <c r="C74" s="84">
        <v>1961.9833720300001</v>
      </c>
      <c r="D74" s="84">
        <v>1934.56217539</v>
      </c>
      <c r="E74" s="84">
        <v>161.0610016</v>
      </c>
      <c r="F74" s="84">
        <v>161.0610016</v>
      </c>
    </row>
    <row r="75" spans="1:6" ht="12.75" customHeight="1" x14ac:dyDescent="0.2">
      <c r="A75" s="83" t="s">
        <v>162</v>
      </c>
      <c r="B75" s="83">
        <v>13</v>
      </c>
      <c r="C75" s="84">
        <v>1965.95507047</v>
      </c>
      <c r="D75" s="84">
        <v>1933.59665217</v>
      </c>
      <c r="E75" s="84">
        <v>160.98061745000001</v>
      </c>
      <c r="F75" s="84">
        <v>160.98061745000001</v>
      </c>
    </row>
    <row r="76" spans="1:6" ht="12.75" customHeight="1" x14ac:dyDescent="0.2">
      <c r="A76" s="83" t="s">
        <v>162</v>
      </c>
      <c r="B76" s="83">
        <v>14</v>
      </c>
      <c r="C76" s="84">
        <v>1991.3083500299999</v>
      </c>
      <c r="D76" s="84">
        <v>1958.6574484400001</v>
      </c>
      <c r="E76" s="84">
        <v>163.06704145</v>
      </c>
      <c r="F76" s="84">
        <v>163.06704145</v>
      </c>
    </row>
    <row r="77" spans="1:6" ht="12.75" customHeight="1" x14ac:dyDescent="0.2">
      <c r="A77" s="83" t="s">
        <v>162</v>
      </c>
      <c r="B77" s="83">
        <v>15</v>
      </c>
      <c r="C77" s="84">
        <v>1999.9511553899999</v>
      </c>
      <c r="D77" s="84">
        <v>1973.0723188500001</v>
      </c>
      <c r="E77" s="84">
        <v>164.26714423999999</v>
      </c>
      <c r="F77" s="84">
        <v>164.26714423999999</v>
      </c>
    </row>
    <row r="78" spans="1:6" ht="12.75" customHeight="1" x14ac:dyDescent="0.2">
      <c r="A78" s="83" t="s">
        <v>162</v>
      </c>
      <c r="B78" s="83">
        <v>16</v>
      </c>
      <c r="C78" s="84">
        <v>2035.16319679</v>
      </c>
      <c r="D78" s="84">
        <v>2008.7643332600001</v>
      </c>
      <c r="E78" s="84">
        <v>167.23866495999999</v>
      </c>
      <c r="F78" s="84">
        <v>167.23866495999999</v>
      </c>
    </row>
    <row r="79" spans="1:6" ht="12.75" customHeight="1" x14ac:dyDescent="0.2">
      <c r="A79" s="83" t="s">
        <v>162</v>
      </c>
      <c r="B79" s="83">
        <v>17</v>
      </c>
      <c r="C79" s="84">
        <v>2038.5387601499999</v>
      </c>
      <c r="D79" s="84">
        <v>2006.08583421</v>
      </c>
      <c r="E79" s="84">
        <v>167.01566786999999</v>
      </c>
      <c r="F79" s="84">
        <v>167.01566786999999</v>
      </c>
    </row>
    <row r="80" spans="1:6" ht="12.75" customHeight="1" x14ac:dyDescent="0.2">
      <c r="A80" s="83" t="s">
        <v>162</v>
      </c>
      <c r="B80" s="83">
        <v>18</v>
      </c>
      <c r="C80" s="84">
        <v>1995.1381660500001</v>
      </c>
      <c r="D80" s="84">
        <v>1962.9103545099999</v>
      </c>
      <c r="E80" s="84">
        <v>163.42111500999999</v>
      </c>
      <c r="F80" s="84">
        <v>163.42111500999999</v>
      </c>
    </row>
    <row r="81" spans="1:6" ht="12.75" customHeight="1" x14ac:dyDescent="0.2">
      <c r="A81" s="83" t="s">
        <v>162</v>
      </c>
      <c r="B81" s="83">
        <v>19</v>
      </c>
      <c r="C81" s="84">
        <v>1943.20417232</v>
      </c>
      <c r="D81" s="84">
        <v>1910.9671597500001</v>
      </c>
      <c r="E81" s="84">
        <v>159.09661043</v>
      </c>
      <c r="F81" s="84">
        <v>159.09661043</v>
      </c>
    </row>
    <row r="82" spans="1:6" ht="12.75" customHeight="1" x14ac:dyDescent="0.2">
      <c r="A82" s="83" t="s">
        <v>162</v>
      </c>
      <c r="B82" s="83">
        <v>20</v>
      </c>
      <c r="C82" s="84">
        <v>1952.3261905500001</v>
      </c>
      <c r="D82" s="84">
        <v>1919.7780699100001</v>
      </c>
      <c r="E82" s="84">
        <v>159.83015832999999</v>
      </c>
      <c r="F82" s="84">
        <v>159.83015832999999</v>
      </c>
    </row>
    <row r="83" spans="1:6" ht="12.75" customHeight="1" x14ac:dyDescent="0.2">
      <c r="A83" s="83" t="s">
        <v>162</v>
      </c>
      <c r="B83" s="83">
        <v>21</v>
      </c>
      <c r="C83" s="84">
        <v>1968.2751551399999</v>
      </c>
      <c r="D83" s="84">
        <v>1937.7270478400001</v>
      </c>
      <c r="E83" s="84">
        <v>161.32449147</v>
      </c>
      <c r="F83" s="84">
        <v>161.32449147</v>
      </c>
    </row>
    <row r="84" spans="1:6" ht="12.75" customHeight="1" x14ac:dyDescent="0.2">
      <c r="A84" s="83" t="s">
        <v>162</v>
      </c>
      <c r="B84" s="83">
        <v>22</v>
      </c>
      <c r="C84" s="84">
        <v>1980.7366964800001</v>
      </c>
      <c r="D84" s="84">
        <v>1949.7809007799999</v>
      </c>
      <c r="E84" s="84">
        <v>162.32802894</v>
      </c>
      <c r="F84" s="84">
        <v>162.32802894</v>
      </c>
    </row>
    <row r="85" spans="1:6" ht="12.75" customHeight="1" x14ac:dyDescent="0.2">
      <c r="A85" s="83" t="s">
        <v>162</v>
      </c>
      <c r="B85" s="83">
        <v>23</v>
      </c>
      <c r="C85" s="84">
        <v>1982.3679150800001</v>
      </c>
      <c r="D85" s="84">
        <v>1954.65397171</v>
      </c>
      <c r="E85" s="84">
        <v>162.73373401000001</v>
      </c>
      <c r="F85" s="84">
        <v>162.73373401000001</v>
      </c>
    </row>
    <row r="86" spans="1:6" ht="12.75" customHeight="1" x14ac:dyDescent="0.2">
      <c r="A86" s="83" t="s">
        <v>162</v>
      </c>
      <c r="B86" s="83">
        <v>24</v>
      </c>
      <c r="C86" s="84">
        <v>2000.12448464</v>
      </c>
      <c r="D86" s="84">
        <v>1974.9310807300001</v>
      </c>
      <c r="E86" s="84">
        <v>164.42189453</v>
      </c>
      <c r="F86" s="84">
        <v>164.42189453</v>
      </c>
    </row>
    <row r="87" spans="1:6" ht="12.75" customHeight="1" x14ac:dyDescent="0.2">
      <c r="A87" s="83" t="s">
        <v>163</v>
      </c>
      <c r="B87" s="83">
        <v>1</v>
      </c>
      <c r="C87" s="84">
        <v>1915.07136954</v>
      </c>
      <c r="D87" s="84">
        <v>1888.9301236199999</v>
      </c>
      <c r="E87" s="84">
        <v>157.26192807000001</v>
      </c>
      <c r="F87" s="84">
        <v>157.26192807000001</v>
      </c>
    </row>
    <row r="88" spans="1:6" ht="12.75" customHeight="1" x14ac:dyDescent="0.2">
      <c r="A88" s="83" t="s">
        <v>163</v>
      </c>
      <c r="B88" s="83">
        <v>2</v>
      </c>
      <c r="C88" s="84">
        <v>1879.5489988500001</v>
      </c>
      <c r="D88" s="84">
        <v>1854.55015024</v>
      </c>
      <c r="E88" s="84">
        <v>154.39964065999999</v>
      </c>
      <c r="F88" s="84">
        <v>154.39964065999999</v>
      </c>
    </row>
    <row r="89" spans="1:6" ht="12.75" customHeight="1" x14ac:dyDescent="0.2">
      <c r="A89" s="83" t="s">
        <v>163</v>
      </c>
      <c r="B89" s="83">
        <v>3</v>
      </c>
      <c r="C89" s="84">
        <v>1958.60402116</v>
      </c>
      <c r="D89" s="84">
        <v>1926.4749457200001</v>
      </c>
      <c r="E89" s="84">
        <v>160.38770335999999</v>
      </c>
      <c r="F89" s="84">
        <v>160.38770335999999</v>
      </c>
    </row>
    <row r="90" spans="1:6" ht="12.75" customHeight="1" x14ac:dyDescent="0.2">
      <c r="A90" s="83" t="s">
        <v>163</v>
      </c>
      <c r="B90" s="83">
        <v>4</v>
      </c>
      <c r="C90" s="84">
        <v>1945.84730655</v>
      </c>
      <c r="D90" s="84">
        <v>1913.63661901</v>
      </c>
      <c r="E90" s="84">
        <v>159.31885492000001</v>
      </c>
      <c r="F90" s="84">
        <v>159.31885492000001</v>
      </c>
    </row>
    <row r="91" spans="1:6" ht="12.75" customHeight="1" x14ac:dyDescent="0.2">
      <c r="A91" s="83" t="s">
        <v>163</v>
      </c>
      <c r="B91" s="83">
        <v>5</v>
      </c>
      <c r="C91" s="84">
        <v>1948.4802300900001</v>
      </c>
      <c r="D91" s="84">
        <v>1915.96050515</v>
      </c>
      <c r="E91" s="84">
        <v>159.5123289</v>
      </c>
      <c r="F91" s="84">
        <v>159.5123289</v>
      </c>
    </row>
    <row r="92" spans="1:6" ht="12.75" customHeight="1" x14ac:dyDescent="0.2">
      <c r="A92" s="83" t="s">
        <v>163</v>
      </c>
      <c r="B92" s="83">
        <v>6</v>
      </c>
      <c r="C92" s="84">
        <v>1957.2570604699999</v>
      </c>
      <c r="D92" s="84">
        <v>1924.6825747600001</v>
      </c>
      <c r="E92" s="84">
        <v>160.23848042</v>
      </c>
      <c r="F92" s="84">
        <v>160.23848042</v>
      </c>
    </row>
    <row r="93" spans="1:6" ht="12.75" customHeight="1" x14ac:dyDescent="0.2">
      <c r="A93" s="83" t="s">
        <v>163</v>
      </c>
      <c r="B93" s="83">
        <v>7</v>
      </c>
      <c r="C93" s="84">
        <v>1949.9629390299999</v>
      </c>
      <c r="D93" s="84">
        <v>1921.2820655600001</v>
      </c>
      <c r="E93" s="84">
        <v>159.95537272999999</v>
      </c>
      <c r="F93" s="84">
        <v>159.95537272999999</v>
      </c>
    </row>
    <row r="94" spans="1:6" ht="12.75" customHeight="1" x14ac:dyDescent="0.2">
      <c r="A94" s="83" t="s">
        <v>163</v>
      </c>
      <c r="B94" s="83">
        <v>8</v>
      </c>
      <c r="C94" s="84">
        <v>1939.0730981199999</v>
      </c>
      <c r="D94" s="84">
        <v>1908.9999666000001</v>
      </c>
      <c r="E94" s="84">
        <v>158.93283276</v>
      </c>
      <c r="F94" s="84">
        <v>158.93283276</v>
      </c>
    </row>
    <row r="95" spans="1:6" ht="12.75" customHeight="1" x14ac:dyDescent="0.2">
      <c r="A95" s="83" t="s">
        <v>163</v>
      </c>
      <c r="B95" s="83">
        <v>9</v>
      </c>
      <c r="C95" s="84">
        <v>1897.8583170100001</v>
      </c>
      <c r="D95" s="84">
        <v>1872.0860440399999</v>
      </c>
      <c r="E95" s="84">
        <v>155.85958269</v>
      </c>
      <c r="F95" s="84">
        <v>155.85958269</v>
      </c>
    </row>
    <row r="96" spans="1:6" ht="12.75" customHeight="1" x14ac:dyDescent="0.2">
      <c r="A96" s="83" t="s">
        <v>163</v>
      </c>
      <c r="B96" s="83">
        <v>10</v>
      </c>
      <c r="C96" s="84">
        <v>1864.30711088</v>
      </c>
      <c r="D96" s="84">
        <v>1833.1488755299999</v>
      </c>
      <c r="E96" s="84">
        <v>152.61788829</v>
      </c>
      <c r="F96" s="84">
        <v>152.61788829</v>
      </c>
    </row>
    <row r="97" spans="1:6" ht="12.75" customHeight="1" x14ac:dyDescent="0.2">
      <c r="A97" s="83" t="s">
        <v>163</v>
      </c>
      <c r="B97" s="83">
        <v>11</v>
      </c>
      <c r="C97" s="84">
        <v>1830.1237815699999</v>
      </c>
      <c r="D97" s="84">
        <v>1802.1857906099999</v>
      </c>
      <c r="E97" s="84">
        <v>150.04007222000001</v>
      </c>
      <c r="F97" s="84">
        <v>150.04007222000001</v>
      </c>
    </row>
    <row r="98" spans="1:6" ht="12.75" customHeight="1" x14ac:dyDescent="0.2">
      <c r="A98" s="83" t="s">
        <v>163</v>
      </c>
      <c r="B98" s="83">
        <v>12</v>
      </c>
      <c r="C98" s="84">
        <v>1847.97859982</v>
      </c>
      <c r="D98" s="84">
        <v>1815.8746442300001</v>
      </c>
      <c r="E98" s="84">
        <v>151.17973085</v>
      </c>
      <c r="F98" s="84">
        <v>151.17973085</v>
      </c>
    </row>
    <row r="99" spans="1:6" ht="12.75" customHeight="1" x14ac:dyDescent="0.2">
      <c r="A99" s="83" t="s">
        <v>163</v>
      </c>
      <c r="B99" s="83">
        <v>13</v>
      </c>
      <c r="C99" s="84">
        <v>1862.6434582700001</v>
      </c>
      <c r="D99" s="84">
        <v>1830.98757017</v>
      </c>
      <c r="E99" s="84">
        <v>152.43794990000001</v>
      </c>
      <c r="F99" s="84">
        <v>152.43794990000001</v>
      </c>
    </row>
    <row r="100" spans="1:6" ht="12.75" customHeight="1" x14ac:dyDescent="0.2">
      <c r="A100" s="83" t="s">
        <v>163</v>
      </c>
      <c r="B100" s="83">
        <v>14</v>
      </c>
      <c r="C100" s="84">
        <v>1881.3064231000001</v>
      </c>
      <c r="D100" s="84">
        <v>1849.70825597</v>
      </c>
      <c r="E100" s="84">
        <v>153.99653119000001</v>
      </c>
      <c r="F100" s="84">
        <v>153.99653119000001</v>
      </c>
    </row>
    <row r="101" spans="1:6" ht="12.75" customHeight="1" x14ac:dyDescent="0.2">
      <c r="A101" s="83" t="s">
        <v>163</v>
      </c>
      <c r="B101" s="83">
        <v>15</v>
      </c>
      <c r="C101" s="84">
        <v>1895.5623564299999</v>
      </c>
      <c r="D101" s="84">
        <v>1863.37697209</v>
      </c>
      <c r="E101" s="84">
        <v>155.13451327999999</v>
      </c>
      <c r="F101" s="84">
        <v>155.13451327999999</v>
      </c>
    </row>
    <row r="102" spans="1:6" ht="12.75" customHeight="1" x14ac:dyDescent="0.2">
      <c r="A102" s="83" t="s">
        <v>163</v>
      </c>
      <c r="B102" s="83">
        <v>16</v>
      </c>
      <c r="C102" s="84">
        <v>1910.4714485100001</v>
      </c>
      <c r="D102" s="84">
        <v>1879.2483552900001</v>
      </c>
      <c r="E102" s="84">
        <v>156.45587731000001</v>
      </c>
      <c r="F102" s="84">
        <v>156.45587731000001</v>
      </c>
    </row>
    <row r="103" spans="1:6" ht="12.75" customHeight="1" x14ac:dyDescent="0.2">
      <c r="A103" s="83" t="s">
        <v>163</v>
      </c>
      <c r="B103" s="83">
        <v>17</v>
      </c>
      <c r="C103" s="84">
        <v>1912.88510202</v>
      </c>
      <c r="D103" s="84">
        <v>1881.3018530500001</v>
      </c>
      <c r="E103" s="84">
        <v>156.62684023</v>
      </c>
      <c r="F103" s="84">
        <v>156.62684023</v>
      </c>
    </row>
    <row r="104" spans="1:6" ht="12.75" customHeight="1" x14ac:dyDescent="0.2">
      <c r="A104" s="83" t="s">
        <v>163</v>
      </c>
      <c r="B104" s="83">
        <v>18</v>
      </c>
      <c r="C104" s="84">
        <v>1874.7229916599999</v>
      </c>
      <c r="D104" s="84">
        <v>1843.1324909800001</v>
      </c>
      <c r="E104" s="84">
        <v>153.44906918000001</v>
      </c>
      <c r="F104" s="84">
        <v>153.44906918000001</v>
      </c>
    </row>
    <row r="105" spans="1:6" ht="12.75" customHeight="1" x14ac:dyDescent="0.2">
      <c r="A105" s="83" t="s">
        <v>163</v>
      </c>
      <c r="B105" s="83">
        <v>19</v>
      </c>
      <c r="C105" s="84">
        <v>1819.162045</v>
      </c>
      <c r="D105" s="84">
        <v>1787.37441534</v>
      </c>
      <c r="E105" s="84">
        <v>148.80695861999999</v>
      </c>
      <c r="F105" s="84">
        <v>148.80695861999999</v>
      </c>
    </row>
    <row r="106" spans="1:6" ht="12.75" customHeight="1" x14ac:dyDescent="0.2">
      <c r="A106" s="83" t="s">
        <v>163</v>
      </c>
      <c r="B106" s="83">
        <v>20</v>
      </c>
      <c r="C106" s="84">
        <v>1830.4494923499999</v>
      </c>
      <c r="D106" s="84">
        <v>1799.5557792100001</v>
      </c>
      <c r="E106" s="84">
        <v>149.82111194000001</v>
      </c>
      <c r="F106" s="84">
        <v>149.82111194000001</v>
      </c>
    </row>
    <row r="107" spans="1:6" ht="12.75" customHeight="1" x14ac:dyDescent="0.2">
      <c r="A107" s="83" t="s">
        <v>163</v>
      </c>
      <c r="B107" s="83">
        <v>21</v>
      </c>
      <c r="C107" s="84">
        <v>1845.01618889</v>
      </c>
      <c r="D107" s="84">
        <v>1816.53434659</v>
      </c>
      <c r="E107" s="84">
        <v>151.23465404000001</v>
      </c>
      <c r="F107" s="84">
        <v>151.23465404000001</v>
      </c>
    </row>
    <row r="108" spans="1:6" ht="12.75" customHeight="1" x14ac:dyDescent="0.2">
      <c r="A108" s="83" t="s">
        <v>163</v>
      </c>
      <c r="B108" s="83">
        <v>22</v>
      </c>
      <c r="C108" s="84">
        <v>1852.1736640500001</v>
      </c>
      <c r="D108" s="84">
        <v>1823.14699548</v>
      </c>
      <c r="E108" s="84">
        <v>151.78518679999999</v>
      </c>
      <c r="F108" s="84">
        <v>151.78518679999999</v>
      </c>
    </row>
    <row r="109" spans="1:6" ht="12.75" customHeight="1" x14ac:dyDescent="0.2">
      <c r="A109" s="83" t="s">
        <v>163</v>
      </c>
      <c r="B109" s="83">
        <v>23</v>
      </c>
      <c r="C109" s="84">
        <v>1873.78453143</v>
      </c>
      <c r="D109" s="84">
        <v>1846.4187213099999</v>
      </c>
      <c r="E109" s="84">
        <v>153.72266263</v>
      </c>
      <c r="F109" s="84">
        <v>153.72266263</v>
      </c>
    </row>
    <row r="110" spans="1:6" ht="12.75" customHeight="1" x14ac:dyDescent="0.2">
      <c r="A110" s="83" t="s">
        <v>163</v>
      </c>
      <c r="B110" s="83">
        <v>24</v>
      </c>
      <c r="C110" s="84">
        <v>1898.4421670900001</v>
      </c>
      <c r="D110" s="84">
        <v>1871.2855865700001</v>
      </c>
      <c r="E110" s="84">
        <v>155.79294100000001</v>
      </c>
      <c r="F110" s="84">
        <v>155.79294100000001</v>
      </c>
    </row>
    <row r="111" spans="1:6" ht="12.75" customHeight="1" x14ac:dyDescent="0.2">
      <c r="A111" s="83" t="s">
        <v>164</v>
      </c>
      <c r="B111" s="83">
        <v>1</v>
      </c>
      <c r="C111" s="84">
        <v>1815.2553106</v>
      </c>
      <c r="D111" s="84">
        <v>1789.13134803</v>
      </c>
      <c r="E111" s="84">
        <v>148.95323116</v>
      </c>
      <c r="F111" s="84">
        <v>148.95323116</v>
      </c>
    </row>
    <row r="112" spans="1:6" ht="12.75" customHeight="1" x14ac:dyDescent="0.2">
      <c r="A112" s="83" t="s">
        <v>164</v>
      </c>
      <c r="B112" s="83">
        <v>2</v>
      </c>
      <c r="C112" s="84">
        <v>1850.79254373</v>
      </c>
      <c r="D112" s="84">
        <v>1824.1837684</v>
      </c>
      <c r="E112" s="84">
        <v>151.8715028</v>
      </c>
      <c r="F112" s="84">
        <v>151.8715028</v>
      </c>
    </row>
    <row r="113" spans="1:6" ht="12.75" customHeight="1" x14ac:dyDescent="0.2">
      <c r="A113" s="83" t="s">
        <v>164</v>
      </c>
      <c r="B113" s="83">
        <v>3</v>
      </c>
      <c r="C113" s="84">
        <v>1853.2288913899999</v>
      </c>
      <c r="D113" s="84">
        <v>1827.1528764899999</v>
      </c>
      <c r="E113" s="84">
        <v>152.11869440999999</v>
      </c>
      <c r="F113" s="84">
        <v>152.11869440999999</v>
      </c>
    </row>
    <row r="114" spans="1:6" ht="12.75" customHeight="1" x14ac:dyDescent="0.2">
      <c r="A114" s="83" t="s">
        <v>164</v>
      </c>
      <c r="B114" s="83">
        <v>4</v>
      </c>
      <c r="C114" s="84">
        <v>1876.61723517</v>
      </c>
      <c r="D114" s="84">
        <v>1844.1550011700001</v>
      </c>
      <c r="E114" s="84">
        <v>153.53419775</v>
      </c>
      <c r="F114" s="84">
        <v>153.53419775</v>
      </c>
    </row>
    <row r="115" spans="1:6" ht="12.75" customHeight="1" x14ac:dyDescent="0.2">
      <c r="A115" s="83" t="s">
        <v>164</v>
      </c>
      <c r="B115" s="83">
        <v>5</v>
      </c>
      <c r="C115" s="84">
        <v>1877.50941539</v>
      </c>
      <c r="D115" s="84">
        <v>1845.65695693</v>
      </c>
      <c r="E115" s="84">
        <v>153.65924232</v>
      </c>
      <c r="F115" s="84">
        <v>153.65924232</v>
      </c>
    </row>
    <row r="116" spans="1:6" ht="12.75" customHeight="1" x14ac:dyDescent="0.2">
      <c r="A116" s="83" t="s">
        <v>164</v>
      </c>
      <c r="B116" s="83">
        <v>6</v>
      </c>
      <c r="C116" s="84">
        <v>1859.8019081800001</v>
      </c>
      <c r="D116" s="84">
        <v>1833.7502038600001</v>
      </c>
      <c r="E116" s="84">
        <v>152.66795157999999</v>
      </c>
      <c r="F116" s="84">
        <v>152.66795157999999</v>
      </c>
    </row>
    <row r="117" spans="1:6" ht="12.75" customHeight="1" x14ac:dyDescent="0.2">
      <c r="A117" s="83" t="s">
        <v>164</v>
      </c>
      <c r="B117" s="83">
        <v>7</v>
      </c>
      <c r="C117" s="84">
        <v>1850.6153351999999</v>
      </c>
      <c r="D117" s="84">
        <v>1823.5656001299999</v>
      </c>
      <c r="E117" s="84">
        <v>151.82003752</v>
      </c>
      <c r="F117" s="84">
        <v>151.82003752</v>
      </c>
    </row>
    <row r="118" spans="1:6" ht="12.75" customHeight="1" x14ac:dyDescent="0.2">
      <c r="A118" s="83" t="s">
        <v>164</v>
      </c>
      <c r="B118" s="83">
        <v>8</v>
      </c>
      <c r="C118" s="84">
        <v>1832.8031720500001</v>
      </c>
      <c r="D118" s="84">
        <v>1807.6146687299999</v>
      </c>
      <c r="E118" s="84">
        <v>150.49205074</v>
      </c>
      <c r="F118" s="84">
        <v>150.49205074</v>
      </c>
    </row>
    <row r="119" spans="1:6" ht="12.75" customHeight="1" x14ac:dyDescent="0.2">
      <c r="A119" s="83" t="s">
        <v>164</v>
      </c>
      <c r="B119" s="83">
        <v>9</v>
      </c>
      <c r="C119" s="84">
        <v>1834.35818445</v>
      </c>
      <c r="D119" s="84">
        <v>1805.3406533899999</v>
      </c>
      <c r="E119" s="84">
        <v>150.30272873000001</v>
      </c>
      <c r="F119" s="84">
        <v>150.30272873000001</v>
      </c>
    </row>
    <row r="120" spans="1:6" ht="12.75" customHeight="1" x14ac:dyDescent="0.2">
      <c r="A120" s="83" t="s">
        <v>164</v>
      </c>
      <c r="B120" s="83">
        <v>10</v>
      </c>
      <c r="C120" s="84">
        <v>1789.92096171</v>
      </c>
      <c r="D120" s="84">
        <v>1759.2130266700001</v>
      </c>
      <c r="E120" s="84">
        <v>146.46239636000001</v>
      </c>
      <c r="F120" s="84">
        <v>146.46239636000001</v>
      </c>
    </row>
    <row r="121" spans="1:6" ht="12.75" customHeight="1" x14ac:dyDescent="0.2">
      <c r="A121" s="83" t="s">
        <v>164</v>
      </c>
      <c r="B121" s="83">
        <v>11</v>
      </c>
      <c r="C121" s="84">
        <v>1759.5166259099999</v>
      </c>
      <c r="D121" s="84">
        <v>1730.1377839100001</v>
      </c>
      <c r="E121" s="84">
        <v>144.04175162999999</v>
      </c>
      <c r="F121" s="84">
        <v>144.04175162999999</v>
      </c>
    </row>
    <row r="122" spans="1:6" ht="12.75" customHeight="1" x14ac:dyDescent="0.2">
      <c r="A122" s="83" t="s">
        <v>164</v>
      </c>
      <c r="B122" s="83">
        <v>12</v>
      </c>
      <c r="C122" s="84">
        <v>1758.0145032600001</v>
      </c>
      <c r="D122" s="84">
        <v>1731.5890508800001</v>
      </c>
      <c r="E122" s="84">
        <v>144.16257614</v>
      </c>
      <c r="F122" s="84">
        <v>144.16257614</v>
      </c>
    </row>
    <row r="123" spans="1:6" ht="12.75" customHeight="1" x14ac:dyDescent="0.2">
      <c r="A123" s="83" t="s">
        <v>164</v>
      </c>
      <c r="B123" s="83">
        <v>13</v>
      </c>
      <c r="C123" s="84">
        <v>1776.71529648</v>
      </c>
      <c r="D123" s="84">
        <v>1746.6035225200001</v>
      </c>
      <c r="E123" s="84">
        <v>145.41259843</v>
      </c>
      <c r="F123" s="84">
        <v>145.41259843</v>
      </c>
    </row>
    <row r="124" spans="1:6" ht="12.75" customHeight="1" x14ac:dyDescent="0.2">
      <c r="A124" s="83" t="s">
        <v>164</v>
      </c>
      <c r="B124" s="83">
        <v>14</v>
      </c>
      <c r="C124" s="84">
        <v>1790.2348311000001</v>
      </c>
      <c r="D124" s="84">
        <v>1758.3007483700001</v>
      </c>
      <c r="E124" s="84">
        <v>146.38644507999999</v>
      </c>
      <c r="F124" s="84">
        <v>146.38644507999999</v>
      </c>
    </row>
    <row r="125" spans="1:6" ht="12.75" customHeight="1" x14ac:dyDescent="0.2">
      <c r="A125" s="83" t="s">
        <v>164</v>
      </c>
      <c r="B125" s="83">
        <v>15</v>
      </c>
      <c r="C125" s="84">
        <v>1807.5152210900001</v>
      </c>
      <c r="D125" s="84">
        <v>1775.59912048</v>
      </c>
      <c r="E125" s="84">
        <v>147.82661236000001</v>
      </c>
      <c r="F125" s="84">
        <v>147.82661236000001</v>
      </c>
    </row>
    <row r="126" spans="1:6" ht="12.75" customHeight="1" x14ac:dyDescent="0.2">
      <c r="A126" s="83" t="s">
        <v>164</v>
      </c>
      <c r="B126" s="83">
        <v>16</v>
      </c>
      <c r="C126" s="84">
        <v>1824.86436516</v>
      </c>
      <c r="D126" s="84">
        <v>1792.8479670900001</v>
      </c>
      <c r="E126" s="84">
        <v>149.26265642000001</v>
      </c>
      <c r="F126" s="84">
        <v>149.26265642000001</v>
      </c>
    </row>
    <row r="127" spans="1:6" ht="12.75" customHeight="1" x14ac:dyDescent="0.2">
      <c r="A127" s="83" t="s">
        <v>164</v>
      </c>
      <c r="B127" s="83">
        <v>17</v>
      </c>
      <c r="C127" s="84">
        <v>1831.0611416900001</v>
      </c>
      <c r="D127" s="84">
        <v>1798.9900768</v>
      </c>
      <c r="E127" s="84">
        <v>149.77401467000001</v>
      </c>
      <c r="F127" s="84">
        <v>149.77401467000001</v>
      </c>
    </row>
    <row r="128" spans="1:6" ht="12.75" customHeight="1" x14ac:dyDescent="0.2">
      <c r="A128" s="83" t="s">
        <v>164</v>
      </c>
      <c r="B128" s="83">
        <v>18</v>
      </c>
      <c r="C128" s="84">
        <v>1782.75021283</v>
      </c>
      <c r="D128" s="84">
        <v>1751.83124742</v>
      </c>
      <c r="E128" s="84">
        <v>145.84783003000001</v>
      </c>
      <c r="F128" s="84">
        <v>145.84783003000001</v>
      </c>
    </row>
    <row r="129" spans="1:6" ht="12.75" customHeight="1" x14ac:dyDescent="0.2">
      <c r="A129" s="83" t="s">
        <v>164</v>
      </c>
      <c r="B129" s="83">
        <v>19</v>
      </c>
      <c r="C129" s="84">
        <v>1731.8158692699999</v>
      </c>
      <c r="D129" s="84">
        <v>1706.56233473</v>
      </c>
      <c r="E129" s="84">
        <v>142.07898946</v>
      </c>
      <c r="F129" s="84">
        <v>142.07898946</v>
      </c>
    </row>
    <row r="130" spans="1:6" ht="12.75" customHeight="1" x14ac:dyDescent="0.2">
      <c r="A130" s="83" t="s">
        <v>164</v>
      </c>
      <c r="B130" s="83">
        <v>20</v>
      </c>
      <c r="C130" s="84">
        <v>1745.1234759900001</v>
      </c>
      <c r="D130" s="84">
        <v>1715.8212501099999</v>
      </c>
      <c r="E130" s="84">
        <v>142.84983581</v>
      </c>
      <c r="F130" s="84">
        <v>142.84983581</v>
      </c>
    </row>
    <row r="131" spans="1:6" ht="12.75" customHeight="1" x14ac:dyDescent="0.2">
      <c r="A131" s="83" t="s">
        <v>164</v>
      </c>
      <c r="B131" s="83">
        <v>21</v>
      </c>
      <c r="C131" s="84">
        <v>1769.2284675000001</v>
      </c>
      <c r="D131" s="84">
        <v>1742.34480489</v>
      </c>
      <c r="E131" s="84">
        <v>145.05804103</v>
      </c>
      <c r="F131" s="84">
        <v>145.05804103</v>
      </c>
    </row>
    <row r="132" spans="1:6" ht="12.75" customHeight="1" x14ac:dyDescent="0.2">
      <c r="A132" s="83" t="s">
        <v>164</v>
      </c>
      <c r="B132" s="83">
        <v>22</v>
      </c>
      <c r="C132" s="84">
        <v>1779.42789094</v>
      </c>
      <c r="D132" s="84">
        <v>1753.24423189</v>
      </c>
      <c r="E132" s="84">
        <v>145.96546735000001</v>
      </c>
      <c r="F132" s="84">
        <v>145.96546735000001</v>
      </c>
    </row>
    <row r="133" spans="1:6" ht="12.75" customHeight="1" x14ac:dyDescent="0.2">
      <c r="A133" s="83" t="s">
        <v>164</v>
      </c>
      <c r="B133" s="83">
        <v>23</v>
      </c>
      <c r="C133" s="84">
        <v>1798.99750455</v>
      </c>
      <c r="D133" s="84">
        <v>1773.804672</v>
      </c>
      <c r="E133" s="84">
        <v>147.67721645</v>
      </c>
      <c r="F133" s="84">
        <v>147.67721645</v>
      </c>
    </row>
    <row r="134" spans="1:6" ht="12.75" customHeight="1" x14ac:dyDescent="0.2">
      <c r="A134" s="83" t="s">
        <v>164</v>
      </c>
      <c r="B134" s="83">
        <v>24</v>
      </c>
      <c r="C134" s="84">
        <v>1818.58175562</v>
      </c>
      <c r="D134" s="84">
        <v>1792.4461802999999</v>
      </c>
      <c r="E134" s="84">
        <v>149.22920586000001</v>
      </c>
      <c r="F134" s="84">
        <v>149.22920586000001</v>
      </c>
    </row>
    <row r="135" spans="1:6" ht="12.75" customHeight="1" x14ac:dyDescent="0.2">
      <c r="A135" s="83" t="s">
        <v>165</v>
      </c>
      <c r="B135" s="83">
        <v>1</v>
      </c>
      <c r="C135" s="84">
        <v>1872.3869430699999</v>
      </c>
      <c r="D135" s="84">
        <v>1844.1743339899999</v>
      </c>
      <c r="E135" s="84">
        <v>153.53580729999999</v>
      </c>
      <c r="F135" s="84">
        <v>153.53580729999999</v>
      </c>
    </row>
    <row r="136" spans="1:6" ht="12.75" customHeight="1" x14ac:dyDescent="0.2">
      <c r="A136" s="83" t="s">
        <v>165</v>
      </c>
      <c r="B136" s="83">
        <v>2</v>
      </c>
      <c r="C136" s="84">
        <v>1907.7726862</v>
      </c>
      <c r="D136" s="84">
        <v>1881.4722095699999</v>
      </c>
      <c r="E136" s="84">
        <v>156.64102317999999</v>
      </c>
      <c r="F136" s="84">
        <v>156.64102317999999</v>
      </c>
    </row>
    <row r="137" spans="1:6" ht="12.75" customHeight="1" x14ac:dyDescent="0.2">
      <c r="A137" s="83" t="s">
        <v>165</v>
      </c>
      <c r="B137" s="83">
        <v>3</v>
      </c>
      <c r="C137" s="84">
        <v>1930.13580581</v>
      </c>
      <c r="D137" s="84">
        <v>1902.0743076599999</v>
      </c>
      <c r="E137" s="84">
        <v>158.35624050000001</v>
      </c>
      <c r="F137" s="84">
        <v>158.35624050000001</v>
      </c>
    </row>
    <row r="138" spans="1:6" ht="12.75" customHeight="1" x14ac:dyDescent="0.2">
      <c r="A138" s="83" t="s">
        <v>165</v>
      </c>
      <c r="B138" s="83">
        <v>4</v>
      </c>
      <c r="C138" s="84">
        <v>1936.5147038600001</v>
      </c>
      <c r="D138" s="84">
        <v>1910.6959732400001</v>
      </c>
      <c r="E138" s="84">
        <v>159.07403294</v>
      </c>
      <c r="F138" s="84">
        <v>159.07403294</v>
      </c>
    </row>
    <row r="139" spans="1:6" ht="12.75" customHeight="1" x14ac:dyDescent="0.2">
      <c r="A139" s="83" t="s">
        <v>165</v>
      </c>
      <c r="B139" s="83">
        <v>5</v>
      </c>
      <c r="C139" s="84">
        <v>1941.65190736</v>
      </c>
      <c r="D139" s="84">
        <v>1916.0241262</v>
      </c>
      <c r="E139" s="84">
        <v>159.51762563</v>
      </c>
      <c r="F139" s="84">
        <v>159.51762563</v>
      </c>
    </row>
    <row r="140" spans="1:6" ht="12.75" customHeight="1" x14ac:dyDescent="0.2">
      <c r="A140" s="83" t="s">
        <v>165</v>
      </c>
      <c r="B140" s="83">
        <v>6</v>
      </c>
      <c r="C140" s="84">
        <v>1930.74256171</v>
      </c>
      <c r="D140" s="84">
        <v>1905.04414339</v>
      </c>
      <c r="E140" s="84">
        <v>158.60349267999999</v>
      </c>
      <c r="F140" s="84">
        <v>158.60349267999999</v>
      </c>
    </row>
    <row r="141" spans="1:6" ht="12.75" customHeight="1" x14ac:dyDescent="0.2">
      <c r="A141" s="83" t="s">
        <v>165</v>
      </c>
      <c r="B141" s="83">
        <v>7</v>
      </c>
      <c r="C141" s="84">
        <v>1911.6319323099999</v>
      </c>
      <c r="D141" s="84">
        <v>1886.53549522</v>
      </c>
      <c r="E141" s="84">
        <v>157.06256447999999</v>
      </c>
      <c r="F141" s="84">
        <v>157.06256447999999</v>
      </c>
    </row>
    <row r="142" spans="1:6" ht="12.75" customHeight="1" x14ac:dyDescent="0.2">
      <c r="A142" s="83" t="s">
        <v>165</v>
      </c>
      <c r="B142" s="83">
        <v>8</v>
      </c>
      <c r="C142" s="84">
        <v>1892.77207752</v>
      </c>
      <c r="D142" s="84">
        <v>1867.7732427399999</v>
      </c>
      <c r="E142" s="84">
        <v>155.50052257999999</v>
      </c>
      <c r="F142" s="84">
        <v>155.50052257999999</v>
      </c>
    </row>
    <row r="143" spans="1:6" ht="12.75" customHeight="1" x14ac:dyDescent="0.2">
      <c r="A143" s="83" t="s">
        <v>165</v>
      </c>
      <c r="B143" s="83">
        <v>9</v>
      </c>
      <c r="C143" s="84">
        <v>1851.9634738300001</v>
      </c>
      <c r="D143" s="84">
        <v>1824.4501466700001</v>
      </c>
      <c r="E143" s="84">
        <v>151.89367999000001</v>
      </c>
      <c r="F143" s="84">
        <v>151.89367999000001</v>
      </c>
    </row>
    <row r="144" spans="1:6" ht="12.75" customHeight="1" x14ac:dyDescent="0.2">
      <c r="A144" s="83" t="s">
        <v>165</v>
      </c>
      <c r="B144" s="83">
        <v>10</v>
      </c>
      <c r="C144" s="84">
        <v>1805.4750593199999</v>
      </c>
      <c r="D144" s="84">
        <v>1773.6453952899999</v>
      </c>
      <c r="E144" s="84">
        <v>147.66395595</v>
      </c>
      <c r="F144" s="84">
        <v>147.66395595</v>
      </c>
    </row>
    <row r="145" spans="1:6" ht="12.75" customHeight="1" x14ac:dyDescent="0.2">
      <c r="A145" s="83" t="s">
        <v>165</v>
      </c>
      <c r="B145" s="83">
        <v>11</v>
      </c>
      <c r="C145" s="84">
        <v>1758.56326132</v>
      </c>
      <c r="D145" s="84">
        <v>1726.83999724</v>
      </c>
      <c r="E145" s="84">
        <v>143.76719606</v>
      </c>
      <c r="F145" s="84">
        <v>143.76719606</v>
      </c>
    </row>
    <row r="146" spans="1:6" ht="12.75" customHeight="1" x14ac:dyDescent="0.2">
      <c r="A146" s="83" t="s">
        <v>165</v>
      </c>
      <c r="B146" s="83">
        <v>12</v>
      </c>
      <c r="C146" s="84">
        <v>1749.9784355700001</v>
      </c>
      <c r="D146" s="84">
        <v>1718.4404037899999</v>
      </c>
      <c r="E146" s="84">
        <v>143.06789212999999</v>
      </c>
      <c r="F146" s="84">
        <v>143.06789212999999</v>
      </c>
    </row>
    <row r="147" spans="1:6" ht="12.75" customHeight="1" x14ac:dyDescent="0.2">
      <c r="A147" s="83" t="s">
        <v>165</v>
      </c>
      <c r="B147" s="83">
        <v>13</v>
      </c>
      <c r="C147" s="84">
        <v>1766.63530326</v>
      </c>
      <c r="D147" s="84">
        <v>1735.0563461300001</v>
      </c>
      <c r="E147" s="84">
        <v>144.45124405999999</v>
      </c>
      <c r="F147" s="84">
        <v>144.45124405999999</v>
      </c>
    </row>
    <row r="148" spans="1:6" ht="12.75" customHeight="1" x14ac:dyDescent="0.2">
      <c r="A148" s="83" t="s">
        <v>165</v>
      </c>
      <c r="B148" s="83">
        <v>14</v>
      </c>
      <c r="C148" s="84">
        <v>1795.02937911</v>
      </c>
      <c r="D148" s="84">
        <v>1763.1890457899999</v>
      </c>
      <c r="E148" s="84">
        <v>146.79341783000001</v>
      </c>
      <c r="F148" s="84">
        <v>146.79341783000001</v>
      </c>
    </row>
    <row r="149" spans="1:6" ht="12.75" customHeight="1" x14ac:dyDescent="0.2">
      <c r="A149" s="83" t="s">
        <v>165</v>
      </c>
      <c r="B149" s="83">
        <v>15</v>
      </c>
      <c r="C149" s="84">
        <v>1809.1055426600001</v>
      </c>
      <c r="D149" s="84">
        <v>1779.0931990300001</v>
      </c>
      <c r="E149" s="84">
        <v>148.11751011000001</v>
      </c>
      <c r="F149" s="84">
        <v>148.11751011000001</v>
      </c>
    </row>
    <row r="150" spans="1:6" ht="12.75" customHeight="1" x14ac:dyDescent="0.2">
      <c r="A150" s="83" t="s">
        <v>165</v>
      </c>
      <c r="B150" s="83">
        <v>16</v>
      </c>
      <c r="C150" s="84">
        <v>1827.83894377</v>
      </c>
      <c r="D150" s="84">
        <v>1796.7900890400001</v>
      </c>
      <c r="E150" s="84">
        <v>149.59085580000001</v>
      </c>
      <c r="F150" s="84">
        <v>149.59085580000001</v>
      </c>
    </row>
    <row r="151" spans="1:6" ht="12.75" customHeight="1" x14ac:dyDescent="0.2">
      <c r="A151" s="83" t="s">
        <v>165</v>
      </c>
      <c r="B151" s="83">
        <v>17</v>
      </c>
      <c r="C151" s="84">
        <v>1811.2921848599999</v>
      </c>
      <c r="D151" s="84">
        <v>1779.7650408699999</v>
      </c>
      <c r="E151" s="84">
        <v>148.17344396999999</v>
      </c>
      <c r="F151" s="84">
        <v>148.17344396999999</v>
      </c>
    </row>
    <row r="152" spans="1:6" ht="12.75" customHeight="1" x14ac:dyDescent="0.2">
      <c r="A152" s="83" t="s">
        <v>165</v>
      </c>
      <c r="B152" s="83">
        <v>18</v>
      </c>
      <c r="C152" s="84">
        <v>1760.8952800500001</v>
      </c>
      <c r="D152" s="84">
        <v>1729.4916247599999</v>
      </c>
      <c r="E152" s="84">
        <v>143.98795598000001</v>
      </c>
      <c r="F152" s="84">
        <v>143.98795598000001</v>
      </c>
    </row>
    <row r="153" spans="1:6" ht="12.75" customHeight="1" x14ac:dyDescent="0.2">
      <c r="A153" s="83" t="s">
        <v>165</v>
      </c>
      <c r="B153" s="83">
        <v>19</v>
      </c>
      <c r="C153" s="84">
        <v>1741.21706249</v>
      </c>
      <c r="D153" s="84">
        <v>1709.6033195699999</v>
      </c>
      <c r="E153" s="84">
        <v>142.33216512000001</v>
      </c>
      <c r="F153" s="84">
        <v>142.33216512000001</v>
      </c>
    </row>
    <row r="154" spans="1:6" ht="12.75" customHeight="1" x14ac:dyDescent="0.2">
      <c r="A154" s="83" t="s">
        <v>165</v>
      </c>
      <c r="B154" s="83">
        <v>20</v>
      </c>
      <c r="C154" s="84">
        <v>1747.7365832099999</v>
      </c>
      <c r="D154" s="84">
        <v>1720.4036470000001</v>
      </c>
      <c r="E154" s="84">
        <v>143.23134096000001</v>
      </c>
      <c r="F154" s="84">
        <v>143.23134096000001</v>
      </c>
    </row>
    <row r="155" spans="1:6" ht="12.75" customHeight="1" x14ac:dyDescent="0.2">
      <c r="A155" s="83" t="s">
        <v>165</v>
      </c>
      <c r="B155" s="83">
        <v>21</v>
      </c>
      <c r="C155" s="84">
        <v>1773.47548764</v>
      </c>
      <c r="D155" s="84">
        <v>1741.6320970700001</v>
      </c>
      <c r="E155" s="84">
        <v>144.99870490000001</v>
      </c>
      <c r="F155" s="84">
        <v>144.99870490000001</v>
      </c>
    </row>
    <row r="156" spans="1:6" ht="12.75" customHeight="1" x14ac:dyDescent="0.2">
      <c r="A156" s="83" t="s">
        <v>165</v>
      </c>
      <c r="B156" s="83">
        <v>22</v>
      </c>
      <c r="C156" s="84">
        <v>1777.8310965400001</v>
      </c>
      <c r="D156" s="84">
        <v>1746.47133405</v>
      </c>
      <c r="E156" s="84">
        <v>145.40159313999999</v>
      </c>
      <c r="F156" s="84">
        <v>145.40159313999999</v>
      </c>
    </row>
    <row r="157" spans="1:6" ht="12.75" customHeight="1" x14ac:dyDescent="0.2">
      <c r="A157" s="83" t="s">
        <v>165</v>
      </c>
      <c r="B157" s="83">
        <v>23</v>
      </c>
      <c r="C157" s="84">
        <v>1787.98289112</v>
      </c>
      <c r="D157" s="84">
        <v>1757.8448375</v>
      </c>
      <c r="E157" s="84">
        <v>146.34848844999999</v>
      </c>
      <c r="F157" s="84">
        <v>146.34848844999999</v>
      </c>
    </row>
    <row r="158" spans="1:6" ht="12.75" customHeight="1" x14ac:dyDescent="0.2">
      <c r="A158" s="83" t="s">
        <v>165</v>
      </c>
      <c r="B158" s="83">
        <v>24</v>
      </c>
      <c r="C158" s="84">
        <v>1801.1349613699999</v>
      </c>
      <c r="D158" s="84">
        <v>1773.25788343</v>
      </c>
      <c r="E158" s="84">
        <v>147.63169385</v>
      </c>
      <c r="F158" s="84">
        <v>147.63169385</v>
      </c>
    </row>
    <row r="159" spans="1:6" ht="12.75" customHeight="1" x14ac:dyDescent="0.2">
      <c r="A159" s="83" t="s">
        <v>166</v>
      </c>
      <c r="B159" s="83">
        <v>1</v>
      </c>
      <c r="C159" s="84">
        <v>1978.8093449600001</v>
      </c>
      <c r="D159" s="84">
        <v>1953.12658637</v>
      </c>
      <c r="E159" s="84">
        <v>162.60657230999999</v>
      </c>
      <c r="F159" s="84">
        <v>162.60657230999999</v>
      </c>
    </row>
    <row r="160" spans="1:6" ht="12.75" customHeight="1" x14ac:dyDescent="0.2">
      <c r="A160" s="83" t="s">
        <v>166</v>
      </c>
      <c r="B160" s="83">
        <v>2</v>
      </c>
      <c r="C160" s="84">
        <v>1959.7145080400001</v>
      </c>
      <c r="D160" s="84">
        <v>1932.4487606299999</v>
      </c>
      <c r="E160" s="84">
        <v>160.88505032</v>
      </c>
      <c r="F160" s="84">
        <v>160.88505032</v>
      </c>
    </row>
    <row r="161" spans="1:6" ht="12.75" customHeight="1" x14ac:dyDescent="0.2">
      <c r="A161" s="83" t="s">
        <v>166</v>
      </c>
      <c r="B161" s="83">
        <v>3</v>
      </c>
      <c r="C161" s="84">
        <v>1976.10048639</v>
      </c>
      <c r="D161" s="84">
        <v>1947.6288113099999</v>
      </c>
      <c r="E161" s="84">
        <v>162.14885781000001</v>
      </c>
      <c r="F161" s="84">
        <v>162.14885781000001</v>
      </c>
    </row>
    <row r="162" spans="1:6" ht="12.75" customHeight="1" x14ac:dyDescent="0.2">
      <c r="A162" s="83" t="s">
        <v>166</v>
      </c>
      <c r="B162" s="83">
        <v>4</v>
      </c>
      <c r="C162" s="84">
        <v>1997.6923305299999</v>
      </c>
      <c r="D162" s="84">
        <v>1965.12940985</v>
      </c>
      <c r="E162" s="84">
        <v>163.60586133999999</v>
      </c>
      <c r="F162" s="84">
        <v>163.60586133999999</v>
      </c>
    </row>
    <row r="163" spans="1:6" ht="12.75" customHeight="1" x14ac:dyDescent="0.2">
      <c r="A163" s="83" t="s">
        <v>166</v>
      </c>
      <c r="B163" s="83">
        <v>5</v>
      </c>
      <c r="C163" s="84">
        <v>1993.7600732599999</v>
      </c>
      <c r="D163" s="84">
        <v>1962.6953399700001</v>
      </c>
      <c r="E163" s="84">
        <v>163.40321408</v>
      </c>
      <c r="F163" s="84">
        <v>163.40321408</v>
      </c>
    </row>
    <row r="164" spans="1:6" ht="12.75" customHeight="1" x14ac:dyDescent="0.2">
      <c r="A164" s="83" t="s">
        <v>166</v>
      </c>
      <c r="B164" s="83">
        <v>6</v>
      </c>
      <c r="C164" s="84">
        <v>1984.0673916200001</v>
      </c>
      <c r="D164" s="84">
        <v>1951.6816545900001</v>
      </c>
      <c r="E164" s="84">
        <v>162.48627524</v>
      </c>
      <c r="F164" s="84">
        <v>162.48627524</v>
      </c>
    </row>
    <row r="165" spans="1:6" ht="12.75" customHeight="1" x14ac:dyDescent="0.2">
      <c r="A165" s="83" t="s">
        <v>166</v>
      </c>
      <c r="B165" s="83">
        <v>7</v>
      </c>
      <c r="C165" s="84">
        <v>1963.77808934</v>
      </c>
      <c r="D165" s="84">
        <v>1934.8265102299999</v>
      </c>
      <c r="E165" s="84">
        <v>161.08300867</v>
      </c>
      <c r="F165" s="84">
        <v>161.08300867</v>
      </c>
    </row>
    <row r="166" spans="1:6" ht="12.75" customHeight="1" x14ac:dyDescent="0.2">
      <c r="A166" s="83" t="s">
        <v>166</v>
      </c>
      <c r="B166" s="83">
        <v>8</v>
      </c>
      <c r="C166" s="84">
        <v>1920.0828445</v>
      </c>
      <c r="D166" s="84">
        <v>1889.02480186</v>
      </c>
      <c r="E166" s="84">
        <v>157.26981046</v>
      </c>
      <c r="F166" s="84">
        <v>157.26981046</v>
      </c>
    </row>
    <row r="167" spans="1:6" ht="12.75" customHeight="1" x14ac:dyDescent="0.2">
      <c r="A167" s="83" t="s">
        <v>166</v>
      </c>
      <c r="B167" s="83">
        <v>9</v>
      </c>
      <c r="C167" s="84">
        <v>1908.6342486000001</v>
      </c>
      <c r="D167" s="84">
        <v>1879.6061436099999</v>
      </c>
      <c r="E167" s="84">
        <v>156.4856648</v>
      </c>
      <c r="F167" s="84">
        <v>156.4856648</v>
      </c>
    </row>
    <row r="168" spans="1:6" ht="12.75" customHeight="1" x14ac:dyDescent="0.2">
      <c r="A168" s="83" t="s">
        <v>166</v>
      </c>
      <c r="B168" s="83">
        <v>10</v>
      </c>
      <c r="C168" s="84">
        <v>1869.1587132499999</v>
      </c>
      <c r="D168" s="84">
        <v>1837.02419334</v>
      </c>
      <c r="E168" s="84">
        <v>152.94052593000001</v>
      </c>
      <c r="F168" s="84">
        <v>152.94052593000001</v>
      </c>
    </row>
    <row r="169" spans="1:6" ht="12.75" customHeight="1" x14ac:dyDescent="0.2">
      <c r="A169" s="83" t="s">
        <v>166</v>
      </c>
      <c r="B169" s="83">
        <v>11</v>
      </c>
      <c r="C169" s="84">
        <v>1821.0524698700001</v>
      </c>
      <c r="D169" s="84">
        <v>1791.40626038</v>
      </c>
      <c r="E169" s="84">
        <v>149.14262785</v>
      </c>
      <c r="F169" s="84">
        <v>149.14262785</v>
      </c>
    </row>
    <row r="170" spans="1:6" ht="12.75" customHeight="1" x14ac:dyDescent="0.2">
      <c r="A170" s="83" t="s">
        <v>166</v>
      </c>
      <c r="B170" s="83">
        <v>12</v>
      </c>
      <c r="C170" s="84">
        <v>1814.62028336</v>
      </c>
      <c r="D170" s="84">
        <v>1786.03239869</v>
      </c>
      <c r="E170" s="84">
        <v>148.69522968999999</v>
      </c>
      <c r="F170" s="84">
        <v>148.69522968999999</v>
      </c>
    </row>
    <row r="171" spans="1:6" ht="12.75" customHeight="1" x14ac:dyDescent="0.2">
      <c r="A171" s="83" t="s">
        <v>166</v>
      </c>
      <c r="B171" s="83">
        <v>13</v>
      </c>
      <c r="C171" s="84">
        <v>1826.7857931399999</v>
      </c>
      <c r="D171" s="84">
        <v>1794.84980984</v>
      </c>
      <c r="E171" s="84">
        <v>149.42931883</v>
      </c>
      <c r="F171" s="84">
        <v>149.42931883</v>
      </c>
    </row>
    <row r="172" spans="1:6" ht="12.75" customHeight="1" x14ac:dyDescent="0.2">
      <c r="A172" s="83" t="s">
        <v>166</v>
      </c>
      <c r="B172" s="83">
        <v>14</v>
      </c>
      <c r="C172" s="84">
        <v>1840.3662497400001</v>
      </c>
      <c r="D172" s="84">
        <v>1808.59770781</v>
      </c>
      <c r="E172" s="84">
        <v>150.57389316000001</v>
      </c>
      <c r="F172" s="84">
        <v>150.57389316000001</v>
      </c>
    </row>
    <row r="173" spans="1:6" ht="12.75" customHeight="1" x14ac:dyDescent="0.2">
      <c r="A173" s="83" t="s">
        <v>166</v>
      </c>
      <c r="B173" s="83">
        <v>15</v>
      </c>
      <c r="C173" s="84">
        <v>1854.4007771500001</v>
      </c>
      <c r="D173" s="84">
        <v>1822.6636536599999</v>
      </c>
      <c r="E173" s="84">
        <v>151.74494641999999</v>
      </c>
      <c r="F173" s="84">
        <v>151.74494641999999</v>
      </c>
    </row>
    <row r="174" spans="1:6" ht="12.75" customHeight="1" x14ac:dyDescent="0.2">
      <c r="A174" s="83" t="s">
        <v>166</v>
      </c>
      <c r="B174" s="83">
        <v>16</v>
      </c>
      <c r="C174" s="84">
        <v>1867.3132575</v>
      </c>
      <c r="D174" s="84">
        <v>1835.8365649499999</v>
      </c>
      <c r="E174" s="84">
        <v>152.84165052</v>
      </c>
      <c r="F174" s="84">
        <v>152.84165052</v>
      </c>
    </row>
    <row r="175" spans="1:6" ht="12.75" customHeight="1" x14ac:dyDescent="0.2">
      <c r="A175" s="83" t="s">
        <v>166</v>
      </c>
      <c r="B175" s="83">
        <v>17</v>
      </c>
      <c r="C175" s="84">
        <v>1887.0252547699999</v>
      </c>
      <c r="D175" s="84">
        <v>1855.2981912499999</v>
      </c>
      <c r="E175" s="84">
        <v>154.46191844000001</v>
      </c>
      <c r="F175" s="84">
        <v>154.46191844000001</v>
      </c>
    </row>
    <row r="176" spans="1:6" ht="12.75" customHeight="1" x14ac:dyDescent="0.2">
      <c r="A176" s="83" t="s">
        <v>166</v>
      </c>
      <c r="B176" s="83">
        <v>18</v>
      </c>
      <c r="C176" s="84">
        <v>1824.9949618799999</v>
      </c>
      <c r="D176" s="84">
        <v>1793.5295851200001</v>
      </c>
      <c r="E176" s="84">
        <v>149.31940417999999</v>
      </c>
      <c r="F176" s="84">
        <v>149.31940417999999</v>
      </c>
    </row>
    <row r="177" spans="1:6" ht="12.75" customHeight="1" x14ac:dyDescent="0.2">
      <c r="A177" s="83" t="s">
        <v>166</v>
      </c>
      <c r="B177" s="83">
        <v>19</v>
      </c>
      <c r="C177" s="84">
        <v>1783.9272549699999</v>
      </c>
      <c r="D177" s="84">
        <v>1752.32984953</v>
      </c>
      <c r="E177" s="84">
        <v>145.88934090000001</v>
      </c>
      <c r="F177" s="84">
        <v>145.88934090000001</v>
      </c>
    </row>
    <row r="178" spans="1:6" ht="12.75" customHeight="1" x14ac:dyDescent="0.2">
      <c r="A178" s="83" t="s">
        <v>166</v>
      </c>
      <c r="B178" s="83">
        <v>20</v>
      </c>
      <c r="C178" s="84">
        <v>1794.6008146199999</v>
      </c>
      <c r="D178" s="84">
        <v>1763.1864006799999</v>
      </c>
      <c r="E178" s="84">
        <v>146.79319760999999</v>
      </c>
      <c r="F178" s="84">
        <v>146.79319760999999</v>
      </c>
    </row>
    <row r="179" spans="1:6" ht="12.75" customHeight="1" x14ac:dyDescent="0.2">
      <c r="A179" s="83" t="s">
        <v>166</v>
      </c>
      <c r="B179" s="83">
        <v>21</v>
      </c>
      <c r="C179" s="84">
        <v>1819.01444049</v>
      </c>
      <c r="D179" s="84">
        <v>1787.0768090399999</v>
      </c>
      <c r="E179" s="84">
        <v>148.78218154999999</v>
      </c>
      <c r="F179" s="84">
        <v>148.78218154999999</v>
      </c>
    </row>
    <row r="180" spans="1:6" ht="12.75" customHeight="1" x14ac:dyDescent="0.2">
      <c r="A180" s="83" t="s">
        <v>166</v>
      </c>
      <c r="B180" s="83">
        <v>22</v>
      </c>
      <c r="C180" s="84">
        <v>1826.7175689200001</v>
      </c>
      <c r="D180" s="84">
        <v>1794.64018429</v>
      </c>
      <c r="E180" s="84">
        <v>149.41186655999999</v>
      </c>
      <c r="F180" s="84">
        <v>149.41186655999999</v>
      </c>
    </row>
    <row r="181" spans="1:6" ht="12.75" customHeight="1" x14ac:dyDescent="0.2">
      <c r="A181" s="83" t="s">
        <v>166</v>
      </c>
      <c r="B181" s="83">
        <v>23</v>
      </c>
      <c r="C181" s="84">
        <v>1842.25006504</v>
      </c>
      <c r="D181" s="84">
        <v>1810.4068994100001</v>
      </c>
      <c r="E181" s="84">
        <v>150.72451649999999</v>
      </c>
      <c r="F181" s="84">
        <v>150.72451649999999</v>
      </c>
    </row>
    <row r="182" spans="1:6" ht="12.75" customHeight="1" x14ac:dyDescent="0.2">
      <c r="A182" s="83" t="s">
        <v>166</v>
      </c>
      <c r="B182" s="83">
        <v>24</v>
      </c>
      <c r="C182" s="84">
        <v>1860.42568916</v>
      </c>
      <c r="D182" s="84">
        <v>1828.37185585</v>
      </c>
      <c r="E182" s="84">
        <v>152.22017991999999</v>
      </c>
      <c r="F182" s="84">
        <v>152.22017991999999</v>
      </c>
    </row>
    <row r="183" spans="1:6" ht="12.75" customHeight="1" x14ac:dyDescent="0.2">
      <c r="A183" s="83" t="s">
        <v>167</v>
      </c>
      <c r="B183" s="83">
        <v>1</v>
      </c>
      <c r="C183" s="84">
        <v>1897.58487135</v>
      </c>
      <c r="D183" s="84">
        <v>1865.3055355500001</v>
      </c>
      <c r="E183" s="84">
        <v>155.29507486</v>
      </c>
      <c r="F183" s="84">
        <v>155.29507486</v>
      </c>
    </row>
    <row r="184" spans="1:6" ht="12.75" customHeight="1" x14ac:dyDescent="0.2">
      <c r="A184" s="83" t="s">
        <v>167</v>
      </c>
      <c r="B184" s="83">
        <v>2</v>
      </c>
      <c r="C184" s="84">
        <v>1989.2577047899999</v>
      </c>
      <c r="D184" s="84">
        <v>1956.84171216</v>
      </c>
      <c r="E184" s="84">
        <v>162.91587324</v>
      </c>
      <c r="F184" s="84">
        <v>162.91587324</v>
      </c>
    </row>
    <row r="185" spans="1:6" ht="12.75" customHeight="1" x14ac:dyDescent="0.2">
      <c r="A185" s="83" t="s">
        <v>167</v>
      </c>
      <c r="B185" s="83">
        <v>3</v>
      </c>
      <c r="C185" s="84">
        <v>2014.08325599</v>
      </c>
      <c r="D185" s="84">
        <v>1981.6049371199999</v>
      </c>
      <c r="E185" s="84">
        <v>164.97752309000001</v>
      </c>
      <c r="F185" s="84">
        <v>164.97752309000001</v>
      </c>
    </row>
    <row r="186" spans="1:6" ht="12.75" customHeight="1" x14ac:dyDescent="0.2">
      <c r="A186" s="83" t="s">
        <v>167</v>
      </c>
      <c r="B186" s="83">
        <v>4</v>
      </c>
      <c r="C186" s="84">
        <v>2021.22170353</v>
      </c>
      <c r="D186" s="84">
        <v>1993.9387007600001</v>
      </c>
      <c r="E186" s="84">
        <v>166.00436438</v>
      </c>
      <c r="F186" s="84">
        <v>166.00436438</v>
      </c>
    </row>
    <row r="187" spans="1:6" ht="12.75" customHeight="1" x14ac:dyDescent="0.2">
      <c r="A187" s="83" t="s">
        <v>167</v>
      </c>
      <c r="B187" s="83">
        <v>5</v>
      </c>
      <c r="C187" s="84">
        <v>2026.0191471099999</v>
      </c>
      <c r="D187" s="84">
        <v>1993.1816904</v>
      </c>
      <c r="E187" s="84">
        <v>165.94133986</v>
      </c>
      <c r="F187" s="84">
        <v>165.94133986</v>
      </c>
    </row>
    <row r="188" spans="1:6" ht="12.75" customHeight="1" x14ac:dyDescent="0.2">
      <c r="A188" s="83" t="s">
        <v>167</v>
      </c>
      <c r="B188" s="83">
        <v>6</v>
      </c>
      <c r="C188" s="84">
        <v>2014.5708276400001</v>
      </c>
      <c r="D188" s="84">
        <v>1981.89302722</v>
      </c>
      <c r="E188" s="84">
        <v>165.00150787999999</v>
      </c>
      <c r="F188" s="84">
        <v>165.00150787999999</v>
      </c>
    </row>
    <row r="189" spans="1:6" ht="12.75" customHeight="1" x14ac:dyDescent="0.2">
      <c r="A189" s="83" t="s">
        <v>167</v>
      </c>
      <c r="B189" s="83">
        <v>7</v>
      </c>
      <c r="C189" s="84">
        <v>2001.1914874399999</v>
      </c>
      <c r="D189" s="84">
        <v>1968.5875499000001</v>
      </c>
      <c r="E189" s="84">
        <v>163.89376705999999</v>
      </c>
      <c r="F189" s="84">
        <v>163.89376705999999</v>
      </c>
    </row>
    <row r="190" spans="1:6" ht="12.75" customHeight="1" x14ac:dyDescent="0.2">
      <c r="A190" s="83" t="s">
        <v>167</v>
      </c>
      <c r="B190" s="83">
        <v>8</v>
      </c>
      <c r="C190" s="84">
        <v>2001.6943616999999</v>
      </c>
      <c r="D190" s="84">
        <v>1969.8477402200001</v>
      </c>
      <c r="E190" s="84">
        <v>163.99868357</v>
      </c>
      <c r="F190" s="84">
        <v>163.99868357</v>
      </c>
    </row>
    <row r="191" spans="1:6" ht="12.75" customHeight="1" x14ac:dyDescent="0.2">
      <c r="A191" s="83" t="s">
        <v>167</v>
      </c>
      <c r="B191" s="83">
        <v>9</v>
      </c>
      <c r="C191" s="84">
        <v>1961.9921030800001</v>
      </c>
      <c r="D191" s="84">
        <v>1933.0842074100001</v>
      </c>
      <c r="E191" s="84">
        <v>160.93795412</v>
      </c>
      <c r="F191" s="84">
        <v>160.93795412</v>
      </c>
    </row>
    <row r="192" spans="1:6" ht="12.75" customHeight="1" x14ac:dyDescent="0.2">
      <c r="A192" s="83" t="s">
        <v>167</v>
      </c>
      <c r="B192" s="83">
        <v>10</v>
      </c>
      <c r="C192" s="84">
        <v>1922.2024034000001</v>
      </c>
      <c r="D192" s="84">
        <v>1889.77526827</v>
      </c>
      <c r="E192" s="84">
        <v>157.33229016000001</v>
      </c>
      <c r="F192" s="84">
        <v>157.33229016000001</v>
      </c>
    </row>
    <row r="193" spans="1:6" ht="12.75" customHeight="1" x14ac:dyDescent="0.2">
      <c r="A193" s="83" t="s">
        <v>167</v>
      </c>
      <c r="B193" s="83">
        <v>11</v>
      </c>
      <c r="C193" s="84">
        <v>1886.08379992</v>
      </c>
      <c r="D193" s="84">
        <v>1853.90408938</v>
      </c>
      <c r="E193" s="84">
        <v>154.34585319000001</v>
      </c>
      <c r="F193" s="84">
        <v>154.34585319000001</v>
      </c>
    </row>
    <row r="194" spans="1:6" ht="12.75" customHeight="1" x14ac:dyDescent="0.2">
      <c r="A194" s="83" t="s">
        <v>167</v>
      </c>
      <c r="B194" s="83">
        <v>12</v>
      </c>
      <c r="C194" s="84">
        <v>1866.38402438</v>
      </c>
      <c r="D194" s="84">
        <v>1834.3570231000001</v>
      </c>
      <c r="E194" s="84">
        <v>152.71847201</v>
      </c>
      <c r="F194" s="84">
        <v>152.71847201</v>
      </c>
    </row>
    <row r="195" spans="1:6" ht="12.75" customHeight="1" x14ac:dyDescent="0.2">
      <c r="A195" s="83" t="s">
        <v>167</v>
      </c>
      <c r="B195" s="83">
        <v>13</v>
      </c>
      <c r="C195" s="84">
        <v>1879.5251980800001</v>
      </c>
      <c r="D195" s="84">
        <v>1847.75493396</v>
      </c>
      <c r="E195" s="84">
        <v>153.83390835</v>
      </c>
      <c r="F195" s="84">
        <v>153.83390835</v>
      </c>
    </row>
    <row r="196" spans="1:6" ht="12.75" customHeight="1" x14ac:dyDescent="0.2">
      <c r="A196" s="83" t="s">
        <v>167</v>
      </c>
      <c r="B196" s="83">
        <v>14</v>
      </c>
      <c r="C196" s="84">
        <v>1889.0511796999999</v>
      </c>
      <c r="D196" s="84">
        <v>1857.3584049000001</v>
      </c>
      <c r="E196" s="84">
        <v>154.63344049</v>
      </c>
      <c r="F196" s="84">
        <v>154.63344049</v>
      </c>
    </row>
    <row r="197" spans="1:6" ht="12.75" customHeight="1" x14ac:dyDescent="0.2">
      <c r="A197" s="83" t="s">
        <v>167</v>
      </c>
      <c r="B197" s="83">
        <v>15</v>
      </c>
      <c r="C197" s="84">
        <v>1911.47264909</v>
      </c>
      <c r="D197" s="84">
        <v>1880.08655888</v>
      </c>
      <c r="E197" s="84">
        <v>156.52566153000001</v>
      </c>
      <c r="F197" s="84">
        <v>156.52566153000001</v>
      </c>
    </row>
    <row r="198" spans="1:6" ht="12.75" customHeight="1" x14ac:dyDescent="0.2">
      <c r="A198" s="83" t="s">
        <v>167</v>
      </c>
      <c r="B198" s="83">
        <v>16</v>
      </c>
      <c r="C198" s="84">
        <v>1911.4705697300001</v>
      </c>
      <c r="D198" s="84">
        <v>1879.1392438099999</v>
      </c>
      <c r="E198" s="84">
        <v>156.44679328999999</v>
      </c>
      <c r="F198" s="84">
        <v>156.44679328999999</v>
      </c>
    </row>
    <row r="199" spans="1:6" ht="12.75" customHeight="1" x14ac:dyDescent="0.2">
      <c r="A199" s="83" t="s">
        <v>167</v>
      </c>
      <c r="B199" s="83">
        <v>17</v>
      </c>
      <c r="C199" s="84">
        <v>1901.1637015599999</v>
      </c>
      <c r="D199" s="84">
        <v>1869.2038597799999</v>
      </c>
      <c r="E199" s="84">
        <v>155.61962788</v>
      </c>
      <c r="F199" s="84">
        <v>155.61962788</v>
      </c>
    </row>
    <row r="200" spans="1:6" ht="12.75" customHeight="1" x14ac:dyDescent="0.2">
      <c r="A200" s="83" t="s">
        <v>167</v>
      </c>
      <c r="B200" s="83">
        <v>18</v>
      </c>
      <c r="C200" s="84">
        <v>1873.0908299099999</v>
      </c>
      <c r="D200" s="84">
        <v>1841.4426799800001</v>
      </c>
      <c r="E200" s="84">
        <v>153.30838481000001</v>
      </c>
      <c r="F200" s="84">
        <v>153.30838481000001</v>
      </c>
    </row>
    <row r="201" spans="1:6" ht="12.75" customHeight="1" x14ac:dyDescent="0.2">
      <c r="A201" s="83" t="s">
        <v>167</v>
      </c>
      <c r="B201" s="83">
        <v>19</v>
      </c>
      <c r="C201" s="84">
        <v>1857.8405731299999</v>
      </c>
      <c r="D201" s="84">
        <v>1826.05232125</v>
      </c>
      <c r="E201" s="84">
        <v>152.02706823</v>
      </c>
      <c r="F201" s="84">
        <v>152.02706823</v>
      </c>
    </row>
    <row r="202" spans="1:6" ht="12.75" customHeight="1" x14ac:dyDescent="0.2">
      <c r="A202" s="83" t="s">
        <v>167</v>
      </c>
      <c r="B202" s="83">
        <v>20</v>
      </c>
      <c r="C202" s="84">
        <v>1880.663186</v>
      </c>
      <c r="D202" s="84">
        <v>1849.19658347</v>
      </c>
      <c r="E202" s="84">
        <v>153.95393215000001</v>
      </c>
      <c r="F202" s="84">
        <v>153.95393215000001</v>
      </c>
    </row>
    <row r="203" spans="1:6" ht="12.75" customHeight="1" x14ac:dyDescent="0.2">
      <c r="A203" s="83" t="s">
        <v>167</v>
      </c>
      <c r="B203" s="83">
        <v>21</v>
      </c>
      <c r="C203" s="84">
        <v>1891.53088123</v>
      </c>
      <c r="D203" s="84">
        <v>1859.317916</v>
      </c>
      <c r="E203" s="84">
        <v>154.7965786</v>
      </c>
      <c r="F203" s="84">
        <v>154.7965786</v>
      </c>
    </row>
    <row r="204" spans="1:6" ht="12.75" customHeight="1" x14ac:dyDescent="0.2">
      <c r="A204" s="83" t="s">
        <v>167</v>
      </c>
      <c r="B204" s="83">
        <v>22</v>
      </c>
      <c r="C204" s="84">
        <v>1899.1523693900001</v>
      </c>
      <c r="D204" s="84">
        <v>1867.5473115699999</v>
      </c>
      <c r="E204" s="84">
        <v>155.4817128</v>
      </c>
      <c r="F204" s="84">
        <v>155.4817128</v>
      </c>
    </row>
    <row r="205" spans="1:6" ht="12.75" customHeight="1" x14ac:dyDescent="0.2">
      <c r="A205" s="83" t="s">
        <v>167</v>
      </c>
      <c r="B205" s="83">
        <v>23</v>
      </c>
      <c r="C205" s="84">
        <v>1918.86065433</v>
      </c>
      <c r="D205" s="84">
        <v>1886.9160285999999</v>
      </c>
      <c r="E205" s="84">
        <v>157.09424559999999</v>
      </c>
      <c r="F205" s="84">
        <v>157.09424559999999</v>
      </c>
    </row>
    <row r="206" spans="1:6" ht="12.75" customHeight="1" x14ac:dyDescent="0.2">
      <c r="A206" s="83" t="s">
        <v>167</v>
      </c>
      <c r="B206" s="83">
        <v>24</v>
      </c>
      <c r="C206" s="84">
        <v>1935.68404278</v>
      </c>
      <c r="D206" s="84">
        <v>1903.9209722600001</v>
      </c>
      <c r="E206" s="84">
        <v>158.50998364</v>
      </c>
      <c r="F206" s="84">
        <v>158.50998364</v>
      </c>
    </row>
    <row r="207" spans="1:6" ht="12.75" customHeight="1" x14ac:dyDescent="0.2">
      <c r="A207" s="83" t="s">
        <v>168</v>
      </c>
      <c r="B207" s="83">
        <v>1</v>
      </c>
      <c r="C207" s="84">
        <v>1769.7231131999999</v>
      </c>
      <c r="D207" s="84">
        <v>1740.0140935300001</v>
      </c>
      <c r="E207" s="84">
        <v>144.86399883000001</v>
      </c>
      <c r="F207" s="84">
        <v>144.86399883000001</v>
      </c>
    </row>
    <row r="208" spans="1:6" ht="12.75" customHeight="1" x14ac:dyDescent="0.2">
      <c r="A208" s="83" t="s">
        <v>168</v>
      </c>
      <c r="B208" s="83">
        <v>2</v>
      </c>
      <c r="C208" s="84">
        <v>1796.12834174</v>
      </c>
      <c r="D208" s="84">
        <v>1765.04340837</v>
      </c>
      <c r="E208" s="84">
        <v>146.94780184999999</v>
      </c>
      <c r="F208" s="84">
        <v>146.94780184999999</v>
      </c>
    </row>
    <row r="209" spans="1:6" ht="12.75" customHeight="1" x14ac:dyDescent="0.2">
      <c r="A209" s="83" t="s">
        <v>168</v>
      </c>
      <c r="B209" s="83">
        <v>3</v>
      </c>
      <c r="C209" s="84">
        <v>1820.1730201400001</v>
      </c>
      <c r="D209" s="84">
        <v>1791.4218998399999</v>
      </c>
      <c r="E209" s="84">
        <v>149.14392989999999</v>
      </c>
      <c r="F209" s="84">
        <v>149.14392989999999</v>
      </c>
    </row>
    <row r="210" spans="1:6" ht="12.75" customHeight="1" x14ac:dyDescent="0.2">
      <c r="A210" s="83" t="s">
        <v>168</v>
      </c>
      <c r="B210" s="83">
        <v>4</v>
      </c>
      <c r="C210" s="84">
        <v>1832.38419557</v>
      </c>
      <c r="D210" s="84">
        <v>1804.20382791</v>
      </c>
      <c r="E210" s="84">
        <v>150.20808289999999</v>
      </c>
      <c r="F210" s="84">
        <v>150.20808289999999</v>
      </c>
    </row>
    <row r="211" spans="1:6" ht="12.75" customHeight="1" x14ac:dyDescent="0.2">
      <c r="A211" s="83" t="s">
        <v>168</v>
      </c>
      <c r="B211" s="83">
        <v>5</v>
      </c>
      <c r="C211" s="84">
        <v>1844.10827105</v>
      </c>
      <c r="D211" s="84">
        <v>1815.2633534199999</v>
      </c>
      <c r="E211" s="84">
        <v>151.12883814</v>
      </c>
      <c r="F211" s="84">
        <v>151.12883814</v>
      </c>
    </row>
    <row r="212" spans="1:6" ht="12.75" customHeight="1" x14ac:dyDescent="0.2">
      <c r="A212" s="83" t="s">
        <v>168</v>
      </c>
      <c r="B212" s="83">
        <v>6</v>
      </c>
      <c r="C212" s="84">
        <v>1836.97093273</v>
      </c>
      <c r="D212" s="84">
        <v>1804.89645802</v>
      </c>
      <c r="E212" s="84">
        <v>150.26574747000001</v>
      </c>
      <c r="F212" s="84">
        <v>150.26574747000001</v>
      </c>
    </row>
    <row r="213" spans="1:6" ht="12.75" customHeight="1" x14ac:dyDescent="0.2">
      <c r="A213" s="83" t="s">
        <v>168</v>
      </c>
      <c r="B213" s="83">
        <v>7</v>
      </c>
      <c r="C213" s="84">
        <v>1820.2370706700001</v>
      </c>
      <c r="D213" s="84">
        <v>1788.88972921</v>
      </c>
      <c r="E213" s="84">
        <v>148.93311531000001</v>
      </c>
      <c r="F213" s="84">
        <v>148.93311531000001</v>
      </c>
    </row>
    <row r="214" spans="1:6" ht="12.75" customHeight="1" x14ac:dyDescent="0.2">
      <c r="A214" s="83" t="s">
        <v>168</v>
      </c>
      <c r="B214" s="83">
        <v>8</v>
      </c>
      <c r="C214" s="84">
        <v>1806.6823796199999</v>
      </c>
      <c r="D214" s="84">
        <v>1777.13754552</v>
      </c>
      <c r="E214" s="84">
        <v>147.95469316000001</v>
      </c>
      <c r="F214" s="84">
        <v>147.95469316000001</v>
      </c>
    </row>
    <row r="215" spans="1:6" ht="12.75" customHeight="1" x14ac:dyDescent="0.2">
      <c r="A215" s="83" t="s">
        <v>168</v>
      </c>
      <c r="B215" s="83">
        <v>9</v>
      </c>
      <c r="C215" s="84">
        <v>1769.17180063</v>
      </c>
      <c r="D215" s="84">
        <v>1743.4387051799999</v>
      </c>
      <c r="E215" s="84">
        <v>145.14911315000001</v>
      </c>
      <c r="F215" s="84">
        <v>145.14911315000001</v>
      </c>
    </row>
    <row r="216" spans="1:6" ht="12.75" customHeight="1" x14ac:dyDescent="0.2">
      <c r="A216" s="83" t="s">
        <v>168</v>
      </c>
      <c r="B216" s="83">
        <v>10</v>
      </c>
      <c r="C216" s="84">
        <v>1760.4021217500001</v>
      </c>
      <c r="D216" s="84">
        <v>1731.26302386</v>
      </c>
      <c r="E216" s="84">
        <v>144.13543292</v>
      </c>
      <c r="F216" s="84">
        <v>144.13543292</v>
      </c>
    </row>
    <row r="217" spans="1:6" ht="12.75" customHeight="1" x14ac:dyDescent="0.2">
      <c r="A217" s="83" t="s">
        <v>168</v>
      </c>
      <c r="B217" s="83">
        <v>11</v>
      </c>
      <c r="C217" s="84">
        <v>1833.35904267</v>
      </c>
      <c r="D217" s="84">
        <v>1806.63946575</v>
      </c>
      <c r="E217" s="84">
        <v>150.4108607</v>
      </c>
      <c r="F217" s="84">
        <v>150.4108607</v>
      </c>
    </row>
    <row r="218" spans="1:6" ht="12.75" customHeight="1" x14ac:dyDescent="0.2">
      <c r="A218" s="83" t="s">
        <v>168</v>
      </c>
      <c r="B218" s="83">
        <v>12</v>
      </c>
      <c r="C218" s="84">
        <v>1825.6363253899999</v>
      </c>
      <c r="D218" s="84">
        <v>1793.57786627</v>
      </c>
      <c r="E218" s="84">
        <v>149.3234238</v>
      </c>
      <c r="F218" s="84">
        <v>149.3234238</v>
      </c>
    </row>
    <row r="219" spans="1:6" ht="12.75" customHeight="1" x14ac:dyDescent="0.2">
      <c r="A219" s="83" t="s">
        <v>168</v>
      </c>
      <c r="B219" s="83">
        <v>13</v>
      </c>
      <c r="C219" s="84">
        <v>1834.0928413300001</v>
      </c>
      <c r="D219" s="84">
        <v>1802.1038138199999</v>
      </c>
      <c r="E219" s="84">
        <v>150.03324728000001</v>
      </c>
      <c r="F219" s="84">
        <v>150.03324728000001</v>
      </c>
    </row>
    <row r="220" spans="1:6" ht="12.75" customHeight="1" x14ac:dyDescent="0.2">
      <c r="A220" s="83" t="s">
        <v>168</v>
      </c>
      <c r="B220" s="83">
        <v>14</v>
      </c>
      <c r="C220" s="84">
        <v>1850.4145483499999</v>
      </c>
      <c r="D220" s="84">
        <v>1818.3453120199999</v>
      </c>
      <c r="E220" s="84">
        <v>151.38542505000001</v>
      </c>
      <c r="F220" s="84">
        <v>151.38542505000001</v>
      </c>
    </row>
    <row r="221" spans="1:6" ht="12.75" customHeight="1" x14ac:dyDescent="0.2">
      <c r="A221" s="83" t="s">
        <v>168</v>
      </c>
      <c r="B221" s="83">
        <v>15</v>
      </c>
      <c r="C221" s="84">
        <v>1872.6320854799999</v>
      </c>
      <c r="D221" s="84">
        <v>1840.5674888599999</v>
      </c>
      <c r="E221" s="84">
        <v>153.23552122000001</v>
      </c>
      <c r="F221" s="84">
        <v>153.23552122000001</v>
      </c>
    </row>
    <row r="222" spans="1:6" ht="12.75" customHeight="1" x14ac:dyDescent="0.2">
      <c r="A222" s="83" t="s">
        <v>168</v>
      </c>
      <c r="B222" s="83">
        <v>16</v>
      </c>
      <c r="C222" s="84">
        <v>1877.1739935000001</v>
      </c>
      <c r="D222" s="84">
        <v>1844.9287643099999</v>
      </c>
      <c r="E222" s="84">
        <v>153.59861701</v>
      </c>
      <c r="F222" s="84">
        <v>153.59861701</v>
      </c>
    </row>
    <row r="223" spans="1:6" ht="12.75" customHeight="1" x14ac:dyDescent="0.2">
      <c r="A223" s="83" t="s">
        <v>168</v>
      </c>
      <c r="B223" s="83">
        <v>17</v>
      </c>
      <c r="C223" s="84">
        <v>1867.9223803699999</v>
      </c>
      <c r="D223" s="84">
        <v>1835.8489444700001</v>
      </c>
      <c r="E223" s="84">
        <v>152.84268118</v>
      </c>
      <c r="F223" s="84">
        <v>152.84268118</v>
      </c>
    </row>
    <row r="224" spans="1:6" ht="12.75" customHeight="1" x14ac:dyDescent="0.2">
      <c r="A224" s="83" t="s">
        <v>168</v>
      </c>
      <c r="B224" s="83">
        <v>18</v>
      </c>
      <c r="C224" s="84">
        <v>1838.5537968599999</v>
      </c>
      <c r="D224" s="84">
        <v>1806.65017532</v>
      </c>
      <c r="E224" s="84">
        <v>150.41175232000001</v>
      </c>
      <c r="F224" s="84">
        <v>150.41175232000001</v>
      </c>
    </row>
    <row r="225" spans="1:6" ht="12.75" customHeight="1" x14ac:dyDescent="0.2">
      <c r="A225" s="83" t="s">
        <v>168</v>
      </c>
      <c r="B225" s="83">
        <v>19</v>
      </c>
      <c r="C225" s="84">
        <v>1800.8258777000001</v>
      </c>
      <c r="D225" s="84">
        <v>1769.42611171</v>
      </c>
      <c r="E225" s="84">
        <v>147.31268162000001</v>
      </c>
      <c r="F225" s="84">
        <v>147.31268162000001</v>
      </c>
    </row>
    <row r="226" spans="1:6" ht="12.75" customHeight="1" x14ac:dyDescent="0.2">
      <c r="A226" s="83" t="s">
        <v>168</v>
      </c>
      <c r="B226" s="83">
        <v>20</v>
      </c>
      <c r="C226" s="84">
        <v>1807.97512822</v>
      </c>
      <c r="D226" s="84">
        <v>1782.41526598</v>
      </c>
      <c r="E226" s="84">
        <v>148.39408713</v>
      </c>
      <c r="F226" s="84">
        <v>148.39408713</v>
      </c>
    </row>
    <row r="227" spans="1:6" ht="12.75" customHeight="1" x14ac:dyDescent="0.2">
      <c r="A227" s="83" t="s">
        <v>168</v>
      </c>
      <c r="B227" s="83">
        <v>21</v>
      </c>
      <c r="C227" s="84">
        <v>1831.6378170200001</v>
      </c>
      <c r="D227" s="84">
        <v>1803.7270199</v>
      </c>
      <c r="E227" s="84">
        <v>150.16838648999999</v>
      </c>
      <c r="F227" s="84">
        <v>150.16838648999999</v>
      </c>
    </row>
    <row r="228" spans="1:6" ht="12.75" customHeight="1" x14ac:dyDescent="0.2">
      <c r="A228" s="83" t="s">
        <v>168</v>
      </c>
      <c r="B228" s="83">
        <v>22</v>
      </c>
      <c r="C228" s="84">
        <v>1827.7597037400001</v>
      </c>
      <c r="D228" s="84">
        <v>1800.42730413</v>
      </c>
      <c r="E228" s="84">
        <v>149.89367031</v>
      </c>
      <c r="F228" s="84">
        <v>149.89367031</v>
      </c>
    </row>
    <row r="229" spans="1:6" ht="12.75" customHeight="1" x14ac:dyDescent="0.2">
      <c r="A229" s="83" t="s">
        <v>168</v>
      </c>
      <c r="B229" s="83">
        <v>23</v>
      </c>
      <c r="C229" s="84">
        <v>1841.57751983</v>
      </c>
      <c r="D229" s="84">
        <v>1814.3575478099999</v>
      </c>
      <c r="E229" s="84">
        <v>151.05342575</v>
      </c>
      <c r="F229" s="84">
        <v>151.05342575</v>
      </c>
    </row>
    <row r="230" spans="1:6" ht="12.75" customHeight="1" x14ac:dyDescent="0.2">
      <c r="A230" s="83" t="s">
        <v>168</v>
      </c>
      <c r="B230" s="83">
        <v>24</v>
      </c>
      <c r="C230" s="84">
        <v>1857.97483857</v>
      </c>
      <c r="D230" s="84">
        <v>1824.97252994</v>
      </c>
      <c r="E230" s="84">
        <v>151.93717075000001</v>
      </c>
      <c r="F230" s="84">
        <v>151.93717075000001</v>
      </c>
    </row>
    <row r="231" spans="1:6" ht="12.75" customHeight="1" x14ac:dyDescent="0.2">
      <c r="A231" s="83" t="s">
        <v>169</v>
      </c>
      <c r="B231" s="83">
        <v>1</v>
      </c>
      <c r="C231" s="84">
        <v>1866.17143171</v>
      </c>
      <c r="D231" s="84">
        <v>1832.9120452</v>
      </c>
      <c r="E231" s="84">
        <v>152.5981711</v>
      </c>
      <c r="F231" s="84">
        <v>152.5981711</v>
      </c>
    </row>
    <row r="232" spans="1:6" ht="12.75" customHeight="1" x14ac:dyDescent="0.2">
      <c r="A232" s="83" t="s">
        <v>169</v>
      </c>
      <c r="B232" s="83">
        <v>2</v>
      </c>
      <c r="C232" s="84">
        <v>1962.0072766599999</v>
      </c>
      <c r="D232" s="84">
        <v>1928.43429593</v>
      </c>
      <c r="E232" s="84">
        <v>160.55082808</v>
      </c>
      <c r="F232" s="84">
        <v>160.55082808</v>
      </c>
    </row>
    <row r="233" spans="1:6" ht="12.75" customHeight="1" x14ac:dyDescent="0.2">
      <c r="A233" s="83" t="s">
        <v>169</v>
      </c>
      <c r="B233" s="83">
        <v>3</v>
      </c>
      <c r="C233" s="84">
        <v>2024.30724487</v>
      </c>
      <c r="D233" s="84">
        <v>1997.9781049799999</v>
      </c>
      <c r="E233" s="84">
        <v>166.34066295</v>
      </c>
      <c r="F233" s="84">
        <v>166.34066295</v>
      </c>
    </row>
    <row r="234" spans="1:6" ht="12.75" customHeight="1" x14ac:dyDescent="0.2">
      <c r="A234" s="83" t="s">
        <v>169</v>
      </c>
      <c r="B234" s="83">
        <v>4</v>
      </c>
      <c r="C234" s="84">
        <v>2048.3444748400002</v>
      </c>
      <c r="D234" s="84">
        <v>2020.47373803</v>
      </c>
      <c r="E234" s="84">
        <v>168.21352557</v>
      </c>
      <c r="F234" s="84">
        <v>168.21352557</v>
      </c>
    </row>
    <row r="235" spans="1:6" ht="12.75" customHeight="1" x14ac:dyDescent="0.2">
      <c r="A235" s="83" t="s">
        <v>169</v>
      </c>
      <c r="B235" s="83">
        <v>5</v>
      </c>
      <c r="C235" s="84">
        <v>2045.4708752399999</v>
      </c>
      <c r="D235" s="84">
        <v>2018.12960122</v>
      </c>
      <c r="E235" s="84">
        <v>168.01836564000001</v>
      </c>
      <c r="F235" s="84">
        <v>168.01836564000001</v>
      </c>
    </row>
    <row r="236" spans="1:6" ht="12.75" customHeight="1" x14ac:dyDescent="0.2">
      <c r="A236" s="83" t="s">
        <v>169</v>
      </c>
      <c r="B236" s="83">
        <v>6</v>
      </c>
      <c r="C236" s="84">
        <v>2030.3885976199999</v>
      </c>
      <c r="D236" s="84">
        <v>2002.77004255</v>
      </c>
      <c r="E236" s="84">
        <v>166.7396133</v>
      </c>
      <c r="F236" s="84">
        <v>166.7396133</v>
      </c>
    </row>
    <row r="237" spans="1:6" ht="12.75" customHeight="1" x14ac:dyDescent="0.2">
      <c r="A237" s="83" t="s">
        <v>169</v>
      </c>
      <c r="B237" s="83">
        <v>7</v>
      </c>
      <c r="C237" s="84">
        <v>1966.7153951099999</v>
      </c>
      <c r="D237" s="84">
        <v>1936.9665363700001</v>
      </c>
      <c r="E237" s="84">
        <v>161.26117547000001</v>
      </c>
      <c r="F237" s="84">
        <v>161.26117547000001</v>
      </c>
    </row>
    <row r="238" spans="1:6" ht="12.75" customHeight="1" x14ac:dyDescent="0.2">
      <c r="A238" s="83" t="s">
        <v>169</v>
      </c>
      <c r="B238" s="83">
        <v>8</v>
      </c>
      <c r="C238" s="84">
        <v>1925.31615622</v>
      </c>
      <c r="D238" s="84">
        <v>1898.1893916500001</v>
      </c>
      <c r="E238" s="84">
        <v>158.03280376999999</v>
      </c>
      <c r="F238" s="84">
        <v>158.03280376999999</v>
      </c>
    </row>
    <row r="239" spans="1:6" ht="12.75" customHeight="1" x14ac:dyDescent="0.2">
      <c r="A239" s="83" t="s">
        <v>169</v>
      </c>
      <c r="B239" s="83">
        <v>9</v>
      </c>
      <c r="C239" s="84">
        <v>1909.60798602</v>
      </c>
      <c r="D239" s="84">
        <v>1883.7421910600001</v>
      </c>
      <c r="E239" s="84">
        <v>156.83000935000001</v>
      </c>
      <c r="F239" s="84">
        <v>156.83000935000001</v>
      </c>
    </row>
    <row r="240" spans="1:6" ht="12.75" customHeight="1" x14ac:dyDescent="0.2">
      <c r="A240" s="83" t="s">
        <v>169</v>
      </c>
      <c r="B240" s="83">
        <v>10</v>
      </c>
      <c r="C240" s="84">
        <v>1895.8182584599999</v>
      </c>
      <c r="D240" s="84">
        <v>1864.0085485100001</v>
      </c>
      <c r="E240" s="84">
        <v>155.18709486</v>
      </c>
      <c r="F240" s="84">
        <v>155.18709486</v>
      </c>
    </row>
    <row r="241" spans="1:6" ht="12.75" customHeight="1" x14ac:dyDescent="0.2">
      <c r="A241" s="83" t="s">
        <v>169</v>
      </c>
      <c r="B241" s="83">
        <v>11</v>
      </c>
      <c r="C241" s="84">
        <v>1881.19241354</v>
      </c>
      <c r="D241" s="84">
        <v>1848.46542486</v>
      </c>
      <c r="E241" s="84">
        <v>153.89305991000001</v>
      </c>
      <c r="F241" s="84">
        <v>153.89305991000001</v>
      </c>
    </row>
    <row r="242" spans="1:6" ht="12.75" customHeight="1" x14ac:dyDescent="0.2">
      <c r="A242" s="83" t="s">
        <v>169</v>
      </c>
      <c r="B242" s="83">
        <v>12</v>
      </c>
      <c r="C242" s="84">
        <v>1890.08564316</v>
      </c>
      <c r="D242" s="84">
        <v>1863.30671192</v>
      </c>
      <c r="E242" s="84">
        <v>155.1286638</v>
      </c>
      <c r="F242" s="84">
        <v>155.1286638</v>
      </c>
    </row>
    <row r="243" spans="1:6" ht="12.75" customHeight="1" x14ac:dyDescent="0.2">
      <c r="A243" s="83" t="s">
        <v>169</v>
      </c>
      <c r="B243" s="83">
        <v>13</v>
      </c>
      <c r="C243" s="84">
        <v>1911.18243147</v>
      </c>
      <c r="D243" s="84">
        <v>1879.01574729</v>
      </c>
      <c r="E243" s="84">
        <v>156.43651165</v>
      </c>
      <c r="F243" s="84">
        <v>156.43651165</v>
      </c>
    </row>
    <row r="244" spans="1:6" ht="12.75" customHeight="1" x14ac:dyDescent="0.2">
      <c r="A244" s="83" t="s">
        <v>169</v>
      </c>
      <c r="B244" s="83">
        <v>14</v>
      </c>
      <c r="C244" s="84">
        <v>1909.0090367600001</v>
      </c>
      <c r="D244" s="84">
        <v>1877.3373859599999</v>
      </c>
      <c r="E244" s="84">
        <v>156.29678052</v>
      </c>
      <c r="F244" s="84">
        <v>156.29678052</v>
      </c>
    </row>
    <row r="245" spans="1:6" ht="12.75" customHeight="1" x14ac:dyDescent="0.2">
      <c r="A245" s="83" t="s">
        <v>169</v>
      </c>
      <c r="B245" s="83">
        <v>15</v>
      </c>
      <c r="C245" s="84">
        <v>1930.1276156199999</v>
      </c>
      <c r="D245" s="84">
        <v>1898.4742727299999</v>
      </c>
      <c r="E245" s="84">
        <v>158.05652140000001</v>
      </c>
      <c r="F245" s="84">
        <v>158.05652140000001</v>
      </c>
    </row>
    <row r="246" spans="1:6" ht="12.75" customHeight="1" x14ac:dyDescent="0.2">
      <c r="A246" s="83" t="s">
        <v>169</v>
      </c>
      <c r="B246" s="83">
        <v>16</v>
      </c>
      <c r="C246" s="84">
        <v>1934.8312751399999</v>
      </c>
      <c r="D246" s="84">
        <v>1902.6054290300001</v>
      </c>
      <c r="E246" s="84">
        <v>158.40045875000001</v>
      </c>
      <c r="F246" s="84">
        <v>158.40045875000001</v>
      </c>
    </row>
    <row r="247" spans="1:6" ht="12.75" customHeight="1" x14ac:dyDescent="0.2">
      <c r="A247" s="83" t="s">
        <v>169</v>
      </c>
      <c r="B247" s="83">
        <v>17</v>
      </c>
      <c r="C247" s="84">
        <v>1924.69111645</v>
      </c>
      <c r="D247" s="84">
        <v>1892.45522308</v>
      </c>
      <c r="E247" s="84">
        <v>157.55540844999999</v>
      </c>
      <c r="F247" s="84">
        <v>157.55540844999999</v>
      </c>
    </row>
    <row r="248" spans="1:6" ht="12.75" customHeight="1" x14ac:dyDescent="0.2">
      <c r="A248" s="83" t="s">
        <v>169</v>
      </c>
      <c r="B248" s="83">
        <v>18</v>
      </c>
      <c r="C248" s="84">
        <v>1902.17549854</v>
      </c>
      <c r="D248" s="84">
        <v>1872.80339723</v>
      </c>
      <c r="E248" s="84">
        <v>155.91930557000001</v>
      </c>
      <c r="F248" s="84">
        <v>155.91930557000001</v>
      </c>
    </row>
    <row r="249" spans="1:6" ht="12.75" customHeight="1" x14ac:dyDescent="0.2">
      <c r="A249" s="83" t="s">
        <v>169</v>
      </c>
      <c r="B249" s="83">
        <v>19</v>
      </c>
      <c r="C249" s="84">
        <v>1868.7817206</v>
      </c>
      <c r="D249" s="84">
        <v>1840.4227533799999</v>
      </c>
      <c r="E249" s="84">
        <v>153.22347134</v>
      </c>
      <c r="F249" s="84">
        <v>153.22347134</v>
      </c>
    </row>
    <row r="250" spans="1:6" ht="12.75" customHeight="1" x14ac:dyDescent="0.2">
      <c r="A250" s="83" t="s">
        <v>169</v>
      </c>
      <c r="B250" s="83">
        <v>20</v>
      </c>
      <c r="C250" s="84">
        <v>1879.4774722100001</v>
      </c>
      <c r="D250" s="84">
        <v>1853.5826992699999</v>
      </c>
      <c r="E250" s="84">
        <v>154.31909601999999</v>
      </c>
      <c r="F250" s="84">
        <v>154.31909601999999</v>
      </c>
    </row>
    <row r="251" spans="1:6" ht="12.75" customHeight="1" x14ac:dyDescent="0.2">
      <c r="A251" s="83" t="s">
        <v>169</v>
      </c>
      <c r="B251" s="83">
        <v>21</v>
      </c>
      <c r="C251" s="84">
        <v>1899.2407349600001</v>
      </c>
      <c r="D251" s="84">
        <v>1866.90020415</v>
      </c>
      <c r="E251" s="84">
        <v>155.42783818999999</v>
      </c>
      <c r="F251" s="84">
        <v>155.42783818999999</v>
      </c>
    </row>
    <row r="252" spans="1:6" ht="12.75" customHeight="1" x14ac:dyDescent="0.2">
      <c r="A252" s="83" t="s">
        <v>169</v>
      </c>
      <c r="B252" s="83">
        <v>22</v>
      </c>
      <c r="C252" s="84">
        <v>1908.0793711900001</v>
      </c>
      <c r="D252" s="84">
        <v>1875.6960637300001</v>
      </c>
      <c r="E252" s="84">
        <v>156.16013305999999</v>
      </c>
      <c r="F252" s="84">
        <v>156.16013305999999</v>
      </c>
    </row>
    <row r="253" spans="1:6" ht="12.75" customHeight="1" x14ac:dyDescent="0.2">
      <c r="A253" s="83" t="s">
        <v>169</v>
      </c>
      <c r="B253" s="83">
        <v>23</v>
      </c>
      <c r="C253" s="84">
        <v>1924.71761698</v>
      </c>
      <c r="D253" s="84">
        <v>1892.3157389999999</v>
      </c>
      <c r="E253" s="84">
        <v>157.54379577</v>
      </c>
      <c r="F253" s="84">
        <v>157.54379577</v>
      </c>
    </row>
    <row r="254" spans="1:6" ht="12.75" customHeight="1" x14ac:dyDescent="0.2">
      <c r="A254" s="83" t="s">
        <v>169</v>
      </c>
      <c r="B254" s="83">
        <v>24</v>
      </c>
      <c r="C254" s="84">
        <v>1946.3029702900001</v>
      </c>
      <c r="D254" s="84">
        <v>1913.7808528600001</v>
      </c>
      <c r="E254" s="84">
        <v>159.33086304</v>
      </c>
      <c r="F254" s="84">
        <v>159.33086304</v>
      </c>
    </row>
    <row r="255" spans="1:6" ht="12.75" customHeight="1" x14ac:dyDescent="0.2">
      <c r="A255" s="83" t="s">
        <v>170</v>
      </c>
      <c r="B255" s="83">
        <v>1</v>
      </c>
      <c r="C255" s="84">
        <v>1937.32152415</v>
      </c>
      <c r="D255" s="84">
        <v>1908.6939236600001</v>
      </c>
      <c r="E255" s="84">
        <v>158.90735330999999</v>
      </c>
      <c r="F255" s="84">
        <v>158.90735330999999</v>
      </c>
    </row>
    <row r="256" spans="1:6" ht="12.75" customHeight="1" x14ac:dyDescent="0.2">
      <c r="A256" s="83" t="s">
        <v>170</v>
      </c>
      <c r="B256" s="83">
        <v>2</v>
      </c>
      <c r="C256" s="84">
        <v>1983.02436779</v>
      </c>
      <c r="D256" s="84">
        <v>1952.6753788799999</v>
      </c>
      <c r="E256" s="84">
        <v>162.56900725</v>
      </c>
      <c r="F256" s="84">
        <v>162.56900725</v>
      </c>
    </row>
    <row r="257" spans="1:6" ht="12.75" customHeight="1" x14ac:dyDescent="0.2">
      <c r="A257" s="83" t="s">
        <v>170</v>
      </c>
      <c r="B257" s="83">
        <v>3</v>
      </c>
      <c r="C257" s="84">
        <v>2013.59930904</v>
      </c>
      <c r="D257" s="84">
        <v>1986.42071977</v>
      </c>
      <c r="E257" s="84">
        <v>165.37845865</v>
      </c>
      <c r="F257" s="84">
        <v>165.37845865</v>
      </c>
    </row>
    <row r="258" spans="1:6" ht="12.75" customHeight="1" x14ac:dyDescent="0.2">
      <c r="A258" s="83" t="s">
        <v>170</v>
      </c>
      <c r="B258" s="83">
        <v>4</v>
      </c>
      <c r="C258" s="84">
        <v>2032.81773787</v>
      </c>
      <c r="D258" s="84">
        <v>2003.4527829000001</v>
      </c>
      <c r="E258" s="84">
        <v>166.79645450999999</v>
      </c>
      <c r="F258" s="84">
        <v>166.79645450999999</v>
      </c>
    </row>
    <row r="259" spans="1:6" ht="12.75" customHeight="1" x14ac:dyDescent="0.2">
      <c r="A259" s="83" t="s">
        <v>170</v>
      </c>
      <c r="B259" s="83">
        <v>5</v>
      </c>
      <c r="C259" s="84">
        <v>2029.88837896</v>
      </c>
      <c r="D259" s="84">
        <v>1997.0554025199999</v>
      </c>
      <c r="E259" s="84">
        <v>166.26384382000001</v>
      </c>
      <c r="F259" s="84">
        <v>166.26384382000001</v>
      </c>
    </row>
    <row r="260" spans="1:6" ht="12.75" customHeight="1" x14ac:dyDescent="0.2">
      <c r="A260" s="83" t="s">
        <v>170</v>
      </c>
      <c r="B260" s="83">
        <v>6</v>
      </c>
      <c r="C260" s="84">
        <v>2006.27836359</v>
      </c>
      <c r="D260" s="84">
        <v>1975.02737235</v>
      </c>
      <c r="E260" s="84">
        <v>164.42991124</v>
      </c>
      <c r="F260" s="84">
        <v>164.42991124</v>
      </c>
    </row>
    <row r="261" spans="1:6" ht="12.75" customHeight="1" x14ac:dyDescent="0.2">
      <c r="A261" s="83" t="s">
        <v>170</v>
      </c>
      <c r="B261" s="83">
        <v>7</v>
      </c>
      <c r="C261" s="84">
        <v>1939.9202013700001</v>
      </c>
      <c r="D261" s="84">
        <v>1912.1215234399999</v>
      </c>
      <c r="E261" s="84">
        <v>159.19271639999999</v>
      </c>
      <c r="F261" s="84">
        <v>159.19271639999999</v>
      </c>
    </row>
    <row r="262" spans="1:6" ht="12.75" customHeight="1" x14ac:dyDescent="0.2">
      <c r="A262" s="83" t="s">
        <v>170</v>
      </c>
      <c r="B262" s="83">
        <v>8</v>
      </c>
      <c r="C262" s="84">
        <v>1894.39800803</v>
      </c>
      <c r="D262" s="84">
        <v>1868.38933032</v>
      </c>
      <c r="E262" s="84">
        <v>155.55181464</v>
      </c>
      <c r="F262" s="84">
        <v>155.55181464</v>
      </c>
    </row>
    <row r="263" spans="1:6" ht="12.75" customHeight="1" x14ac:dyDescent="0.2">
      <c r="A263" s="83" t="s">
        <v>170</v>
      </c>
      <c r="B263" s="83">
        <v>9</v>
      </c>
      <c r="C263" s="84">
        <v>1908.1038278599999</v>
      </c>
      <c r="D263" s="84">
        <v>1880.49379873</v>
      </c>
      <c r="E263" s="84">
        <v>156.55956608</v>
      </c>
      <c r="F263" s="84">
        <v>156.55956608</v>
      </c>
    </row>
    <row r="264" spans="1:6" ht="12.75" customHeight="1" x14ac:dyDescent="0.2">
      <c r="A264" s="83" t="s">
        <v>170</v>
      </c>
      <c r="B264" s="83">
        <v>10</v>
      </c>
      <c r="C264" s="84">
        <v>1886.6858706600001</v>
      </c>
      <c r="D264" s="84">
        <v>1859.3919362199999</v>
      </c>
      <c r="E264" s="84">
        <v>154.80274112000001</v>
      </c>
      <c r="F264" s="84">
        <v>154.80274112000001</v>
      </c>
    </row>
    <row r="265" spans="1:6" ht="12.75" customHeight="1" x14ac:dyDescent="0.2">
      <c r="A265" s="83" t="s">
        <v>170</v>
      </c>
      <c r="B265" s="83">
        <v>11</v>
      </c>
      <c r="C265" s="84">
        <v>1876.44927224</v>
      </c>
      <c r="D265" s="84">
        <v>1844.1957542499999</v>
      </c>
      <c r="E265" s="84">
        <v>153.53759063000001</v>
      </c>
      <c r="F265" s="84">
        <v>153.53759063000001</v>
      </c>
    </row>
    <row r="266" spans="1:6" ht="12.75" customHeight="1" x14ac:dyDescent="0.2">
      <c r="A266" s="83" t="s">
        <v>170</v>
      </c>
      <c r="B266" s="83">
        <v>12</v>
      </c>
      <c r="C266" s="84">
        <v>1879.7832191</v>
      </c>
      <c r="D266" s="84">
        <v>1847.7603697300001</v>
      </c>
      <c r="E266" s="84">
        <v>153.83436090000001</v>
      </c>
      <c r="F266" s="84">
        <v>153.83436090000001</v>
      </c>
    </row>
    <row r="267" spans="1:6" ht="12.75" customHeight="1" x14ac:dyDescent="0.2">
      <c r="A267" s="83" t="s">
        <v>170</v>
      </c>
      <c r="B267" s="83">
        <v>13</v>
      </c>
      <c r="C267" s="84">
        <v>1867.2918812299999</v>
      </c>
      <c r="D267" s="84">
        <v>1835.4417274899999</v>
      </c>
      <c r="E267" s="84">
        <v>152.80877853000001</v>
      </c>
      <c r="F267" s="84">
        <v>152.80877853000001</v>
      </c>
    </row>
    <row r="268" spans="1:6" ht="12.75" customHeight="1" x14ac:dyDescent="0.2">
      <c r="A268" s="83" t="s">
        <v>170</v>
      </c>
      <c r="B268" s="83">
        <v>14</v>
      </c>
      <c r="C268" s="84">
        <v>1873.7179968999999</v>
      </c>
      <c r="D268" s="84">
        <v>1841.8647189599999</v>
      </c>
      <c r="E268" s="84">
        <v>153.34352146000001</v>
      </c>
      <c r="F268" s="84">
        <v>153.34352146000001</v>
      </c>
    </row>
    <row r="269" spans="1:6" ht="12.75" customHeight="1" x14ac:dyDescent="0.2">
      <c r="A269" s="83" t="s">
        <v>170</v>
      </c>
      <c r="B269" s="83">
        <v>15</v>
      </c>
      <c r="C269" s="84">
        <v>1888.2301298299999</v>
      </c>
      <c r="D269" s="84">
        <v>1856.3536366599999</v>
      </c>
      <c r="E269" s="84">
        <v>154.54978901999999</v>
      </c>
      <c r="F269" s="84">
        <v>154.54978901999999</v>
      </c>
    </row>
    <row r="270" spans="1:6" ht="12.75" customHeight="1" x14ac:dyDescent="0.2">
      <c r="A270" s="83" t="s">
        <v>170</v>
      </c>
      <c r="B270" s="83">
        <v>16</v>
      </c>
      <c r="C270" s="84">
        <v>1878.9775601599999</v>
      </c>
      <c r="D270" s="84">
        <v>1847.3577132400001</v>
      </c>
      <c r="E270" s="84">
        <v>153.80083793</v>
      </c>
      <c r="F270" s="84">
        <v>153.80083793</v>
      </c>
    </row>
    <row r="271" spans="1:6" ht="12.75" customHeight="1" x14ac:dyDescent="0.2">
      <c r="A271" s="83" t="s">
        <v>170</v>
      </c>
      <c r="B271" s="83">
        <v>17</v>
      </c>
      <c r="C271" s="84">
        <v>1884.8008374399999</v>
      </c>
      <c r="D271" s="84">
        <v>1853.3250745099999</v>
      </c>
      <c r="E271" s="84">
        <v>154.2976476</v>
      </c>
      <c r="F271" s="84">
        <v>154.2976476</v>
      </c>
    </row>
    <row r="272" spans="1:6" ht="12.75" customHeight="1" x14ac:dyDescent="0.2">
      <c r="A272" s="83" t="s">
        <v>170</v>
      </c>
      <c r="B272" s="83">
        <v>18</v>
      </c>
      <c r="C272" s="84">
        <v>1864.07717781</v>
      </c>
      <c r="D272" s="84">
        <v>1832.37614921</v>
      </c>
      <c r="E272" s="84">
        <v>152.55355535000001</v>
      </c>
      <c r="F272" s="84">
        <v>152.55355535000001</v>
      </c>
    </row>
    <row r="273" spans="1:6" ht="12.75" customHeight="1" x14ac:dyDescent="0.2">
      <c r="A273" s="83" t="s">
        <v>170</v>
      </c>
      <c r="B273" s="83">
        <v>19</v>
      </c>
      <c r="C273" s="84">
        <v>1843.0471500399999</v>
      </c>
      <c r="D273" s="84">
        <v>1811.0376369400001</v>
      </c>
      <c r="E273" s="84">
        <v>150.77702823999999</v>
      </c>
      <c r="F273" s="84">
        <v>150.77702823999999</v>
      </c>
    </row>
    <row r="274" spans="1:6" ht="12.75" customHeight="1" x14ac:dyDescent="0.2">
      <c r="A274" s="83" t="s">
        <v>170</v>
      </c>
      <c r="B274" s="83">
        <v>20</v>
      </c>
      <c r="C274" s="84">
        <v>1854.8995958800001</v>
      </c>
      <c r="D274" s="84">
        <v>1828.0775030899999</v>
      </c>
      <c r="E274" s="84">
        <v>152.19567373000001</v>
      </c>
      <c r="F274" s="84">
        <v>152.19567373000001</v>
      </c>
    </row>
    <row r="275" spans="1:6" ht="12.75" customHeight="1" x14ac:dyDescent="0.2">
      <c r="A275" s="83" t="s">
        <v>170</v>
      </c>
      <c r="B275" s="83">
        <v>21</v>
      </c>
      <c r="C275" s="84">
        <v>1876.7616854400001</v>
      </c>
      <c r="D275" s="84">
        <v>1847.2968992399999</v>
      </c>
      <c r="E275" s="84">
        <v>153.7957749</v>
      </c>
      <c r="F275" s="84">
        <v>153.7957749</v>
      </c>
    </row>
    <row r="276" spans="1:6" ht="12.75" customHeight="1" x14ac:dyDescent="0.2">
      <c r="A276" s="83" t="s">
        <v>170</v>
      </c>
      <c r="B276" s="83">
        <v>22</v>
      </c>
      <c r="C276" s="84">
        <v>1878.3918260800001</v>
      </c>
      <c r="D276" s="84">
        <v>1845.16021202</v>
      </c>
      <c r="E276" s="84">
        <v>153.61788608000001</v>
      </c>
      <c r="F276" s="84">
        <v>153.61788608000001</v>
      </c>
    </row>
    <row r="277" spans="1:6" ht="12.75" customHeight="1" x14ac:dyDescent="0.2">
      <c r="A277" s="83" t="s">
        <v>170</v>
      </c>
      <c r="B277" s="83">
        <v>23</v>
      </c>
      <c r="C277" s="84">
        <v>1901.34140927</v>
      </c>
      <c r="D277" s="84">
        <v>1867.9242665500001</v>
      </c>
      <c r="E277" s="84">
        <v>155.51309599000001</v>
      </c>
      <c r="F277" s="84">
        <v>155.51309599000001</v>
      </c>
    </row>
    <row r="278" spans="1:6" ht="12.75" customHeight="1" x14ac:dyDescent="0.2">
      <c r="A278" s="83" t="s">
        <v>170</v>
      </c>
      <c r="B278" s="83">
        <v>24</v>
      </c>
      <c r="C278" s="84">
        <v>1928.05460303</v>
      </c>
      <c r="D278" s="84">
        <v>1894.6085714799999</v>
      </c>
      <c r="E278" s="84">
        <v>157.73468439000001</v>
      </c>
      <c r="F278" s="84">
        <v>157.73468439000001</v>
      </c>
    </row>
    <row r="279" spans="1:6" ht="12.75" customHeight="1" x14ac:dyDescent="0.2">
      <c r="A279" s="83" t="s">
        <v>171</v>
      </c>
      <c r="B279" s="83">
        <v>1</v>
      </c>
      <c r="C279" s="84">
        <v>1960.10940084</v>
      </c>
      <c r="D279" s="84">
        <v>1926.4798965299999</v>
      </c>
      <c r="E279" s="84">
        <v>160.38811554</v>
      </c>
      <c r="F279" s="84">
        <v>160.38811554</v>
      </c>
    </row>
    <row r="280" spans="1:6" ht="12.75" customHeight="1" x14ac:dyDescent="0.2">
      <c r="A280" s="83" t="s">
        <v>171</v>
      </c>
      <c r="B280" s="83">
        <v>2</v>
      </c>
      <c r="C280" s="84">
        <v>1995.9032285799999</v>
      </c>
      <c r="D280" s="84">
        <v>1970.9026513199999</v>
      </c>
      <c r="E280" s="84">
        <v>164.08650965999999</v>
      </c>
      <c r="F280" s="84">
        <v>164.08650965999999</v>
      </c>
    </row>
    <row r="281" spans="1:6" ht="12.75" customHeight="1" x14ac:dyDescent="0.2">
      <c r="A281" s="83" t="s">
        <v>171</v>
      </c>
      <c r="B281" s="83">
        <v>3</v>
      </c>
      <c r="C281" s="84">
        <v>2016.85740489</v>
      </c>
      <c r="D281" s="84">
        <v>1991.4576193299999</v>
      </c>
      <c r="E281" s="84">
        <v>165.79780319</v>
      </c>
      <c r="F281" s="84">
        <v>165.79780319</v>
      </c>
    </row>
    <row r="282" spans="1:6" ht="12.75" customHeight="1" x14ac:dyDescent="0.2">
      <c r="A282" s="83" t="s">
        <v>171</v>
      </c>
      <c r="B282" s="83">
        <v>4</v>
      </c>
      <c r="C282" s="84">
        <v>2046.6697153600001</v>
      </c>
      <c r="D282" s="84">
        <v>2016.05066431</v>
      </c>
      <c r="E282" s="84">
        <v>167.84528478999999</v>
      </c>
      <c r="F282" s="84">
        <v>167.84528478999999</v>
      </c>
    </row>
    <row r="283" spans="1:6" ht="12.75" customHeight="1" x14ac:dyDescent="0.2">
      <c r="A283" s="83" t="s">
        <v>171</v>
      </c>
      <c r="B283" s="83">
        <v>5</v>
      </c>
      <c r="C283" s="84">
        <v>2037.3722261</v>
      </c>
      <c r="D283" s="84">
        <v>2011.9648405400001</v>
      </c>
      <c r="E283" s="84">
        <v>167.50512158999999</v>
      </c>
      <c r="F283" s="84">
        <v>167.50512158999999</v>
      </c>
    </row>
    <row r="284" spans="1:6" ht="12.75" customHeight="1" x14ac:dyDescent="0.2">
      <c r="A284" s="83" t="s">
        <v>171</v>
      </c>
      <c r="B284" s="83">
        <v>6</v>
      </c>
      <c r="C284" s="84">
        <v>2020.10471893</v>
      </c>
      <c r="D284" s="84">
        <v>1992.4904426600001</v>
      </c>
      <c r="E284" s="84">
        <v>165.88379037999999</v>
      </c>
      <c r="F284" s="84">
        <v>165.88379037999999</v>
      </c>
    </row>
    <row r="285" spans="1:6" ht="12.75" customHeight="1" x14ac:dyDescent="0.2">
      <c r="A285" s="83" t="s">
        <v>171</v>
      </c>
      <c r="B285" s="83">
        <v>7</v>
      </c>
      <c r="C285" s="84">
        <v>1960.9476548499999</v>
      </c>
      <c r="D285" s="84">
        <v>1933.09941798</v>
      </c>
      <c r="E285" s="84">
        <v>160.93922047000001</v>
      </c>
      <c r="F285" s="84">
        <v>160.93922047000001</v>
      </c>
    </row>
    <row r="286" spans="1:6" ht="12.75" customHeight="1" x14ac:dyDescent="0.2">
      <c r="A286" s="83" t="s">
        <v>171</v>
      </c>
      <c r="B286" s="83">
        <v>8</v>
      </c>
      <c r="C286" s="84">
        <v>1916.7925231300001</v>
      </c>
      <c r="D286" s="84">
        <v>1888.81551689</v>
      </c>
      <c r="E286" s="84">
        <v>157.25238654</v>
      </c>
      <c r="F286" s="84">
        <v>157.25238654</v>
      </c>
    </row>
    <row r="287" spans="1:6" ht="12.75" customHeight="1" x14ac:dyDescent="0.2">
      <c r="A287" s="83" t="s">
        <v>171</v>
      </c>
      <c r="B287" s="83">
        <v>9</v>
      </c>
      <c r="C287" s="84">
        <v>1905.3732815999999</v>
      </c>
      <c r="D287" s="84">
        <v>1874.0461383500001</v>
      </c>
      <c r="E287" s="84">
        <v>156.02276935</v>
      </c>
      <c r="F287" s="84">
        <v>156.02276935</v>
      </c>
    </row>
    <row r="288" spans="1:6" ht="12.75" customHeight="1" x14ac:dyDescent="0.2">
      <c r="A288" s="83" t="s">
        <v>171</v>
      </c>
      <c r="B288" s="83">
        <v>10</v>
      </c>
      <c r="C288" s="84">
        <v>1884.59067301</v>
      </c>
      <c r="D288" s="84">
        <v>1859.41104986</v>
      </c>
      <c r="E288" s="84">
        <v>154.80433242000001</v>
      </c>
      <c r="F288" s="84">
        <v>154.80433242000001</v>
      </c>
    </row>
    <row r="289" spans="1:6" ht="12.75" customHeight="1" x14ac:dyDescent="0.2">
      <c r="A289" s="83" t="s">
        <v>171</v>
      </c>
      <c r="B289" s="83">
        <v>11</v>
      </c>
      <c r="C289" s="84">
        <v>1870.7923530999999</v>
      </c>
      <c r="D289" s="84">
        <v>1842.2369467000001</v>
      </c>
      <c r="E289" s="84">
        <v>153.37451109</v>
      </c>
      <c r="F289" s="84">
        <v>153.37451109</v>
      </c>
    </row>
    <row r="290" spans="1:6" ht="12.75" customHeight="1" x14ac:dyDescent="0.2">
      <c r="A290" s="83" t="s">
        <v>171</v>
      </c>
      <c r="B290" s="83">
        <v>12</v>
      </c>
      <c r="C290" s="84">
        <v>1881.9552538600001</v>
      </c>
      <c r="D290" s="84">
        <v>1850.67586706</v>
      </c>
      <c r="E290" s="84">
        <v>154.07708916000001</v>
      </c>
      <c r="F290" s="84">
        <v>154.07708916000001</v>
      </c>
    </row>
    <row r="291" spans="1:6" ht="12.75" customHeight="1" x14ac:dyDescent="0.2">
      <c r="A291" s="83" t="s">
        <v>171</v>
      </c>
      <c r="B291" s="83">
        <v>13</v>
      </c>
      <c r="C291" s="84">
        <v>1882.8732716500001</v>
      </c>
      <c r="D291" s="84">
        <v>1850.77425386</v>
      </c>
      <c r="E291" s="84">
        <v>154.08528031</v>
      </c>
      <c r="F291" s="84">
        <v>154.08528031</v>
      </c>
    </row>
    <row r="292" spans="1:6" ht="12.75" customHeight="1" x14ac:dyDescent="0.2">
      <c r="A292" s="83" t="s">
        <v>171</v>
      </c>
      <c r="B292" s="83">
        <v>14</v>
      </c>
      <c r="C292" s="84">
        <v>1899.91567334</v>
      </c>
      <c r="D292" s="84">
        <v>1867.7019469100001</v>
      </c>
      <c r="E292" s="84">
        <v>155.49458688000001</v>
      </c>
      <c r="F292" s="84">
        <v>155.49458688000001</v>
      </c>
    </row>
    <row r="293" spans="1:6" ht="12.75" customHeight="1" x14ac:dyDescent="0.2">
      <c r="A293" s="83" t="s">
        <v>171</v>
      </c>
      <c r="B293" s="83">
        <v>15</v>
      </c>
      <c r="C293" s="84">
        <v>1898.14142229</v>
      </c>
      <c r="D293" s="84">
        <v>1870.90043021</v>
      </c>
      <c r="E293" s="84">
        <v>155.760875</v>
      </c>
      <c r="F293" s="84">
        <v>155.760875</v>
      </c>
    </row>
    <row r="294" spans="1:6" ht="12.75" customHeight="1" x14ac:dyDescent="0.2">
      <c r="A294" s="83" t="s">
        <v>171</v>
      </c>
      <c r="B294" s="83">
        <v>16</v>
      </c>
      <c r="C294" s="84">
        <v>1916.7560640199999</v>
      </c>
      <c r="D294" s="84">
        <v>1884.5887123499999</v>
      </c>
      <c r="E294" s="84">
        <v>156.90048605000001</v>
      </c>
      <c r="F294" s="84">
        <v>156.90048605000001</v>
      </c>
    </row>
    <row r="295" spans="1:6" ht="12.75" customHeight="1" x14ac:dyDescent="0.2">
      <c r="A295" s="83" t="s">
        <v>171</v>
      </c>
      <c r="B295" s="83">
        <v>17</v>
      </c>
      <c r="C295" s="84">
        <v>1904.9700914</v>
      </c>
      <c r="D295" s="84">
        <v>1872.7108777000001</v>
      </c>
      <c r="E295" s="84">
        <v>155.91160289999999</v>
      </c>
      <c r="F295" s="84">
        <v>155.91160289999999</v>
      </c>
    </row>
    <row r="296" spans="1:6" ht="12.75" customHeight="1" x14ac:dyDescent="0.2">
      <c r="A296" s="83" t="s">
        <v>171</v>
      </c>
      <c r="B296" s="83">
        <v>18</v>
      </c>
      <c r="C296" s="84">
        <v>1869.34595186</v>
      </c>
      <c r="D296" s="84">
        <v>1841.21943141</v>
      </c>
      <c r="E296" s="84">
        <v>153.28979837</v>
      </c>
      <c r="F296" s="84">
        <v>153.28979837</v>
      </c>
    </row>
    <row r="297" spans="1:6" ht="12.75" customHeight="1" x14ac:dyDescent="0.2">
      <c r="A297" s="83" t="s">
        <v>171</v>
      </c>
      <c r="B297" s="83">
        <v>19</v>
      </c>
      <c r="C297" s="84">
        <v>1854.11521444</v>
      </c>
      <c r="D297" s="84">
        <v>1821.9434508100001</v>
      </c>
      <c r="E297" s="84">
        <v>151.68498629000001</v>
      </c>
      <c r="F297" s="84">
        <v>151.68498629000001</v>
      </c>
    </row>
    <row r="298" spans="1:6" ht="12.75" customHeight="1" x14ac:dyDescent="0.2">
      <c r="A298" s="83" t="s">
        <v>171</v>
      </c>
      <c r="B298" s="83">
        <v>20</v>
      </c>
      <c r="C298" s="84">
        <v>1877.91847839</v>
      </c>
      <c r="D298" s="84">
        <v>1847.7191713300001</v>
      </c>
      <c r="E298" s="84">
        <v>153.83093095000001</v>
      </c>
      <c r="F298" s="84">
        <v>153.83093095000001</v>
      </c>
    </row>
    <row r="299" spans="1:6" ht="12.75" customHeight="1" x14ac:dyDescent="0.2">
      <c r="A299" s="83" t="s">
        <v>171</v>
      </c>
      <c r="B299" s="83">
        <v>21</v>
      </c>
      <c r="C299" s="84">
        <v>1899.94675312</v>
      </c>
      <c r="D299" s="84">
        <v>1874.2624865800001</v>
      </c>
      <c r="E299" s="84">
        <v>156.04078132000001</v>
      </c>
      <c r="F299" s="84">
        <v>156.04078132000001</v>
      </c>
    </row>
    <row r="300" spans="1:6" ht="12.75" customHeight="1" x14ac:dyDescent="0.2">
      <c r="A300" s="83" t="s">
        <v>171</v>
      </c>
      <c r="B300" s="83">
        <v>22</v>
      </c>
      <c r="C300" s="84">
        <v>1906.4973532700001</v>
      </c>
      <c r="D300" s="84">
        <v>1878.1317658400001</v>
      </c>
      <c r="E300" s="84">
        <v>156.36291621999999</v>
      </c>
      <c r="F300" s="84">
        <v>156.36291621999999</v>
      </c>
    </row>
    <row r="301" spans="1:6" ht="12.75" customHeight="1" x14ac:dyDescent="0.2">
      <c r="A301" s="83" t="s">
        <v>171</v>
      </c>
      <c r="B301" s="83">
        <v>23</v>
      </c>
      <c r="C301" s="84">
        <v>1931.5953721200001</v>
      </c>
      <c r="D301" s="84">
        <v>1906.4644324999999</v>
      </c>
      <c r="E301" s="84">
        <v>158.72173814000001</v>
      </c>
      <c r="F301" s="84">
        <v>158.72173814000001</v>
      </c>
    </row>
    <row r="302" spans="1:6" ht="12.75" customHeight="1" x14ac:dyDescent="0.2">
      <c r="A302" s="83" t="s">
        <v>171</v>
      </c>
      <c r="B302" s="83">
        <v>24</v>
      </c>
      <c r="C302" s="84">
        <v>1971.27325073</v>
      </c>
      <c r="D302" s="84">
        <v>1941.20168289</v>
      </c>
      <c r="E302" s="84">
        <v>161.61377046000001</v>
      </c>
      <c r="F302" s="84">
        <v>161.61377046000001</v>
      </c>
    </row>
    <row r="303" spans="1:6" ht="12.75" customHeight="1" x14ac:dyDescent="0.2">
      <c r="A303" s="83" t="s">
        <v>172</v>
      </c>
      <c r="B303" s="83">
        <v>1</v>
      </c>
      <c r="C303" s="84">
        <v>2002.9616081300001</v>
      </c>
      <c r="D303" s="84">
        <v>1975.2732191</v>
      </c>
      <c r="E303" s="84">
        <v>164.45037908</v>
      </c>
      <c r="F303" s="84">
        <v>164.45037908</v>
      </c>
    </row>
    <row r="304" spans="1:6" ht="12.75" customHeight="1" x14ac:dyDescent="0.2">
      <c r="A304" s="83" t="s">
        <v>172</v>
      </c>
      <c r="B304" s="83">
        <v>2</v>
      </c>
      <c r="C304" s="84">
        <v>2045.0390583799999</v>
      </c>
      <c r="D304" s="84">
        <v>2017.5709430899999</v>
      </c>
      <c r="E304" s="84">
        <v>167.97185483999999</v>
      </c>
      <c r="F304" s="84">
        <v>167.97185483999999</v>
      </c>
    </row>
    <row r="305" spans="1:6" ht="12.75" customHeight="1" x14ac:dyDescent="0.2">
      <c r="A305" s="83" t="s">
        <v>172</v>
      </c>
      <c r="B305" s="83">
        <v>3</v>
      </c>
      <c r="C305" s="84">
        <v>2062.9882682299999</v>
      </c>
      <c r="D305" s="84">
        <v>2033.5449344599999</v>
      </c>
      <c r="E305" s="84">
        <v>169.30176145999999</v>
      </c>
      <c r="F305" s="84">
        <v>169.30176145999999</v>
      </c>
    </row>
    <row r="306" spans="1:6" ht="12.75" customHeight="1" x14ac:dyDescent="0.2">
      <c r="A306" s="83" t="s">
        <v>172</v>
      </c>
      <c r="B306" s="83">
        <v>4</v>
      </c>
      <c r="C306" s="84">
        <v>2077.9012686199999</v>
      </c>
      <c r="D306" s="84">
        <v>2048.0261281200001</v>
      </c>
      <c r="E306" s="84">
        <v>170.50738595999999</v>
      </c>
      <c r="F306" s="84">
        <v>170.50738595999999</v>
      </c>
    </row>
    <row r="307" spans="1:6" ht="12.75" customHeight="1" x14ac:dyDescent="0.2">
      <c r="A307" s="83" t="s">
        <v>172</v>
      </c>
      <c r="B307" s="83">
        <v>5</v>
      </c>
      <c r="C307" s="84">
        <v>2074.48291905</v>
      </c>
      <c r="D307" s="84">
        <v>2047.18463746</v>
      </c>
      <c r="E307" s="84">
        <v>170.43732807999999</v>
      </c>
      <c r="F307" s="84">
        <v>170.43732807999999</v>
      </c>
    </row>
    <row r="308" spans="1:6" ht="12.75" customHeight="1" x14ac:dyDescent="0.2">
      <c r="A308" s="83" t="s">
        <v>172</v>
      </c>
      <c r="B308" s="83">
        <v>6</v>
      </c>
      <c r="C308" s="84">
        <v>2048.5586669499999</v>
      </c>
      <c r="D308" s="84">
        <v>2018.33208956</v>
      </c>
      <c r="E308" s="84">
        <v>168.03522369999999</v>
      </c>
      <c r="F308" s="84">
        <v>168.03522369999999</v>
      </c>
    </row>
    <row r="309" spans="1:6" ht="12.75" customHeight="1" x14ac:dyDescent="0.2">
      <c r="A309" s="83" t="s">
        <v>172</v>
      </c>
      <c r="B309" s="83">
        <v>7</v>
      </c>
      <c r="C309" s="84">
        <v>1991.89412616</v>
      </c>
      <c r="D309" s="84">
        <v>1962.9252052700001</v>
      </c>
      <c r="E309" s="84">
        <v>163.4223514</v>
      </c>
      <c r="F309" s="84">
        <v>163.4223514</v>
      </c>
    </row>
    <row r="310" spans="1:6" ht="12.75" customHeight="1" x14ac:dyDescent="0.2">
      <c r="A310" s="83" t="s">
        <v>172</v>
      </c>
      <c r="B310" s="83">
        <v>8</v>
      </c>
      <c r="C310" s="84">
        <v>1973.49869732</v>
      </c>
      <c r="D310" s="84">
        <v>1941.9092875900001</v>
      </c>
      <c r="E310" s="84">
        <v>161.67268174</v>
      </c>
      <c r="F310" s="84">
        <v>161.67268174</v>
      </c>
    </row>
    <row r="311" spans="1:6" ht="12.75" customHeight="1" x14ac:dyDescent="0.2">
      <c r="A311" s="83" t="s">
        <v>172</v>
      </c>
      <c r="B311" s="83">
        <v>9</v>
      </c>
      <c r="C311" s="84">
        <v>1937.4057247200001</v>
      </c>
      <c r="D311" s="84">
        <v>1906.38669891</v>
      </c>
      <c r="E311" s="84">
        <v>158.71526646999999</v>
      </c>
      <c r="F311" s="84">
        <v>158.71526646999999</v>
      </c>
    </row>
    <row r="312" spans="1:6" ht="12.75" customHeight="1" x14ac:dyDescent="0.2">
      <c r="A312" s="83" t="s">
        <v>172</v>
      </c>
      <c r="B312" s="83">
        <v>10</v>
      </c>
      <c r="C312" s="84">
        <v>1916.92909162</v>
      </c>
      <c r="D312" s="84">
        <v>1883.6434194999999</v>
      </c>
      <c r="E312" s="84">
        <v>156.82178617</v>
      </c>
      <c r="F312" s="84">
        <v>156.82178617</v>
      </c>
    </row>
    <row r="313" spans="1:6" ht="12.75" customHeight="1" x14ac:dyDescent="0.2">
      <c r="A313" s="83" t="s">
        <v>172</v>
      </c>
      <c r="B313" s="83">
        <v>11</v>
      </c>
      <c r="C313" s="84">
        <v>1890.9257993799999</v>
      </c>
      <c r="D313" s="84">
        <v>1862.4104898799999</v>
      </c>
      <c r="E313" s="84">
        <v>155.05404928999999</v>
      </c>
      <c r="F313" s="84">
        <v>155.05404928999999</v>
      </c>
    </row>
    <row r="314" spans="1:6" ht="12.75" customHeight="1" x14ac:dyDescent="0.2">
      <c r="A314" s="83" t="s">
        <v>172</v>
      </c>
      <c r="B314" s="83">
        <v>12</v>
      </c>
      <c r="C314" s="84">
        <v>1911.08465144</v>
      </c>
      <c r="D314" s="84">
        <v>1882.5294289200001</v>
      </c>
      <c r="E314" s="84">
        <v>156.72904145000001</v>
      </c>
      <c r="F314" s="84">
        <v>156.72904145000001</v>
      </c>
    </row>
    <row r="315" spans="1:6" ht="12.75" customHeight="1" x14ac:dyDescent="0.2">
      <c r="A315" s="83" t="s">
        <v>172</v>
      </c>
      <c r="B315" s="83">
        <v>13</v>
      </c>
      <c r="C315" s="84">
        <v>1935.95881583</v>
      </c>
      <c r="D315" s="84">
        <v>1909.3618913800001</v>
      </c>
      <c r="E315" s="84">
        <v>158.96296462000001</v>
      </c>
      <c r="F315" s="84">
        <v>158.96296462000001</v>
      </c>
    </row>
    <row r="316" spans="1:6" ht="12.75" customHeight="1" x14ac:dyDescent="0.2">
      <c r="A316" s="83" t="s">
        <v>172</v>
      </c>
      <c r="B316" s="83">
        <v>14</v>
      </c>
      <c r="C316" s="84">
        <v>1948.97063991</v>
      </c>
      <c r="D316" s="84">
        <v>1921.9268112100001</v>
      </c>
      <c r="E316" s="84">
        <v>160.00905071</v>
      </c>
      <c r="F316" s="84">
        <v>160.00905071</v>
      </c>
    </row>
    <row r="317" spans="1:6" ht="12.75" customHeight="1" x14ac:dyDescent="0.2">
      <c r="A317" s="83" t="s">
        <v>172</v>
      </c>
      <c r="B317" s="83">
        <v>15</v>
      </c>
      <c r="C317" s="84">
        <v>1951.7961328399999</v>
      </c>
      <c r="D317" s="84">
        <v>1926.00915022</v>
      </c>
      <c r="E317" s="84">
        <v>160.34892378999999</v>
      </c>
      <c r="F317" s="84">
        <v>160.34892378999999</v>
      </c>
    </row>
    <row r="318" spans="1:6" ht="12.75" customHeight="1" x14ac:dyDescent="0.2">
      <c r="A318" s="83" t="s">
        <v>172</v>
      </c>
      <c r="B318" s="83">
        <v>16</v>
      </c>
      <c r="C318" s="84">
        <v>1969.8629988299999</v>
      </c>
      <c r="D318" s="84">
        <v>1936.49965374</v>
      </c>
      <c r="E318" s="84">
        <v>161.22230539</v>
      </c>
      <c r="F318" s="84">
        <v>161.22230539</v>
      </c>
    </row>
    <row r="319" spans="1:6" ht="12.75" customHeight="1" x14ac:dyDescent="0.2">
      <c r="A319" s="83" t="s">
        <v>172</v>
      </c>
      <c r="B319" s="83">
        <v>17</v>
      </c>
      <c r="C319" s="84">
        <v>1972.1157141799999</v>
      </c>
      <c r="D319" s="84">
        <v>1940.24435632</v>
      </c>
      <c r="E319" s="84">
        <v>161.53406871999999</v>
      </c>
      <c r="F319" s="84">
        <v>161.53406871999999</v>
      </c>
    </row>
    <row r="320" spans="1:6" ht="12.75" customHeight="1" x14ac:dyDescent="0.2">
      <c r="A320" s="83" t="s">
        <v>172</v>
      </c>
      <c r="B320" s="83">
        <v>18</v>
      </c>
      <c r="C320" s="84">
        <v>1932.64681782</v>
      </c>
      <c r="D320" s="84">
        <v>1900.2996354899999</v>
      </c>
      <c r="E320" s="84">
        <v>158.20849106</v>
      </c>
      <c r="F320" s="84">
        <v>158.20849106</v>
      </c>
    </row>
    <row r="321" spans="1:6" ht="12.75" customHeight="1" x14ac:dyDescent="0.2">
      <c r="A321" s="83" t="s">
        <v>172</v>
      </c>
      <c r="B321" s="83">
        <v>19</v>
      </c>
      <c r="C321" s="84">
        <v>1883.8159978900001</v>
      </c>
      <c r="D321" s="84">
        <v>1851.6670872499999</v>
      </c>
      <c r="E321" s="84">
        <v>154.1596127</v>
      </c>
      <c r="F321" s="84">
        <v>154.1596127</v>
      </c>
    </row>
    <row r="322" spans="1:6" ht="12.75" customHeight="1" x14ac:dyDescent="0.2">
      <c r="A322" s="83" t="s">
        <v>172</v>
      </c>
      <c r="B322" s="83">
        <v>20</v>
      </c>
      <c r="C322" s="84">
        <v>1897.1324716900001</v>
      </c>
      <c r="D322" s="84">
        <v>1864.8683375400001</v>
      </c>
      <c r="E322" s="84">
        <v>155.25867615999999</v>
      </c>
      <c r="F322" s="84">
        <v>155.25867615999999</v>
      </c>
    </row>
    <row r="323" spans="1:6" ht="12.75" customHeight="1" x14ac:dyDescent="0.2">
      <c r="A323" s="83" t="s">
        <v>172</v>
      </c>
      <c r="B323" s="83">
        <v>21</v>
      </c>
      <c r="C323" s="84">
        <v>1910.99805193</v>
      </c>
      <c r="D323" s="84">
        <v>1885.7582080100001</v>
      </c>
      <c r="E323" s="84">
        <v>156.99785183</v>
      </c>
      <c r="F323" s="84">
        <v>156.99785183</v>
      </c>
    </row>
    <row r="324" spans="1:6" ht="12.75" customHeight="1" x14ac:dyDescent="0.2">
      <c r="A324" s="83" t="s">
        <v>172</v>
      </c>
      <c r="B324" s="83">
        <v>22</v>
      </c>
      <c r="C324" s="84">
        <v>1933.10616157</v>
      </c>
      <c r="D324" s="84">
        <v>1901.1818673400001</v>
      </c>
      <c r="E324" s="84">
        <v>158.28194083</v>
      </c>
      <c r="F324" s="84">
        <v>158.28194083</v>
      </c>
    </row>
    <row r="325" spans="1:6" ht="12.75" customHeight="1" x14ac:dyDescent="0.2">
      <c r="A325" s="83" t="s">
        <v>172</v>
      </c>
      <c r="B325" s="83">
        <v>23</v>
      </c>
      <c r="C325" s="84">
        <v>1960.5695280800001</v>
      </c>
      <c r="D325" s="84">
        <v>1929.99458267</v>
      </c>
      <c r="E325" s="84">
        <v>160.68072896999999</v>
      </c>
      <c r="F325" s="84">
        <v>160.68072896999999</v>
      </c>
    </row>
    <row r="326" spans="1:6" ht="12.75" customHeight="1" x14ac:dyDescent="0.2">
      <c r="A326" s="83" t="s">
        <v>172</v>
      </c>
      <c r="B326" s="83">
        <v>24</v>
      </c>
      <c r="C326" s="84">
        <v>1968.4456040299999</v>
      </c>
      <c r="D326" s="84">
        <v>1937.6279657600001</v>
      </c>
      <c r="E326" s="84">
        <v>161.31624244</v>
      </c>
      <c r="F326" s="84">
        <v>161.31624244</v>
      </c>
    </row>
    <row r="327" spans="1:6" ht="12.75" customHeight="1" x14ac:dyDescent="0.2">
      <c r="A327" s="83" t="s">
        <v>173</v>
      </c>
      <c r="B327" s="83">
        <v>1</v>
      </c>
      <c r="C327" s="84">
        <v>1818.7492703</v>
      </c>
      <c r="D327" s="84">
        <v>1789.6570062599999</v>
      </c>
      <c r="E327" s="84">
        <v>148.99699458000001</v>
      </c>
      <c r="F327" s="84">
        <v>148.99699458000001</v>
      </c>
    </row>
    <row r="328" spans="1:6" ht="12.75" customHeight="1" x14ac:dyDescent="0.2">
      <c r="A328" s="83" t="s">
        <v>173</v>
      </c>
      <c r="B328" s="83">
        <v>2</v>
      </c>
      <c r="C328" s="84">
        <v>1785.2738903100001</v>
      </c>
      <c r="D328" s="84">
        <v>1756.36866128</v>
      </c>
      <c r="E328" s="84">
        <v>146.22559014000001</v>
      </c>
      <c r="F328" s="84">
        <v>146.22559014000001</v>
      </c>
    </row>
    <row r="329" spans="1:6" ht="12.75" customHeight="1" x14ac:dyDescent="0.2">
      <c r="A329" s="83" t="s">
        <v>173</v>
      </c>
      <c r="B329" s="83">
        <v>3</v>
      </c>
      <c r="C329" s="84">
        <v>1814.3605118099999</v>
      </c>
      <c r="D329" s="84">
        <v>1782.42788361</v>
      </c>
      <c r="E329" s="84">
        <v>148.3951376</v>
      </c>
      <c r="F329" s="84">
        <v>148.3951376</v>
      </c>
    </row>
    <row r="330" spans="1:6" ht="12.75" customHeight="1" x14ac:dyDescent="0.2">
      <c r="A330" s="83" t="s">
        <v>173</v>
      </c>
      <c r="B330" s="83">
        <v>4</v>
      </c>
      <c r="C330" s="84">
        <v>1824.8235258499999</v>
      </c>
      <c r="D330" s="84">
        <v>1795.40962844</v>
      </c>
      <c r="E330" s="84">
        <v>149.47592624000001</v>
      </c>
      <c r="F330" s="84">
        <v>149.47592624000001</v>
      </c>
    </row>
    <row r="331" spans="1:6" ht="12.75" customHeight="1" x14ac:dyDescent="0.2">
      <c r="A331" s="83" t="s">
        <v>173</v>
      </c>
      <c r="B331" s="83">
        <v>5</v>
      </c>
      <c r="C331" s="84">
        <v>1829.4951263400001</v>
      </c>
      <c r="D331" s="84">
        <v>1802.4025481900001</v>
      </c>
      <c r="E331" s="84">
        <v>150.05811825999999</v>
      </c>
      <c r="F331" s="84">
        <v>150.05811825999999</v>
      </c>
    </row>
    <row r="332" spans="1:6" ht="12.75" customHeight="1" x14ac:dyDescent="0.2">
      <c r="A332" s="83" t="s">
        <v>173</v>
      </c>
      <c r="B332" s="83">
        <v>6</v>
      </c>
      <c r="C332" s="84">
        <v>1821.7139756900001</v>
      </c>
      <c r="D332" s="84">
        <v>1791.79495163</v>
      </c>
      <c r="E332" s="84">
        <v>149.17498814000001</v>
      </c>
      <c r="F332" s="84">
        <v>149.17498814000001</v>
      </c>
    </row>
    <row r="333" spans="1:6" ht="12.75" customHeight="1" x14ac:dyDescent="0.2">
      <c r="A333" s="83" t="s">
        <v>173</v>
      </c>
      <c r="B333" s="83">
        <v>7</v>
      </c>
      <c r="C333" s="84">
        <v>1809.1866869800001</v>
      </c>
      <c r="D333" s="84">
        <v>1780.1230422599999</v>
      </c>
      <c r="E333" s="84">
        <v>148.20324919000001</v>
      </c>
      <c r="F333" s="84">
        <v>148.20324919000001</v>
      </c>
    </row>
    <row r="334" spans="1:6" ht="12.75" customHeight="1" x14ac:dyDescent="0.2">
      <c r="A334" s="83" t="s">
        <v>173</v>
      </c>
      <c r="B334" s="83">
        <v>8</v>
      </c>
      <c r="C334" s="84">
        <v>1819.5971675200001</v>
      </c>
      <c r="D334" s="84">
        <v>1791.6770955899999</v>
      </c>
      <c r="E334" s="84">
        <v>149.1651761</v>
      </c>
      <c r="F334" s="84">
        <v>149.1651761</v>
      </c>
    </row>
    <row r="335" spans="1:6" ht="12.75" customHeight="1" x14ac:dyDescent="0.2">
      <c r="A335" s="83" t="s">
        <v>173</v>
      </c>
      <c r="B335" s="83">
        <v>9</v>
      </c>
      <c r="C335" s="84">
        <v>1773.8878589799999</v>
      </c>
      <c r="D335" s="84">
        <v>1747.7825293400001</v>
      </c>
      <c r="E335" s="84">
        <v>145.51075605</v>
      </c>
      <c r="F335" s="84">
        <v>145.51075605</v>
      </c>
    </row>
    <row r="336" spans="1:6" ht="12.75" customHeight="1" x14ac:dyDescent="0.2">
      <c r="A336" s="83" t="s">
        <v>173</v>
      </c>
      <c r="B336" s="83">
        <v>10</v>
      </c>
      <c r="C336" s="84">
        <v>1744.08908864</v>
      </c>
      <c r="D336" s="84">
        <v>1718.6912082599999</v>
      </c>
      <c r="E336" s="84">
        <v>143.08877272999999</v>
      </c>
      <c r="F336" s="84">
        <v>143.08877272999999</v>
      </c>
    </row>
    <row r="337" spans="1:6" ht="12.75" customHeight="1" x14ac:dyDescent="0.2">
      <c r="A337" s="83" t="s">
        <v>173</v>
      </c>
      <c r="B337" s="83">
        <v>11</v>
      </c>
      <c r="C337" s="84">
        <v>1685.92381763</v>
      </c>
      <c r="D337" s="84">
        <v>1658.0329016200001</v>
      </c>
      <c r="E337" s="84">
        <v>138.03869589999999</v>
      </c>
      <c r="F337" s="84">
        <v>138.03869589999999</v>
      </c>
    </row>
    <row r="338" spans="1:6" ht="12.75" customHeight="1" x14ac:dyDescent="0.2">
      <c r="A338" s="83" t="s">
        <v>173</v>
      </c>
      <c r="B338" s="83">
        <v>12</v>
      </c>
      <c r="C338" s="84">
        <v>1674.2350624000001</v>
      </c>
      <c r="D338" s="84">
        <v>1645.3915536699999</v>
      </c>
      <c r="E338" s="84">
        <v>136.98624683</v>
      </c>
      <c r="F338" s="84">
        <v>136.98624683</v>
      </c>
    </row>
    <row r="339" spans="1:6" ht="12.75" customHeight="1" x14ac:dyDescent="0.2">
      <c r="A339" s="83" t="s">
        <v>173</v>
      </c>
      <c r="B339" s="83">
        <v>13</v>
      </c>
      <c r="C339" s="84">
        <v>1682.3312578099999</v>
      </c>
      <c r="D339" s="84">
        <v>1653.8852548100001</v>
      </c>
      <c r="E339" s="84">
        <v>137.69338565000001</v>
      </c>
      <c r="F339" s="84">
        <v>137.69338565000001</v>
      </c>
    </row>
    <row r="340" spans="1:6" ht="12.75" customHeight="1" x14ac:dyDescent="0.2">
      <c r="A340" s="83" t="s">
        <v>173</v>
      </c>
      <c r="B340" s="83">
        <v>14</v>
      </c>
      <c r="C340" s="84">
        <v>1696.30841317</v>
      </c>
      <c r="D340" s="84">
        <v>1670.5784856099999</v>
      </c>
      <c r="E340" s="84">
        <v>139.08317219</v>
      </c>
      <c r="F340" s="84">
        <v>139.08317219</v>
      </c>
    </row>
    <row r="341" spans="1:6" ht="12.75" customHeight="1" x14ac:dyDescent="0.2">
      <c r="A341" s="83" t="s">
        <v>173</v>
      </c>
      <c r="B341" s="83">
        <v>15</v>
      </c>
      <c r="C341" s="84">
        <v>1717.1315226199999</v>
      </c>
      <c r="D341" s="84">
        <v>1690.92818635</v>
      </c>
      <c r="E341" s="84">
        <v>140.77737629000001</v>
      </c>
      <c r="F341" s="84">
        <v>140.77737629000001</v>
      </c>
    </row>
    <row r="342" spans="1:6" ht="12.75" customHeight="1" x14ac:dyDescent="0.2">
      <c r="A342" s="83" t="s">
        <v>173</v>
      </c>
      <c r="B342" s="83">
        <v>16</v>
      </c>
      <c r="C342" s="84">
        <v>1729.9348079599999</v>
      </c>
      <c r="D342" s="84">
        <v>1703.7830520499999</v>
      </c>
      <c r="E342" s="84">
        <v>141.84760168</v>
      </c>
      <c r="F342" s="84">
        <v>141.84760168</v>
      </c>
    </row>
    <row r="343" spans="1:6" ht="12.75" customHeight="1" x14ac:dyDescent="0.2">
      <c r="A343" s="83" t="s">
        <v>173</v>
      </c>
      <c r="B343" s="83">
        <v>17</v>
      </c>
      <c r="C343" s="84">
        <v>1712.50681371</v>
      </c>
      <c r="D343" s="84">
        <v>1686.0680966100001</v>
      </c>
      <c r="E343" s="84">
        <v>140.37275197</v>
      </c>
      <c r="F343" s="84">
        <v>140.37275197</v>
      </c>
    </row>
    <row r="344" spans="1:6" ht="12.75" customHeight="1" x14ac:dyDescent="0.2">
      <c r="A344" s="83" t="s">
        <v>173</v>
      </c>
      <c r="B344" s="83">
        <v>18</v>
      </c>
      <c r="C344" s="84">
        <v>1691.2227490400001</v>
      </c>
      <c r="D344" s="84">
        <v>1662.49286775</v>
      </c>
      <c r="E344" s="84">
        <v>138.41000814</v>
      </c>
      <c r="F344" s="84">
        <v>138.41000814</v>
      </c>
    </row>
    <row r="345" spans="1:6" ht="12.75" customHeight="1" x14ac:dyDescent="0.2">
      <c r="A345" s="83" t="s">
        <v>173</v>
      </c>
      <c r="B345" s="83">
        <v>19</v>
      </c>
      <c r="C345" s="84">
        <v>1651.46398028</v>
      </c>
      <c r="D345" s="84">
        <v>1620.12167477</v>
      </c>
      <c r="E345" s="84">
        <v>134.88241575999999</v>
      </c>
      <c r="F345" s="84">
        <v>134.88241575999999</v>
      </c>
    </row>
    <row r="346" spans="1:6" ht="12.75" customHeight="1" x14ac:dyDescent="0.2">
      <c r="A346" s="83" t="s">
        <v>173</v>
      </c>
      <c r="B346" s="83">
        <v>20</v>
      </c>
      <c r="C346" s="84">
        <v>1650.99859255</v>
      </c>
      <c r="D346" s="84">
        <v>1619.62956259</v>
      </c>
      <c r="E346" s="84">
        <v>134.84144520999999</v>
      </c>
      <c r="F346" s="84">
        <v>134.84144520999999</v>
      </c>
    </row>
    <row r="347" spans="1:6" ht="12.75" customHeight="1" x14ac:dyDescent="0.2">
      <c r="A347" s="83" t="s">
        <v>173</v>
      </c>
      <c r="B347" s="83">
        <v>21</v>
      </c>
      <c r="C347" s="84">
        <v>1672.37529253</v>
      </c>
      <c r="D347" s="84">
        <v>1645.583302</v>
      </c>
      <c r="E347" s="84">
        <v>137.00221074000001</v>
      </c>
      <c r="F347" s="84">
        <v>137.00221074000001</v>
      </c>
    </row>
    <row r="348" spans="1:6" ht="12.75" customHeight="1" x14ac:dyDescent="0.2">
      <c r="A348" s="83" t="s">
        <v>173</v>
      </c>
      <c r="B348" s="83">
        <v>22</v>
      </c>
      <c r="C348" s="84">
        <v>1685.59527372</v>
      </c>
      <c r="D348" s="84">
        <v>1655.7276158499999</v>
      </c>
      <c r="E348" s="84">
        <v>137.84677049000001</v>
      </c>
      <c r="F348" s="84">
        <v>137.84677049000001</v>
      </c>
    </row>
    <row r="349" spans="1:6" ht="12.75" customHeight="1" x14ac:dyDescent="0.2">
      <c r="A349" s="83" t="s">
        <v>173</v>
      </c>
      <c r="B349" s="83">
        <v>23</v>
      </c>
      <c r="C349" s="84">
        <v>1712.7579056100001</v>
      </c>
      <c r="D349" s="84">
        <v>1681.76233353</v>
      </c>
      <c r="E349" s="84">
        <v>140.01427783</v>
      </c>
      <c r="F349" s="84">
        <v>140.01427783</v>
      </c>
    </row>
    <row r="350" spans="1:6" ht="12.75" customHeight="1" x14ac:dyDescent="0.2">
      <c r="A350" s="83" t="s">
        <v>173</v>
      </c>
      <c r="B350" s="83">
        <v>24</v>
      </c>
      <c r="C350" s="84">
        <v>1740.3167556200001</v>
      </c>
      <c r="D350" s="84">
        <v>1712.9778710400001</v>
      </c>
      <c r="E350" s="84">
        <v>142.61311171</v>
      </c>
      <c r="F350" s="84">
        <v>142.61311171</v>
      </c>
    </row>
    <row r="351" spans="1:6" ht="12.75" customHeight="1" x14ac:dyDescent="0.2">
      <c r="A351" s="83" t="s">
        <v>174</v>
      </c>
      <c r="B351" s="83">
        <v>1</v>
      </c>
      <c r="C351" s="84">
        <v>1897.99951857</v>
      </c>
      <c r="D351" s="84">
        <v>1866.3077683900001</v>
      </c>
      <c r="E351" s="84">
        <v>155.37851524999999</v>
      </c>
      <c r="F351" s="84">
        <v>155.37851524999999</v>
      </c>
    </row>
    <row r="352" spans="1:6" ht="12.75" customHeight="1" x14ac:dyDescent="0.2">
      <c r="A352" s="83" t="s">
        <v>174</v>
      </c>
      <c r="B352" s="83">
        <v>2</v>
      </c>
      <c r="C352" s="84">
        <v>1914.61429699</v>
      </c>
      <c r="D352" s="84">
        <v>1888.32512746</v>
      </c>
      <c r="E352" s="84">
        <v>157.21155941999999</v>
      </c>
      <c r="F352" s="84">
        <v>157.21155941999999</v>
      </c>
    </row>
    <row r="353" spans="1:6" ht="12.75" customHeight="1" x14ac:dyDescent="0.2">
      <c r="A353" s="83" t="s">
        <v>174</v>
      </c>
      <c r="B353" s="83">
        <v>3</v>
      </c>
      <c r="C353" s="84">
        <v>1936.46663328</v>
      </c>
      <c r="D353" s="84">
        <v>1904.5711082299999</v>
      </c>
      <c r="E353" s="84">
        <v>158.56411037999999</v>
      </c>
      <c r="F353" s="84">
        <v>158.56411037999999</v>
      </c>
    </row>
    <row r="354" spans="1:6" ht="12.75" customHeight="1" x14ac:dyDescent="0.2">
      <c r="A354" s="83" t="s">
        <v>174</v>
      </c>
      <c r="B354" s="83">
        <v>4</v>
      </c>
      <c r="C354" s="84">
        <v>1951.79737849</v>
      </c>
      <c r="D354" s="84">
        <v>1921.8055194900001</v>
      </c>
      <c r="E354" s="84">
        <v>159.99895262999999</v>
      </c>
      <c r="F354" s="84">
        <v>159.99895262999999</v>
      </c>
    </row>
    <row r="355" spans="1:6" ht="12.75" customHeight="1" x14ac:dyDescent="0.2">
      <c r="A355" s="83" t="s">
        <v>174</v>
      </c>
      <c r="B355" s="83">
        <v>5</v>
      </c>
      <c r="C355" s="84">
        <v>1962.3638763399999</v>
      </c>
      <c r="D355" s="84">
        <v>1928.91628638</v>
      </c>
      <c r="E355" s="84">
        <v>160.59095594999999</v>
      </c>
      <c r="F355" s="84">
        <v>160.59095594999999</v>
      </c>
    </row>
    <row r="356" spans="1:6" ht="12.75" customHeight="1" x14ac:dyDescent="0.2">
      <c r="A356" s="83" t="s">
        <v>174</v>
      </c>
      <c r="B356" s="83">
        <v>6</v>
      </c>
      <c r="C356" s="84">
        <v>1946.26191126</v>
      </c>
      <c r="D356" s="84">
        <v>1916.3035694</v>
      </c>
      <c r="E356" s="84">
        <v>159.54089053999999</v>
      </c>
      <c r="F356" s="84">
        <v>159.54089053999999</v>
      </c>
    </row>
    <row r="357" spans="1:6" ht="12.75" customHeight="1" x14ac:dyDescent="0.2">
      <c r="A357" s="83" t="s">
        <v>174</v>
      </c>
      <c r="B357" s="83">
        <v>7</v>
      </c>
      <c r="C357" s="84">
        <v>1921.4941205600001</v>
      </c>
      <c r="D357" s="84">
        <v>1892.76152086</v>
      </c>
      <c r="E357" s="84">
        <v>157.58090912</v>
      </c>
      <c r="F357" s="84">
        <v>157.58090912</v>
      </c>
    </row>
    <row r="358" spans="1:6" ht="12.75" customHeight="1" x14ac:dyDescent="0.2">
      <c r="A358" s="83" t="s">
        <v>174</v>
      </c>
      <c r="B358" s="83">
        <v>8</v>
      </c>
      <c r="C358" s="84">
        <v>1908.16600036</v>
      </c>
      <c r="D358" s="84">
        <v>1881.17580557</v>
      </c>
      <c r="E358" s="84">
        <v>156.61634620999999</v>
      </c>
      <c r="F358" s="84">
        <v>156.61634620999999</v>
      </c>
    </row>
    <row r="359" spans="1:6" ht="12.75" customHeight="1" x14ac:dyDescent="0.2">
      <c r="A359" s="83" t="s">
        <v>174</v>
      </c>
      <c r="B359" s="83">
        <v>9</v>
      </c>
      <c r="C359" s="84">
        <v>1889.7703826699999</v>
      </c>
      <c r="D359" s="84">
        <v>1859.9674206</v>
      </c>
      <c r="E359" s="84">
        <v>154.85065277999999</v>
      </c>
      <c r="F359" s="84">
        <v>154.85065277999999</v>
      </c>
    </row>
    <row r="360" spans="1:6" ht="12.75" customHeight="1" x14ac:dyDescent="0.2">
      <c r="A360" s="83" t="s">
        <v>174</v>
      </c>
      <c r="B360" s="83">
        <v>10</v>
      </c>
      <c r="C360" s="84">
        <v>1839.26596982</v>
      </c>
      <c r="D360" s="84">
        <v>1813.79972071</v>
      </c>
      <c r="E360" s="84">
        <v>151.00698413000001</v>
      </c>
      <c r="F360" s="84">
        <v>151.00698413000001</v>
      </c>
    </row>
    <row r="361" spans="1:6" ht="12.75" customHeight="1" x14ac:dyDescent="0.2">
      <c r="A361" s="83" t="s">
        <v>174</v>
      </c>
      <c r="B361" s="83">
        <v>11</v>
      </c>
      <c r="C361" s="84">
        <v>1801.25078454</v>
      </c>
      <c r="D361" s="84">
        <v>1774.98592596</v>
      </c>
      <c r="E361" s="84">
        <v>147.77556116</v>
      </c>
      <c r="F361" s="84">
        <v>147.77556116</v>
      </c>
    </row>
    <row r="362" spans="1:6" ht="12.75" customHeight="1" x14ac:dyDescent="0.2">
      <c r="A362" s="83" t="s">
        <v>174</v>
      </c>
      <c r="B362" s="83">
        <v>12</v>
      </c>
      <c r="C362" s="84">
        <v>1790.9732952300001</v>
      </c>
      <c r="D362" s="84">
        <v>1763.40820801</v>
      </c>
      <c r="E362" s="84">
        <v>146.81166407000001</v>
      </c>
      <c r="F362" s="84">
        <v>146.81166407000001</v>
      </c>
    </row>
    <row r="363" spans="1:6" ht="12.75" customHeight="1" x14ac:dyDescent="0.2">
      <c r="A363" s="83" t="s">
        <v>174</v>
      </c>
      <c r="B363" s="83">
        <v>13</v>
      </c>
      <c r="C363" s="84">
        <v>1788.83762299</v>
      </c>
      <c r="D363" s="84">
        <v>1761.1571839999999</v>
      </c>
      <c r="E363" s="84">
        <v>146.62425619999999</v>
      </c>
      <c r="F363" s="84">
        <v>146.62425619999999</v>
      </c>
    </row>
    <row r="364" spans="1:6" ht="12.75" customHeight="1" x14ac:dyDescent="0.2">
      <c r="A364" s="83" t="s">
        <v>174</v>
      </c>
      <c r="B364" s="83">
        <v>14</v>
      </c>
      <c r="C364" s="84">
        <v>1808.65705572</v>
      </c>
      <c r="D364" s="84">
        <v>1783.3597344</v>
      </c>
      <c r="E364" s="84">
        <v>148.47271837</v>
      </c>
      <c r="F364" s="84">
        <v>148.47271837</v>
      </c>
    </row>
    <row r="365" spans="1:6" ht="12.75" customHeight="1" x14ac:dyDescent="0.2">
      <c r="A365" s="83" t="s">
        <v>174</v>
      </c>
      <c r="B365" s="83">
        <v>15</v>
      </c>
      <c r="C365" s="84">
        <v>1835.1117259</v>
      </c>
      <c r="D365" s="84">
        <v>1802.2070892300001</v>
      </c>
      <c r="E365" s="84">
        <v>150.04184543</v>
      </c>
      <c r="F365" s="84">
        <v>150.04184543</v>
      </c>
    </row>
    <row r="366" spans="1:6" ht="12.75" customHeight="1" x14ac:dyDescent="0.2">
      <c r="A366" s="83" t="s">
        <v>174</v>
      </c>
      <c r="B366" s="83">
        <v>16</v>
      </c>
      <c r="C366" s="84">
        <v>1830.8524366900001</v>
      </c>
      <c r="D366" s="84">
        <v>1797.3844437299999</v>
      </c>
      <c r="E366" s="84">
        <v>149.64033850000001</v>
      </c>
      <c r="F366" s="84">
        <v>149.64033850000001</v>
      </c>
    </row>
    <row r="367" spans="1:6" ht="12.75" customHeight="1" x14ac:dyDescent="0.2">
      <c r="A367" s="83" t="s">
        <v>174</v>
      </c>
      <c r="B367" s="83">
        <v>17</v>
      </c>
      <c r="C367" s="84">
        <v>1822.71690268</v>
      </c>
      <c r="D367" s="84">
        <v>1789.42128028</v>
      </c>
      <c r="E367" s="84">
        <v>148.97736932999999</v>
      </c>
      <c r="F367" s="84">
        <v>148.97736932999999</v>
      </c>
    </row>
    <row r="368" spans="1:6" ht="12.75" customHeight="1" x14ac:dyDescent="0.2">
      <c r="A368" s="83" t="s">
        <v>174</v>
      </c>
      <c r="B368" s="83">
        <v>18</v>
      </c>
      <c r="C368" s="84">
        <v>1780.3644077199999</v>
      </c>
      <c r="D368" s="84">
        <v>1751.7141015300001</v>
      </c>
      <c r="E368" s="84">
        <v>145.83807711</v>
      </c>
      <c r="F368" s="84">
        <v>145.83807711</v>
      </c>
    </row>
    <row r="369" spans="1:6" ht="12.75" customHeight="1" x14ac:dyDescent="0.2">
      <c r="A369" s="83" t="s">
        <v>174</v>
      </c>
      <c r="B369" s="83">
        <v>19</v>
      </c>
      <c r="C369" s="84">
        <v>1736.7653849599999</v>
      </c>
      <c r="D369" s="84">
        <v>1708.8700352200001</v>
      </c>
      <c r="E369" s="84">
        <v>142.27111590000001</v>
      </c>
      <c r="F369" s="84">
        <v>142.27111590000001</v>
      </c>
    </row>
    <row r="370" spans="1:6" ht="12.75" customHeight="1" x14ac:dyDescent="0.2">
      <c r="A370" s="83" t="s">
        <v>174</v>
      </c>
      <c r="B370" s="83">
        <v>20</v>
      </c>
      <c r="C370" s="84">
        <v>1754.7902490900001</v>
      </c>
      <c r="D370" s="84">
        <v>1725.93676336</v>
      </c>
      <c r="E370" s="84">
        <v>143.69199778000001</v>
      </c>
      <c r="F370" s="84">
        <v>143.69199778000001</v>
      </c>
    </row>
    <row r="371" spans="1:6" ht="12.75" customHeight="1" x14ac:dyDescent="0.2">
      <c r="A371" s="83" t="s">
        <v>174</v>
      </c>
      <c r="B371" s="83">
        <v>21</v>
      </c>
      <c r="C371" s="84">
        <v>1770.08603561</v>
      </c>
      <c r="D371" s="84">
        <v>1743.2078456500001</v>
      </c>
      <c r="E371" s="84">
        <v>145.12989304999999</v>
      </c>
      <c r="F371" s="84">
        <v>145.12989304999999</v>
      </c>
    </row>
    <row r="372" spans="1:6" ht="12.75" customHeight="1" x14ac:dyDescent="0.2">
      <c r="A372" s="83" t="s">
        <v>174</v>
      </c>
      <c r="B372" s="83">
        <v>22</v>
      </c>
      <c r="C372" s="84">
        <v>1800.0235517199999</v>
      </c>
      <c r="D372" s="84">
        <v>1771.8256478599999</v>
      </c>
      <c r="E372" s="84">
        <v>147.51245379</v>
      </c>
      <c r="F372" s="84">
        <v>147.51245379</v>
      </c>
    </row>
    <row r="373" spans="1:6" ht="12.75" customHeight="1" x14ac:dyDescent="0.2">
      <c r="A373" s="83" t="s">
        <v>174</v>
      </c>
      <c r="B373" s="83">
        <v>23</v>
      </c>
      <c r="C373" s="84">
        <v>1838.75285386</v>
      </c>
      <c r="D373" s="84">
        <v>1807.92654975</v>
      </c>
      <c r="E373" s="84">
        <v>150.51801624000001</v>
      </c>
      <c r="F373" s="84">
        <v>150.51801624000001</v>
      </c>
    </row>
    <row r="374" spans="1:6" ht="12.75" customHeight="1" x14ac:dyDescent="0.2">
      <c r="A374" s="83" t="s">
        <v>174</v>
      </c>
      <c r="B374" s="83">
        <v>24</v>
      </c>
      <c r="C374" s="84">
        <v>1859.1053749600001</v>
      </c>
      <c r="D374" s="84">
        <v>1831.7576176600001</v>
      </c>
      <c r="E374" s="84">
        <v>152.50205982</v>
      </c>
      <c r="F374" s="84">
        <v>152.50205982</v>
      </c>
    </row>
    <row r="375" spans="1:6" ht="12.75" customHeight="1" x14ac:dyDescent="0.2">
      <c r="A375" s="83" t="s">
        <v>175</v>
      </c>
      <c r="B375" s="83">
        <v>1</v>
      </c>
      <c r="C375" s="84">
        <v>1865.5999480099999</v>
      </c>
      <c r="D375" s="84">
        <v>1833.9583094100001</v>
      </c>
      <c r="E375" s="84">
        <v>152.6852773</v>
      </c>
      <c r="F375" s="84">
        <v>152.6852773</v>
      </c>
    </row>
    <row r="376" spans="1:6" ht="12.75" customHeight="1" x14ac:dyDescent="0.2">
      <c r="A376" s="83" t="s">
        <v>175</v>
      </c>
      <c r="B376" s="83">
        <v>2</v>
      </c>
      <c r="C376" s="84">
        <v>1910.13774349</v>
      </c>
      <c r="D376" s="84">
        <v>1880.6759888500001</v>
      </c>
      <c r="E376" s="84">
        <v>156.57473422000001</v>
      </c>
      <c r="F376" s="84">
        <v>156.57473422000001</v>
      </c>
    </row>
    <row r="377" spans="1:6" ht="12.75" customHeight="1" x14ac:dyDescent="0.2">
      <c r="A377" s="83" t="s">
        <v>175</v>
      </c>
      <c r="B377" s="83">
        <v>3</v>
      </c>
      <c r="C377" s="84">
        <v>1923.5084382099999</v>
      </c>
      <c r="D377" s="84">
        <v>1897.39569454</v>
      </c>
      <c r="E377" s="84">
        <v>157.96672491999999</v>
      </c>
      <c r="F377" s="84">
        <v>157.96672491999999</v>
      </c>
    </row>
    <row r="378" spans="1:6" ht="12.75" customHeight="1" x14ac:dyDescent="0.2">
      <c r="A378" s="83" t="s">
        <v>175</v>
      </c>
      <c r="B378" s="83">
        <v>4</v>
      </c>
      <c r="C378" s="84">
        <v>1950.93179513</v>
      </c>
      <c r="D378" s="84">
        <v>1921.5716550499999</v>
      </c>
      <c r="E378" s="84">
        <v>159.97948235999999</v>
      </c>
      <c r="F378" s="84">
        <v>159.97948235999999</v>
      </c>
    </row>
    <row r="379" spans="1:6" ht="12.75" customHeight="1" x14ac:dyDescent="0.2">
      <c r="A379" s="83" t="s">
        <v>175</v>
      </c>
      <c r="B379" s="83">
        <v>5</v>
      </c>
      <c r="C379" s="84">
        <v>1949.3579597</v>
      </c>
      <c r="D379" s="84">
        <v>1922.7654062500001</v>
      </c>
      <c r="E379" s="84">
        <v>160.07886751999999</v>
      </c>
      <c r="F379" s="84">
        <v>160.07886751999999</v>
      </c>
    </row>
    <row r="380" spans="1:6" ht="12.75" customHeight="1" x14ac:dyDescent="0.2">
      <c r="A380" s="83" t="s">
        <v>175</v>
      </c>
      <c r="B380" s="83">
        <v>6</v>
      </c>
      <c r="C380" s="84">
        <v>1919.7098345100001</v>
      </c>
      <c r="D380" s="84">
        <v>1892.72212694</v>
      </c>
      <c r="E380" s="84">
        <v>157.57762940000001</v>
      </c>
      <c r="F380" s="84">
        <v>157.57762940000001</v>
      </c>
    </row>
    <row r="381" spans="1:6" ht="12.75" customHeight="1" x14ac:dyDescent="0.2">
      <c r="A381" s="83" t="s">
        <v>175</v>
      </c>
      <c r="B381" s="83">
        <v>7</v>
      </c>
      <c r="C381" s="84">
        <v>1890.7773901400001</v>
      </c>
      <c r="D381" s="84">
        <v>1863.53345371</v>
      </c>
      <c r="E381" s="84">
        <v>155.14754108</v>
      </c>
      <c r="F381" s="84">
        <v>155.14754108</v>
      </c>
    </row>
    <row r="382" spans="1:6" ht="12.75" customHeight="1" x14ac:dyDescent="0.2">
      <c r="A382" s="83" t="s">
        <v>175</v>
      </c>
      <c r="B382" s="83">
        <v>8</v>
      </c>
      <c r="C382" s="84">
        <v>1850.0895064599999</v>
      </c>
      <c r="D382" s="84">
        <v>1822.9921641200001</v>
      </c>
      <c r="E382" s="84">
        <v>151.77229639000001</v>
      </c>
      <c r="F382" s="84">
        <v>151.77229639000001</v>
      </c>
    </row>
    <row r="383" spans="1:6" ht="12.75" customHeight="1" x14ac:dyDescent="0.2">
      <c r="A383" s="83" t="s">
        <v>175</v>
      </c>
      <c r="B383" s="83">
        <v>9</v>
      </c>
      <c r="C383" s="84">
        <v>1804.40688656</v>
      </c>
      <c r="D383" s="84">
        <v>1777.2130168000001</v>
      </c>
      <c r="E383" s="84">
        <v>147.96097649000001</v>
      </c>
      <c r="F383" s="84">
        <v>147.96097649000001</v>
      </c>
    </row>
    <row r="384" spans="1:6" ht="12.75" customHeight="1" x14ac:dyDescent="0.2">
      <c r="A384" s="83" t="s">
        <v>175</v>
      </c>
      <c r="B384" s="83">
        <v>10</v>
      </c>
      <c r="C384" s="84">
        <v>1772.0002435199999</v>
      </c>
      <c r="D384" s="84">
        <v>1742.9462210300001</v>
      </c>
      <c r="E384" s="84">
        <v>145.10811163</v>
      </c>
      <c r="F384" s="84">
        <v>145.10811163</v>
      </c>
    </row>
    <row r="385" spans="1:6" ht="12.75" customHeight="1" x14ac:dyDescent="0.2">
      <c r="A385" s="83" t="s">
        <v>175</v>
      </c>
      <c r="B385" s="83">
        <v>11</v>
      </c>
      <c r="C385" s="84">
        <v>1752.70345318</v>
      </c>
      <c r="D385" s="84">
        <v>1719.9202627</v>
      </c>
      <c r="E385" s="84">
        <v>143.19109703999999</v>
      </c>
      <c r="F385" s="84">
        <v>143.19109703999999</v>
      </c>
    </row>
    <row r="386" spans="1:6" ht="12.75" customHeight="1" x14ac:dyDescent="0.2">
      <c r="A386" s="83" t="s">
        <v>175</v>
      </c>
      <c r="B386" s="83">
        <v>12</v>
      </c>
      <c r="C386" s="84">
        <v>1765.7521445299999</v>
      </c>
      <c r="D386" s="84">
        <v>1732.4806822800001</v>
      </c>
      <c r="E386" s="84">
        <v>144.23680845999999</v>
      </c>
      <c r="F386" s="84">
        <v>144.23680845999999</v>
      </c>
    </row>
    <row r="387" spans="1:6" ht="12.75" customHeight="1" x14ac:dyDescent="0.2">
      <c r="A387" s="83" t="s">
        <v>175</v>
      </c>
      <c r="B387" s="83">
        <v>13</v>
      </c>
      <c r="C387" s="84">
        <v>1803.0513566</v>
      </c>
      <c r="D387" s="84">
        <v>1769.4893176099999</v>
      </c>
      <c r="E387" s="84">
        <v>147.31794378999999</v>
      </c>
      <c r="F387" s="84">
        <v>147.31794378999999</v>
      </c>
    </row>
    <row r="388" spans="1:6" ht="12.75" customHeight="1" x14ac:dyDescent="0.2">
      <c r="A388" s="83" t="s">
        <v>175</v>
      </c>
      <c r="B388" s="83">
        <v>14</v>
      </c>
      <c r="C388" s="84">
        <v>1814.1222559800001</v>
      </c>
      <c r="D388" s="84">
        <v>1780.6748792599999</v>
      </c>
      <c r="E388" s="84">
        <v>148.24919211</v>
      </c>
      <c r="F388" s="84">
        <v>148.24919211</v>
      </c>
    </row>
    <row r="389" spans="1:6" ht="12.75" customHeight="1" x14ac:dyDescent="0.2">
      <c r="A389" s="83" t="s">
        <v>175</v>
      </c>
      <c r="B389" s="83">
        <v>15</v>
      </c>
      <c r="C389" s="84">
        <v>1838.66983267</v>
      </c>
      <c r="D389" s="84">
        <v>1805.54014833</v>
      </c>
      <c r="E389" s="84">
        <v>150.31933759</v>
      </c>
      <c r="F389" s="84">
        <v>150.31933759</v>
      </c>
    </row>
    <row r="390" spans="1:6" ht="12.75" customHeight="1" x14ac:dyDescent="0.2">
      <c r="A390" s="83" t="s">
        <v>175</v>
      </c>
      <c r="B390" s="83">
        <v>16</v>
      </c>
      <c r="C390" s="84">
        <v>1847.5864275599999</v>
      </c>
      <c r="D390" s="84">
        <v>1814.00153191</v>
      </c>
      <c r="E390" s="84">
        <v>151.02378582</v>
      </c>
      <c r="F390" s="84">
        <v>151.02378582</v>
      </c>
    </row>
    <row r="391" spans="1:6" ht="12.75" customHeight="1" x14ac:dyDescent="0.2">
      <c r="A391" s="83" t="s">
        <v>175</v>
      </c>
      <c r="B391" s="83">
        <v>17</v>
      </c>
      <c r="C391" s="84">
        <v>1868.4761228499999</v>
      </c>
      <c r="D391" s="84">
        <v>1835.2946789299999</v>
      </c>
      <c r="E391" s="84">
        <v>152.79653608000001</v>
      </c>
      <c r="F391" s="84">
        <v>152.79653608000001</v>
      </c>
    </row>
    <row r="392" spans="1:6" ht="12.75" customHeight="1" x14ac:dyDescent="0.2">
      <c r="A392" s="83" t="s">
        <v>175</v>
      </c>
      <c r="B392" s="83">
        <v>18</v>
      </c>
      <c r="C392" s="84">
        <v>1829.5894426</v>
      </c>
      <c r="D392" s="84">
        <v>1799.56231529</v>
      </c>
      <c r="E392" s="84">
        <v>149.82165610000001</v>
      </c>
      <c r="F392" s="84">
        <v>149.82165610000001</v>
      </c>
    </row>
    <row r="393" spans="1:6" ht="12.75" customHeight="1" x14ac:dyDescent="0.2">
      <c r="A393" s="83" t="s">
        <v>175</v>
      </c>
      <c r="B393" s="83">
        <v>19</v>
      </c>
      <c r="C393" s="84">
        <v>1783.6140326</v>
      </c>
      <c r="D393" s="84">
        <v>1755.38194574</v>
      </c>
      <c r="E393" s="84">
        <v>146.14344163999999</v>
      </c>
      <c r="F393" s="84">
        <v>146.14344163999999</v>
      </c>
    </row>
    <row r="394" spans="1:6" ht="12.75" customHeight="1" x14ac:dyDescent="0.2">
      <c r="A394" s="83" t="s">
        <v>175</v>
      </c>
      <c r="B394" s="83">
        <v>20</v>
      </c>
      <c r="C394" s="84">
        <v>1802.22128638</v>
      </c>
      <c r="D394" s="84">
        <v>1769.4213436299999</v>
      </c>
      <c r="E394" s="84">
        <v>147.31228465000001</v>
      </c>
      <c r="F394" s="84">
        <v>147.31228465000001</v>
      </c>
    </row>
    <row r="395" spans="1:6" ht="12.75" customHeight="1" x14ac:dyDescent="0.2">
      <c r="A395" s="83" t="s">
        <v>175</v>
      </c>
      <c r="B395" s="83">
        <v>21</v>
      </c>
      <c r="C395" s="84">
        <v>1820.6553574100001</v>
      </c>
      <c r="D395" s="84">
        <v>1794.15162773</v>
      </c>
      <c r="E395" s="84">
        <v>149.37119203</v>
      </c>
      <c r="F395" s="84">
        <v>149.37119203</v>
      </c>
    </row>
    <row r="396" spans="1:6" ht="12.75" customHeight="1" x14ac:dyDescent="0.2">
      <c r="A396" s="83" t="s">
        <v>175</v>
      </c>
      <c r="B396" s="83">
        <v>22</v>
      </c>
      <c r="C396" s="84">
        <v>1830.2875389200001</v>
      </c>
      <c r="D396" s="84">
        <v>1802.6184734200001</v>
      </c>
      <c r="E396" s="84">
        <v>150.07609500999999</v>
      </c>
      <c r="F396" s="84">
        <v>150.07609500999999</v>
      </c>
    </row>
    <row r="397" spans="1:6" ht="12.75" customHeight="1" x14ac:dyDescent="0.2">
      <c r="A397" s="83" t="s">
        <v>175</v>
      </c>
      <c r="B397" s="83">
        <v>23</v>
      </c>
      <c r="C397" s="84">
        <v>1824.60438894</v>
      </c>
      <c r="D397" s="84">
        <v>1797.9034623299999</v>
      </c>
      <c r="E397" s="84">
        <v>149.68354912999999</v>
      </c>
      <c r="F397" s="84">
        <v>149.68354912999999</v>
      </c>
    </row>
    <row r="398" spans="1:6" ht="12.75" customHeight="1" x14ac:dyDescent="0.2">
      <c r="A398" s="83" t="s">
        <v>175</v>
      </c>
      <c r="B398" s="83">
        <v>24</v>
      </c>
      <c r="C398" s="84">
        <v>1852.3211251099999</v>
      </c>
      <c r="D398" s="84">
        <v>1825.7934623900001</v>
      </c>
      <c r="E398" s="84">
        <v>152.00551707</v>
      </c>
      <c r="F398" s="84">
        <v>152.00551707</v>
      </c>
    </row>
    <row r="399" spans="1:6" ht="12.75" customHeight="1" x14ac:dyDescent="0.2">
      <c r="A399" s="83" t="s">
        <v>176</v>
      </c>
      <c r="B399" s="83">
        <v>1</v>
      </c>
      <c r="C399" s="84">
        <v>1941.1062031199999</v>
      </c>
      <c r="D399" s="84">
        <v>1908.8156277600001</v>
      </c>
      <c r="E399" s="84">
        <v>158.91748572</v>
      </c>
      <c r="F399" s="84">
        <v>158.91748572</v>
      </c>
    </row>
    <row r="400" spans="1:6" ht="12.75" customHeight="1" x14ac:dyDescent="0.2">
      <c r="A400" s="83" t="s">
        <v>176</v>
      </c>
      <c r="B400" s="83">
        <v>2</v>
      </c>
      <c r="C400" s="84">
        <v>1982.6598435999999</v>
      </c>
      <c r="D400" s="84">
        <v>1950.72371647</v>
      </c>
      <c r="E400" s="84">
        <v>162.40652258</v>
      </c>
      <c r="F400" s="84">
        <v>162.40652258</v>
      </c>
    </row>
    <row r="401" spans="1:6" ht="12.75" customHeight="1" x14ac:dyDescent="0.2">
      <c r="A401" s="83" t="s">
        <v>176</v>
      </c>
      <c r="B401" s="83">
        <v>3</v>
      </c>
      <c r="C401" s="84">
        <v>2003.6353629600001</v>
      </c>
      <c r="D401" s="84">
        <v>1974.0526596300001</v>
      </c>
      <c r="E401" s="84">
        <v>164.34876202000001</v>
      </c>
      <c r="F401" s="84">
        <v>164.34876202000001</v>
      </c>
    </row>
    <row r="402" spans="1:6" ht="12.75" customHeight="1" x14ac:dyDescent="0.2">
      <c r="A402" s="83" t="s">
        <v>176</v>
      </c>
      <c r="B402" s="83">
        <v>4</v>
      </c>
      <c r="C402" s="84">
        <v>2020.44726898</v>
      </c>
      <c r="D402" s="84">
        <v>1985.7523588399999</v>
      </c>
      <c r="E402" s="84">
        <v>165.32281459999999</v>
      </c>
      <c r="F402" s="84">
        <v>165.32281459999999</v>
      </c>
    </row>
    <row r="403" spans="1:6" ht="12.75" customHeight="1" x14ac:dyDescent="0.2">
      <c r="A403" s="83" t="s">
        <v>176</v>
      </c>
      <c r="B403" s="83">
        <v>5</v>
      </c>
      <c r="C403" s="84">
        <v>2019.4814501999999</v>
      </c>
      <c r="D403" s="84">
        <v>1985.77892651</v>
      </c>
      <c r="E403" s="84">
        <v>165.32502647999999</v>
      </c>
      <c r="F403" s="84">
        <v>165.32502647999999</v>
      </c>
    </row>
    <row r="404" spans="1:6" ht="12.75" customHeight="1" x14ac:dyDescent="0.2">
      <c r="A404" s="83" t="s">
        <v>176</v>
      </c>
      <c r="B404" s="83">
        <v>6</v>
      </c>
      <c r="C404" s="84">
        <v>2001.9076108700001</v>
      </c>
      <c r="D404" s="84">
        <v>1968.1990779600001</v>
      </c>
      <c r="E404" s="84">
        <v>163.86142502000001</v>
      </c>
      <c r="F404" s="84">
        <v>163.86142502000001</v>
      </c>
    </row>
    <row r="405" spans="1:6" ht="12.75" customHeight="1" x14ac:dyDescent="0.2">
      <c r="A405" s="83" t="s">
        <v>176</v>
      </c>
      <c r="B405" s="83">
        <v>7</v>
      </c>
      <c r="C405" s="84">
        <v>1928.7280931400001</v>
      </c>
      <c r="D405" s="84">
        <v>1895.19883835</v>
      </c>
      <c r="E405" s="84">
        <v>157.78382676000001</v>
      </c>
      <c r="F405" s="84">
        <v>157.78382676000001</v>
      </c>
    </row>
    <row r="406" spans="1:6" ht="12.75" customHeight="1" x14ac:dyDescent="0.2">
      <c r="A406" s="83" t="s">
        <v>176</v>
      </c>
      <c r="B406" s="83">
        <v>8</v>
      </c>
      <c r="C406" s="84">
        <v>1882.2515836299999</v>
      </c>
      <c r="D406" s="84">
        <v>1848.5341552</v>
      </c>
      <c r="E406" s="84">
        <v>153.89878202</v>
      </c>
      <c r="F406" s="84">
        <v>153.89878202</v>
      </c>
    </row>
    <row r="407" spans="1:6" ht="12.75" customHeight="1" x14ac:dyDescent="0.2">
      <c r="A407" s="83" t="s">
        <v>176</v>
      </c>
      <c r="B407" s="83">
        <v>9</v>
      </c>
      <c r="C407" s="84">
        <v>1835.84081894</v>
      </c>
      <c r="D407" s="84">
        <v>1802.0891085200001</v>
      </c>
      <c r="E407" s="84">
        <v>150.03202300000001</v>
      </c>
      <c r="F407" s="84">
        <v>150.03202300000001</v>
      </c>
    </row>
    <row r="408" spans="1:6" ht="12.75" customHeight="1" x14ac:dyDescent="0.2">
      <c r="A408" s="83" t="s">
        <v>176</v>
      </c>
      <c r="B408" s="83">
        <v>10</v>
      </c>
      <c r="C408" s="84">
        <v>1802.4267997300001</v>
      </c>
      <c r="D408" s="84">
        <v>1769.2045765099999</v>
      </c>
      <c r="E408" s="84">
        <v>147.29423782000001</v>
      </c>
      <c r="F408" s="84">
        <v>147.29423782000001</v>
      </c>
    </row>
    <row r="409" spans="1:6" ht="12.75" customHeight="1" x14ac:dyDescent="0.2">
      <c r="A409" s="83" t="s">
        <v>176</v>
      </c>
      <c r="B409" s="83">
        <v>11</v>
      </c>
      <c r="C409" s="84">
        <v>1798.30880299</v>
      </c>
      <c r="D409" s="84">
        <v>1764.6490579700001</v>
      </c>
      <c r="E409" s="84">
        <v>146.91497041</v>
      </c>
      <c r="F409" s="84">
        <v>146.91497041</v>
      </c>
    </row>
    <row r="410" spans="1:6" ht="12.75" customHeight="1" x14ac:dyDescent="0.2">
      <c r="A410" s="83" t="s">
        <v>176</v>
      </c>
      <c r="B410" s="83">
        <v>12</v>
      </c>
      <c r="C410" s="84">
        <v>1829.0792689499999</v>
      </c>
      <c r="D410" s="84">
        <v>1794.95412483</v>
      </c>
      <c r="E410" s="84">
        <v>149.43800352</v>
      </c>
      <c r="F410" s="84">
        <v>149.43800352</v>
      </c>
    </row>
    <row r="411" spans="1:6" ht="12.75" customHeight="1" x14ac:dyDescent="0.2">
      <c r="A411" s="83" t="s">
        <v>176</v>
      </c>
      <c r="B411" s="83">
        <v>13</v>
      </c>
      <c r="C411" s="84">
        <v>1849.89586022</v>
      </c>
      <c r="D411" s="84">
        <v>1815.5907161</v>
      </c>
      <c r="E411" s="84">
        <v>151.15609255000001</v>
      </c>
      <c r="F411" s="84">
        <v>151.15609255000001</v>
      </c>
    </row>
    <row r="412" spans="1:6" ht="12.75" customHeight="1" x14ac:dyDescent="0.2">
      <c r="A412" s="83" t="s">
        <v>176</v>
      </c>
      <c r="B412" s="83">
        <v>14</v>
      </c>
      <c r="C412" s="84">
        <v>1855.0431893499999</v>
      </c>
      <c r="D412" s="84">
        <v>1820.15380994</v>
      </c>
      <c r="E412" s="84">
        <v>151.53599063999999</v>
      </c>
      <c r="F412" s="84">
        <v>151.53599063999999</v>
      </c>
    </row>
    <row r="413" spans="1:6" ht="12.75" customHeight="1" x14ac:dyDescent="0.2">
      <c r="A413" s="83" t="s">
        <v>176</v>
      </c>
      <c r="B413" s="83">
        <v>15</v>
      </c>
      <c r="C413" s="84">
        <v>1874.04997346</v>
      </c>
      <c r="D413" s="84">
        <v>1839.8577339200001</v>
      </c>
      <c r="E413" s="84">
        <v>153.17643093000001</v>
      </c>
      <c r="F413" s="84">
        <v>153.17643093000001</v>
      </c>
    </row>
    <row r="414" spans="1:6" ht="12.75" customHeight="1" x14ac:dyDescent="0.2">
      <c r="A414" s="83" t="s">
        <v>176</v>
      </c>
      <c r="B414" s="83">
        <v>16</v>
      </c>
      <c r="C414" s="84">
        <v>1880.0657579599999</v>
      </c>
      <c r="D414" s="84">
        <v>1845.0266146700001</v>
      </c>
      <c r="E414" s="84">
        <v>153.60676348999999</v>
      </c>
      <c r="F414" s="84">
        <v>153.60676348999999</v>
      </c>
    </row>
    <row r="415" spans="1:6" ht="12.75" customHeight="1" x14ac:dyDescent="0.2">
      <c r="A415" s="83" t="s">
        <v>176</v>
      </c>
      <c r="B415" s="83">
        <v>17</v>
      </c>
      <c r="C415" s="84">
        <v>1880.35466853</v>
      </c>
      <c r="D415" s="84">
        <v>1844.9065049200001</v>
      </c>
      <c r="E415" s="84">
        <v>153.59676382000001</v>
      </c>
      <c r="F415" s="84">
        <v>153.59676382000001</v>
      </c>
    </row>
    <row r="416" spans="1:6" ht="12.75" customHeight="1" x14ac:dyDescent="0.2">
      <c r="A416" s="83" t="s">
        <v>176</v>
      </c>
      <c r="B416" s="83">
        <v>18</v>
      </c>
      <c r="C416" s="84">
        <v>1847.0096180600001</v>
      </c>
      <c r="D416" s="84">
        <v>1812.2590333200001</v>
      </c>
      <c r="E416" s="84">
        <v>150.87871498000001</v>
      </c>
      <c r="F416" s="84">
        <v>150.87871498000001</v>
      </c>
    </row>
    <row r="417" spans="1:6" ht="12.75" customHeight="1" x14ac:dyDescent="0.2">
      <c r="A417" s="83" t="s">
        <v>176</v>
      </c>
      <c r="B417" s="83">
        <v>19</v>
      </c>
      <c r="C417" s="84">
        <v>1795.57508783</v>
      </c>
      <c r="D417" s="84">
        <v>1761.5598847199999</v>
      </c>
      <c r="E417" s="84">
        <v>146.65778284000001</v>
      </c>
      <c r="F417" s="84">
        <v>146.65778284000001</v>
      </c>
    </row>
    <row r="418" spans="1:6" ht="12.75" customHeight="1" x14ac:dyDescent="0.2">
      <c r="A418" s="83" t="s">
        <v>176</v>
      </c>
      <c r="B418" s="83">
        <v>20</v>
      </c>
      <c r="C418" s="84">
        <v>1808.97552716</v>
      </c>
      <c r="D418" s="84">
        <v>1774.94419619</v>
      </c>
      <c r="E418" s="84">
        <v>147.77208697</v>
      </c>
      <c r="F418" s="84">
        <v>147.77208697</v>
      </c>
    </row>
    <row r="419" spans="1:6" ht="12.75" customHeight="1" x14ac:dyDescent="0.2">
      <c r="A419" s="83" t="s">
        <v>176</v>
      </c>
      <c r="B419" s="83">
        <v>21</v>
      </c>
      <c r="C419" s="84">
        <v>1834.4483340100001</v>
      </c>
      <c r="D419" s="84">
        <v>1800.8684117099999</v>
      </c>
      <c r="E419" s="84">
        <v>149.93039450000001</v>
      </c>
      <c r="F419" s="84">
        <v>149.93039450000001</v>
      </c>
    </row>
    <row r="420" spans="1:6" ht="12.75" customHeight="1" x14ac:dyDescent="0.2">
      <c r="A420" s="83" t="s">
        <v>176</v>
      </c>
      <c r="B420" s="83">
        <v>22</v>
      </c>
      <c r="C420" s="84">
        <v>1843.54645024</v>
      </c>
      <c r="D420" s="84">
        <v>1809.40228579</v>
      </c>
      <c r="E420" s="84">
        <v>150.64087789999999</v>
      </c>
      <c r="F420" s="84">
        <v>150.64087789999999</v>
      </c>
    </row>
    <row r="421" spans="1:6" ht="12.75" customHeight="1" x14ac:dyDescent="0.2">
      <c r="A421" s="83" t="s">
        <v>176</v>
      </c>
      <c r="B421" s="83">
        <v>23</v>
      </c>
      <c r="C421" s="84">
        <v>1862.00645485</v>
      </c>
      <c r="D421" s="84">
        <v>1827.79533236</v>
      </c>
      <c r="E421" s="84">
        <v>152.17218174999999</v>
      </c>
      <c r="F421" s="84">
        <v>152.17218174999999</v>
      </c>
    </row>
    <row r="422" spans="1:6" ht="12.75" customHeight="1" x14ac:dyDescent="0.2">
      <c r="A422" s="83" t="s">
        <v>176</v>
      </c>
      <c r="B422" s="83">
        <v>24</v>
      </c>
      <c r="C422" s="84">
        <v>1889.1560348</v>
      </c>
      <c r="D422" s="84">
        <v>1854.81933411</v>
      </c>
      <c r="E422" s="84">
        <v>154.42205143000001</v>
      </c>
      <c r="F422" s="84">
        <v>154.42205143000001</v>
      </c>
    </row>
    <row r="423" spans="1:6" ht="12.75" customHeight="1" x14ac:dyDescent="0.2">
      <c r="A423" s="83" t="s">
        <v>177</v>
      </c>
      <c r="B423" s="83">
        <v>1</v>
      </c>
      <c r="C423" s="84">
        <v>1839.9426639200001</v>
      </c>
      <c r="D423" s="84">
        <v>1805.73061719</v>
      </c>
      <c r="E423" s="84">
        <v>150.33519497</v>
      </c>
      <c r="F423" s="84">
        <v>150.33519497</v>
      </c>
    </row>
    <row r="424" spans="1:6" ht="12.75" customHeight="1" x14ac:dyDescent="0.2">
      <c r="A424" s="83" t="s">
        <v>177</v>
      </c>
      <c r="B424" s="83">
        <v>2</v>
      </c>
      <c r="C424" s="84">
        <v>1888.2685318700001</v>
      </c>
      <c r="D424" s="84">
        <v>1854.26447061</v>
      </c>
      <c r="E424" s="84">
        <v>154.37585655000001</v>
      </c>
      <c r="F424" s="84">
        <v>154.37585655000001</v>
      </c>
    </row>
    <row r="425" spans="1:6" ht="12.75" customHeight="1" x14ac:dyDescent="0.2">
      <c r="A425" s="83" t="s">
        <v>177</v>
      </c>
      <c r="B425" s="83">
        <v>3</v>
      </c>
      <c r="C425" s="84">
        <v>1917.55792496</v>
      </c>
      <c r="D425" s="84">
        <v>1883.79184614</v>
      </c>
      <c r="E425" s="84">
        <v>156.83414336000001</v>
      </c>
      <c r="F425" s="84">
        <v>156.83414336000001</v>
      </c>
    </row>
    <row r="426" spans="1:6" ht="12.75" customHeight="1" x14ac:dyDescent="0.2">
      <c r="A426" s="83" t="s">
        <v>177</v>
      </c>
      <c r="B426" s="83">
        <v>4</v>
      </c>
      <c r="C426" s="84">
        <v>1931.7017413900001</v>
      </c>
      <c r="D426" s="84">
        <v>1897.9705861899999</v>
      </c>
      <c r="E426" s="84">
        <v>158.01458722999999</v>
      </c>
      <c r="F426" s="84">
        <v>158.01458722999999</v>
      </c>
    </row>
    <row r="427" spans="1:6" ht="12.75" customHeight="1" x14ac:dyDescent="0.2">
      <c r="A427" s="83" t="s">
        <v>177</v>
      </c>
      <c r="B427" s="83">
        <v>5</v>
      </c>
      <c r="C427" s="84">
        <v>1919.39679731</v>
      </c>
      <c r="D427" s="84">
        <v>1885.58026862</v>
      </c>
      <c r="E427" s="84">
        <v>156.98303756999999</v>
      </c>
      <c r="F427" s="84">
        <v>156.98303756999999</v>
      </c>
    </row>
    <row r="428" spans="1:6" ht="12.75" customHeight="1" x14ac:dyDescent="0.2">
      <c r="A428" s="83" t="s">
        <v>177</v>
      </c>
      <c r="B428" s="83">
        <v>6</v>
      </c>
      <c r="C428" s="84">
        <v>1890.95288968</v>
      </c>
      <c r="D428" s="84">
        <v>1857.1635450700001</v>
      </c>
      <c r="E428" s="84">
        <v>154.61721754000001</v>
      </c>
      <c r="F428" s="84">
        <v>154.61721754000001</v>
      </c>
    </row>
    <row r="429" spans="1:6" ht="12.75" customHeight="1" x14ac:dyDescent="0.2">
      <c r="A429" s="83" t="s">
        <v>177</v>
      </c>
      <c r="B429" s="83">
        <v>7</v>
      </c>
      <c r="C429" s="84">
        <v>1834.7611626299999</v>
      </c>
      <c r="D429" s="84">
        <v>1801.18217024</v>
      </c>
      <c r="E429" s="84">
        <v>149.95651631000001</v>
      </c>
      <c r="F429" s="84">
        <v>149.95651631000001</v>
      </c>
    </row>
    <row r="430" spans="1:6" ht="12.75" customHeight="1" x14ac:dyDescent="0.2">
      <c r="A430" s="83" t="s">
        <v>177</v>
      </c>
      <c r="B430" s="83">
        <v>8</v>
      </c>
      <c r="C430" s="84">
        <v>1791.9165087599999</v>
      </c>
      <c r="D430" s="84">
        <v>1758.31196084</v>
      </c>
      <c r="E430" s="84">
        <v>146.38737857000001</v>
      </c>
      <c r="F430" s="84">
        <v>146.38737857000001</v>
      </c>
    </row>
    <row r="431" spans="1:6" ht="12.75" customHeight="1" x14ac:dyDescent="0.2">
      <c r="A431" s="83" t="s">
        <v>177</v>
      </c>
      <c r="B431" s="83">
        <v>9</v>
      </c>
      <c r="C431" s="84">
        <v>1755.38675964</v>
      </c>
      <c r="D431" s="84">
        <v>1722.2256627300001</v>
      </c>
      <c r="E431" s="84">
        <v>143.38303196000001</v>
      </c>
      <c r="F431" s="84">
        <v>143.38303196000001</v>
      </c>
    </row>
    <row r="432" spans="1:6" ht="12.75" customHeight="1" x14ac:dyDescent="0.2">
      <c r="A432" s="83" t="s">
        <v>177</v>
      </c>
      <c r="B432" s="83">
        <v>10</v>
      </c>
      <c r="C432" s="84">
        <v>1734.1124956399999</v>
      </c>
      <c r="D432" s="84">
        <v>1701.2371652899999</v>
      </c>
      <c r="E432" s="84">
        <v>141.63564516</v>
      </c>
      <c r="F432" s="84">
        <v>141.63564516</v>
      </c>
    </row>
    <row r="433" spans="1:6" ht="12.75" customHeight="1" x14ac:dyDescent="0.2">
      <c r="A433" s="83" t="s">
        <v>177</v>
      </c>
      <c r="B433" s="83">
        <v>11</v>
      </c>
      <c r="C433" s="84">
        <v>1717.7816188300001</v>
      </c>
      <c r="D433" s="84">
        <v>1685.16046772</v>
      </c>
      <c r="E433" s="84">
        <v>140.29718778</v>
      </c>
      <c r="F433" s="84">
        <v>140.29718778</v>
      </c>
    </row>
    <row r="434" spans="1:6" ht="12.75" customHeight="1" x14ac:dyDescent="0.2">
      <c r="A434" s="83" t="s">
        <v>177</v>
      </c>
      <c r="B434" s="83">
        <v>12</v>
      </c>
      <c r="C434" s="84">
        <v>1738.87255953</v>
      </c>
      <c r="D434" s="84">
        <v>1705.9993094399999</v>
      </c>
      <c r="E434" s="84">
        <v>142.03211507</v>
      </c>
      <c r="F434" s="84">
        <v>142.03211507</v>
      </c>
    </row>
    <row r="435" spans="1:6" ht="12.75" customHeight="1" x14ac:dyDescent="0.2">
      <c r="A435" s="83" t="s">
        <v>177</v>
      </c>
      <c r="B435" s="83">
        <v>13</v>
      </c>
      <c r="C435" s="84">
        <v>1762.0250321200001</v>
      </c>
      <c r="D435" s="84">
        <v>1729.08656855</v>
      </c>
      <c r="E435" s="84">
        <v>143.95423323</v>
      </c>
      <c r="F435" s="84">
        <v>143.95423323</v>
      </c>
    </row>
    <row r="436" spans="1:6" ht="12.75" customHeight="1" x14ac:dyDescent="0.2">
      <c r="A436" s="83" t="s">
        <v>177</v>
      </c>
      <c r="B436" s="83">
        <v>14</v>
      </c>
      <c r="C436" s="84">
        <v>1758.0937926900001</v>
      </c>
      <c r="D436" s="84">
        <v>1725.17030095</v>
      </c>
      <c r="E436" s="84">
        <v>143.62818634000001</v>
      </c>
      <c r="F436" s="84">
        <v>143.62818634000001</v>
      </c>
    </row>
    <row r="437" spans="1:6" ht="12.75" customHeight="1" x14ac:dyDescent="0.2">
      <c r="A437" s="83" t="s">
        <v>177</v>
      </c>
      <c r="B437" s="83">
        <v>15</v>
      </c>
      <c r="C437" s="84">
        <v>1773.02947683</v>
      </c>
      <c r="D437" s="84">
        <v>1739.9209095799999</v>
      </c>
      <c r="E437" s="84">
        <v>144.85624084</v>
      </c>
      <c r="F437" s="84">
        <v>144.85624084</v>
      </c>
    </row>
    <row r="438" spans="1:6" ht="12.75" customHeight="1" x14ac:dyDescent="0.2">
      <c r="A438" s="83" t="s">
        <v>177</v>
      </c>
      <c r="B438" s="83">
        <v>16</v>
      </c>
      <c r="C438" s="84">
        <v>1780.3255040199999</v>
      </c>
      <c r="D438" s="84">
        <v>1747.6531560200001</v>
      </c>
      <c r="E438" s="84">
        <v>145.49998513</v>
      </c>
      <c r="F438" s="84">
        <v>145.49998513</v>
      </c>
    </row>
    <row r="439" spans="1:6" ht="12.75" customHeight="1" x14ac:dyDescent="0.2">
      <c r="A439" s="83" t="s">
        <v>177</v>
      </c>
      <c r="B439" s="83">
        <v>17</v>
      </c>
      <c r="C439" s="84">
        <v>1781.0702226000001</v>
      </c>
      <c r="D439" s="84">
        <v>1747.48004358</v>
      </c>
      <c r="E439" s="84">
        <v>145.48557274999999</v>
      </c>
      <c r="F439" s="84">
        <v>145.48557274999999</v>
      </c>
    </row>
    <row r="440" spans="1:6" ht="12.75" customHeight="1" x14ac:dyDescent="0.2">
      <c r="A440" s="83" t="s">
        <v>177</v>
      </c>
      <c r="B440" s="83">
        <v>18</v>
      </c>
      <c r="C440" s="84">
        <v>1750.1131704699999</v>
      </c>
      <c r="D440" s="84">
        <v>1716.68550263</v>
      </c>
      <c r="E440" s="84">
        <v>142.92178872</v>
      </c>
      <c r="F440" s="84">
        <v>142.92178872</v>
      </c>
    </row>
    <row r="441" spans="1:6" ht="12.75" customHeight="1" x14ac:dyDescent="0.2">
      <c r="A441" s="83" t="s">
        <v>177</v>
      </c>
      <c r="B441" s="83">
        <v>19</v>
      </c>
      <c r="C441" s="84">
        <v>1702.8422147399999</v>
      </c>
      <c r="D441" s="84">
        <v>1669.9474439200001</v>
      </c>
      <c r="E441" s="84">
        <v>139.03063513000001</v>
      </c>
      <c r="F441" s="84">
        <v>139.03063513000001</v>
      </c>
    </row>
    <row r="442" spans="1:6" ht="12.75" customHeight="1" x14ac:dyDescent="0.2">
      <c r="A442" s="83" t="s">
        <v>177</v>
      </c>
      <c r="B442" s="83">
        <v>20</v>
      </c>
      <c r="C442" s="84">
        <v>1709.01333673</v>
      </c>
      <c r="D442" s="84">
        <v>1676.27527977</v>
      </c>
      <c r="E442" s="84">
        <v>139.55745592</v>
      </c>
      <c r="F442" s="84">
        <v>139.55745592</v>
      </c>
    </row>
    <row r="443" spans="1:6" ht="12.75" customHeight="1" x14ac:dyDescent="0.2">
      <c r="A443" s="83" t="s">
        <v>177</v>
      </c>
      <c r="B443" s="83">
        <v>21</v>
      </c>
      <c r="C443" s="84">
        <v>1731.1999681499999</v>
      </c>
      <c r="D443" s="84">
        <v>1698.51666041</v>
      </c>
      <c r="E443" s="84">
        <v>141.40915089000001</v>
      </c>
      <c r="F443" s="84">
        <v>141.40915089000001</v>
      </c>
    </row>
    <row r="444" spans="1:6" ht="12.75" customHeight="1" x14ac:dyDescent="0.2">
      <c r="A444" s="83" t="s">
        <v>177</v>
      </c>
      <c r="B444" s="83">
        <v>22</v>
      </c>
      <c r="C444" s="84">
        <v>1742.8031309400001</v>
      </c>
      <c r="D444" s="84">
        <v>1709.6742863699999</v>
      </c>
      <c r="E444" s="84">
        <v>142.33807343000001</v>
      </c>
      <c r="F444" s="84">
        <v>142.33807343000001</v>
      </c>
    </row>
    <row r="445" spans="1:6" ht="12.75" customHeight="1" x14ac:dyDescent="0.2">
      <c r="A445" s="83" t="s">
        <v>177</v>
      </c>
      <c r="B445" s="83">
        <v>23</v>
      </c>
      <c r="C445" s="84">
        <v>1773.8682853800001</v>
      </c>
      <c r="D445" s="84">
        <v>1740.7388235799999</v>
      </c>
      <c r="E445" s="84">
        <v>144.92433586000001</v>
      </c>
      <c r="F445" s="84">
        <v>144.92433586000001</v>
      </c>
    </row>
    <row r="446" spans="1:6" ht="12.75" customHeight="1" x14ac:dyDescent="0.2">
      <c r="A446" s="83" t="s">
        <v>177</v>
      </c>
      <c r="B446" s="83">
        <v>24</v>
      </c>
      <c r="C446" s="84">
        <v>1803.5667851400001</v>
      </c>
      <c r="D446" s="84">
        <v>1769.9841707</v>
      </c>
      <c r="E446" s="84">
        <v>147.35914253999999</v>
      </c>
      <c r="F446" s="84">
        <v>147.35914253999999</v>
      </c>
    </row>
    <row r="447" spans="1:6" ht="12.75" customHeight="1" x14ac:dyDescent="0.2">
      <c r="A447" s="83" t="s">
        <v>178</v>
      </c>
      <c r="B447" s="83">
        <v>1</v>
      </c>
      <c r="C447" s="84">
        <v>1866.3704633899999</v>
      </c>
      <c r="D447" s="84">
        <v>1832.23855207</v>
      </c>
      <c r="E447" s="84">
        <v>152.54209976999999</v>
      </c>
      <c r="F447" s="84">
        <v>152.54209976999999</v>
      </c>
    </row>
    <row r="448" spans="1:6" ht="12.75" customHeight="1" x14ac:dyDescent="0.2">
      <c r="A448" s="83" t="s">
        <v>178</v>
      </c>
      <c r="B448" s="83">
        <v>2</v>
      </c>
      <c r="C448" s="84">
        <v>1858.4840282600001</v>
      </c>
      <c r="D448" s="84">
        <v>1824.6945811000001</v>
      </c>
      <c r="E448" s="84">
        <v>151.91403026</v>
      </c>
      <c r="F448" s="84">
        <v>151.91403026</v>
      </c>
    </row>
    <row r="449" spans="1:6" ht="12.75" customHeight="1" x14ac:dyDescent="0.2">
      <c r="A449" s="83" t="s">
        <v>178</v>
      </c>
      <c r="B449" s="83">
        <v>3</v>
      </c>
      <c r="C449" s="84">
        <v>1900.7757971000001</v>
      </c>
      <c r="D449" s="84">
        <v>1867.28149538</v>
      </c>
      <c r="E449" s="84">
        <v>155.45958239999999</v>
      </c>
      <c r="F449" s="84">
        <v>155.45958239999999</v>
      </c>
    </row>
    <row r="450" spans="1:6" ht="12.75" customHeight="1" x14ac:dyDescent="0.2">
      <c r="A450" s="83" t="s">
        <v>178</v>
      </c>
      <c r="B450" s="83">
        <v>4</v>
      </c>
      <c r="C450" s="84">
        <v>1934.5395262699999</v>
      </c>
      <c r="D450" s="84">
        <v>1901.1034180500001</v>
      </c>
      <c r="E450" s="84">
        <v>158.27540958</v>
      </c>
      <c r="F450" s="84">
        <v>158.27540958</v>
      </c>
    </row>
    <row r="451" spans="1:6" ht="12.75" customHeight="1" x14ac:dyDescent="0.2">
      <c r="A451" s="83" t="s">
        <v>178</v>
      </c>
      <c r="B451" s="83">
        <v>5</v>
      </c>
      <c r="C451" s="84">
        <v>1939.3449181399999</v>
      </c>
      <c r="D451" s="84">
        <v>1905.82175392</v>
      </c>
      <c r="E451" s="84">
        <v>158.66823226</v>
      </c>
      <c r="F451" s="84">
        <v>158.66823226</v>
      </c>
    </row>
    <row r="452" spans="1:6" ht="12.75" customHeight="1" x14ac:dyDescent="0.2">
      <c r="A452" s="83" t="s">
        <v>178</v>
      </c>
      <c r="B452" s="83">
        <v>6</v>
      </c>
      <c r="C452" s="84">
        <v>1923.40054938</v>
      </c>
      <c r="D452" s="84">
        <v>1889.7044798500001</v>
      </c>
      <c r="E452" s="84">
        <v>157.32639671000001</v>
      </c>
      <c r="F452" s="84">
        <v>157.32639671000001</v>
      </c>
    </row>
    <row r="453" spans="1:6" ht="12.75" customHeight="1" x14ac:dyDescent="0.2">
      <c r="A453" s="83" t="s">
        <v>178</v>
      </c>
      <c r="B453" s="83">
        <v>7</v>
      </c>
      <c r="C453" s="84">
        <v>1893.6339526700001</v>
      </c>
      <c r="D453" s="84">
        <v>1860.2553069999999</v>
      </c>
      <c r="E453" s="84">
        <v>154.87462062</v>
      </c>
      <c r="F453" s="84">
        <v>154.87462062</v>
      </c>
    </row>
    <row r="454" spans="1:6" ht="12.75" customHeight="1" x14ac:dyDescent="0.2">
      <c r="A454" s="83" t="s">
        <v>178</v>
      </c>
      <c r="B454" s="83">
        <v>8</v>
      </c>
      <c r="C454" s="84">
        <v>1903.8298018999999</v>
      </c>
      <c r="D454" s="84">
        <v>1870.4385653100001</v>
      </c>
      <c r="E454" s="84">
        <v>155.72242266999999</v>
      </c>
      <c r="F454" s="84">
        <v>155.72242266999999</v>
      </c>
    </row>
    <row r="455" spans="1:6" ht="12.75" customHeight="1" x14ac:dyDescent="0.2">
      <c r="A455" s="83" t="s">
        <v>178</v>
      </c>
      <c r="B455" s="83">
        <v>9</v>
      </c>
      <c r="C455" s="84">
        <v>1882.7385718400001</v>
      </c>
      <c r="D455" s="84">
        <v>1850.66342016</v>
      </c>
      <c r="E455" s="84">
        <v>154.07605290000001</v>
      </c>
      <c r="F455" s="84">
        <v>154.07605290000001</v>
      </c>
    </row>
    <row r="456" spans="1:6" ht="12.75" customHeight="1" x14ac:dyDescent="0.2">
      <c r="A456" s="83" t="s">
        <v>178</v>
      </c>
      <c r="B456" s="83">
        <v>10</v>
      </c>
      <c r="C456" s="84">
        <v>1849.2852141400001</v>
      </c>
      <c r="D456" s="84">
        <v>1816.29373839</v>
      </c>
      <c r="E456" s="84">
        <v>151.21462231999999</v>
      </c>
      <c r="F456" s="84">
        <v>151.21462231999999</v>
      </c>
    </row>
    <row r="457" spans="1:6" ht="12.75" customHeight="1" x14ac:dyDescent="0.2">
      <c r="A457" s="83" t="s">
        <v>178</v>
      </c>
      <c r="B457" s="83">
        <v>11</v>
      </c>
      <c r="C457" s="84">
        <v>1854.2914497899999</v>
      </c>
      <c r="D457" s="84">
        <v>1822.55663706</v>
      </c>
      <c r="E457" s="84">
        <v>151.73603679999999</v>
      </c>
      <c r="F457" s="84">
        <v>151.73603679999999</v>
      </c>
    </row>
    <row r="458" spans="1:6" ht="12.75" customHeight="1" x14ac:dyDescent="0.2">
      <c r="A458" s="83" t="s">
        <v>178</v>
      </c>
      <c r="B458" s="83">
        <v>12</v>
      </c>
      <c r="C458" s="84">
        <v>1870.2427599099999</v>
      </c>
      <c r="D458" s="84">
        <v>1837.5464224</v>
      </c>
      <c r="E458" s="84">
        <v>152.98400384999999</v>
      </c>
      <c r="F458" s="84">
        <v>152.98400384999999</v>
      </c>
    </row>
    <row r="459" spans="1:6" ht="12.75" customHeight="1" x14ac:dyDescent="0.2">
      <c r="A459" s="83" t="s">
        <v>178</v>
      </c>
      <c r="B459" s="83">
        <v>13</v>
      </c>
      <c r="C459" s="84">
        <v>1894.76844534</v>
      </c>
      <c r="D459" s="84">
        <v>1861.6138681699999</v>
      </c>
      <c r="E459" s="84">
        <v>154.98772695</v>
      </c>
      <c r="F459" s="84">
        <v>154.98772695</v>
      </c>
    </row>
    <row r="460" spans="1:6" ht="12.75" customHeight="1" x14ac:dyDescent="0.2">
      <c r="A460" s="83" t="s">
        <v>178</v>
      </c>
      <c r="B460" s="83">
        <v>14</v>
      </c>
      <c r="C460" s="84">
        <v>1906.64110482</v>
      </c>
      <c r="D460" s="84">
        <v>1873.1908373900001</v>
      </c>
      <c r="E460" s="84">
        <v>155.95156170000001</v>
      </c>
      <c r="F460" s="84">
        <v>155.95156170000001</v>
      </c>
    </row>
    <row r="461" spans="1:6" ht="12.75" customHeight="1" x14ac:dyDescent="0.2">
      <c r="A461" s="83" t="s">
        <v>178</v>
      </c>
      <c r="B461" s="83">
        <v>15</v>
      </c>
      <c r="C461" s="84">
        <v>1919.22545279</v>
      </c>
      <c r="D461" s="84">
        <v>1888.00869055</v>
      </c>
      <c r="E461" s="84">
        <v>157.18521462000001</v>
      </c>
      <c r="F461" s="84">
        <v>157.18521462000001</v>
      </c>
    </row>
    <row r="462" spans="1:6" ht="12.75" customHeight="1" x14ac:dyDescent="0.2">
      <c r="A462" s="83" t="s">
        <v>178</v>
      </c>
      <c r="B462" s="83">
        <v>16</v>
      </c>
      <c r="C462" s="84">
        <v>1921.2751704100001</v>
      </c>
      <c r="D462" s="84">
        <v>1894.6706114399999</v>
      </c>
      <c r="E462" s="84">
        <v>157.73984949000001</v>
      </c>
      <c r="F462" s="84">
        <v>157.73984949000001</v>
      </c>
    </row>
    <row r="463" spans="1:6" ht="12.75" customHeight="1" x14ac:dyDescent="0.2">
      <c r="A463" s="83" t="s">
        <v>178</v>
      </c>
      <c r="B463" s="83">
        <v>17</v>
      </c>
      <c r="C463" s="84">
        <v>1920.5312513199999</v>
      </c>
      <c r="D463" s="84">
        <v>1895.05328586</v>
      </c>
      <c r="E463" s="84">
        <v>157.77170885999999</v>
      </c>
      <c r="F463" s="84">
        <v>157.77170885999999</v>
      </c>
    </row>
    <row r="464" spans="1:6" ht="12.75" customHeight="1" x14ac:dyDescent="0.2">
      <c r="A464" s="83" t="s">
        <v>178</v>
      </c>
      <c r="B464" s="83">
        <v>18</v>
      </c>
      <c r="C464" s="84">
        <v>1883.2760068499999</v>
      </c>
      <c r="D464" s="84">
        <v>1854.55064922</v>
      </c>
      <c r="E464" s="84">
        <v>154.3996822</v>
      </c>
      <c r="F464" s="84">
        <v>154.3996822</v>
      </c>
    </row>
    <row r="465" spans="1:6" ht="12.75" customHeight="1" x14ac:dyDescent="0.2">
      <c r="A465" s="83" t="s">
        <v>178</v>
      </c>
      <c r="B465" s="83">
        <v>19</v>
      </c>
      <c r="C465" s="84">
        <v>1826.1919281099999</v>
      </c>
      <c r="D465" s="84">
        <v>1798.58632702</v>
      </c>
      <c r="E465" s="84">
        <v>149.74040069</v>
      </c>
      <c r="F465" s="84">
        <v>149.74040069</v>
      </c>
    </row>
    <row r="466" spans="1:6" ht="12.75" customHeight="1" x14ac:dyDescent="0.2">
      <c r="A466" s="83" t="s">
        <v>178</v>
      </c>
      <c r="B466" s="83">
        <v>20</v>
      </c>
      <c r="C466" s="84">
        <v>1836.3629266600001</v>
      </c>
      <c r="D466" s="84">
        <v>1810.63351081</v>
      </c>
      <c r="E466" s="84">
        <v>150.74338291999999</v>
      </c>
      <c r="F466" s="84">
        <v>150.74338291999999</v>
      </c>
    </row>
    <row r="467" spans="1:6" ht="12.75" customHeight="1" x14ac:dyDescent="0.2">
      <c r="A467" s="83" t="s">
        <v>178</v>
      </c>
      <c r="B467" s="83">
        <v>21</v>
      </c>
      <c r="C467" s="84">
        <v>1854.8761444199999</v>
      </c>
      <c r="D467" s="84">
        <v>1828.4176028300001</v>
      </c>
      <c r="E467" s="84">
        <v>152.22398856000001</v>
      </c>
      <c r="F467" s="84">
        <v>152.22398856000001</v>
      </c>
    </row>
    <row r="468" spans="1:6" ht="12.75" customHeight="1" x14ac:dyDescent="0.2">
      <c r="A468" s="83" t="s">
        <v>178</v>
      </c>
      <c r="B468" s="83">
        <v>22</v>
      </c>
      <c r="C468" s="84">
        <v>1867.1163773000001</v>
      </c>
      <c r="D468" s="84">
        <v>1833.8261408999999</v>
      </c>
      <c r="E468" s="84">
        <v>152.67427368</v>
      </c>
      <c r="F468" s="84">
        <v>152.67427368</v>
      </c>
    </row>
    <row r="469" spans="1:6" ht="12.75" customHeight="1" x14ac:dyDescent="0.2">
      <c r="A469" s="83" t="s">
        <v>178</v>
      </c>
      <c r="B469" s="83">
        <v>23</v>
      </c>
      <c r="C469" s="84">
        <v>1894.9813818499999</v>
      </c>
      <c r="D469" s="84">
        <v>1861.8481056999999</v>
      </c>
      <c r="E469" s="84">
        <v>155.00722827999999</v>
      </c>
      <c r="F469" s="84">
        <v>155.00722827999999</v>
      </c>
    </row>
    <row r="470" spans="1:6" ht="12.75" customHeight="1" x14ac:dyDescent="0.2">
      <c r="A470" s="83" t="s">
        <v>178</v>
      </c>
      <c r="B470" s="83">
        <v>24</v>
      </c>
      <c r="C470" s="84">
        <v>1923.2493282400001</v>
      </c>
      <c r="D470" s="84">
        <v>1894.64698774</v>
      </c>
      <c r="E470" s="84">
        <v>157.73788271999999</v>
      </c>
      <c r="F470" s="84">
        <v>157.73788271999999</v>
      </c>
    </row>
    <row r="471" spans="1:6" ht="12.75" customHeight="1" x14ac:dyDescent="0.2">
      <c r="A471" s="83" t="s">
        <v>179</v>
      </c>
      <c r="B471" s="83">
        <v>1</v>
      </c>
      <c r="C471" s="84">
        <v>1966.5617488800001</v>
      </c>
      <c r="D471" s="84">
        <v>1932.76284233</v>
      </c>
      <c r="E471" s="84">
        <v>160.91119903000001</v>
      </c>
      <c r="F471" s="84">
        <v>160.91119903000001</v>
      </c>
    </row>
    <row r="472" spans="1:6" ht="12.75" customHeight="1" x14ac:dyDescent="0.2">
      <c r="A472" s="83" t="s">
        <v>179</v>
      </c>
      <c r="B472" s="83">
        <v>2</v>
      </c>
      <c r="C472" s="84">
        <v>2009.1088242200001</v>
      </c>
      <c r="D472" s="84">
        <v>1975.3435978800001</v>
      </c>
      <c r="E472" s="84">
        <v>164.45623843000001</v>
      </c>
      <c r="F472" s="84">
        <v>164.45623843000001</v>
      </c>
    </row>
    <row r="473" spans="1:6" ht="12.75" customHeight="1" x14ac:dyDescent="0.2">
      <c r="A473" s="83" t="s">
        <v>179</v>
      </c>
      <c r="B473" s="83">
        <v>3</v>
      </c>
      <c r="C473" s="84">
        <v>2016.9390858199999</v>
      </c>
      <c r="D473" s="84">
        <v>1987.8842746299999</v>
      </c>
      <c r="E473" s="84">
        <v>165.50030616999999</v>
      </c>
      <c r="F473" s="84">
        <v>165.50030616999999</v>
      </c>
    </row>
    <row r="474" spans="1:6" ht="12.75" customHeight="1" x14ac:dyDescent="0.2">
      <c r="A474" s="83" t="s">
        <v>179</v>
      </c>
      <c r="B474" s="83">
        <v>4</v>
      </c>
      <c r="C474" s="84">
        <v>2026.9432348600001</v>
      </c>
      <c r="D474" s="84">
        <v>2000.1810438699999</v>
      </c>
      <c r="E474" s="84">
        <v>166.52406751999999</v>
      </c>
      <c r="F474" s="84">
        <v>166.52406751999999</v>
      </c>
    </row>
    <row r="475" spans="1:6" ht="12.75" customHeight="1" x14ac:dyDescent="0.2">
      <c r="A475" s="83" t="s">
        <v>179</v>
      </c>
      <c r="B475" s="83">
        <v>5</v>
      </c>
      <c r="C475" s="84">
        <v>2030.30299403</v>
      </c>
      <c r="D475" s="84">
        <v>1996.5581311799999</v>
      </c>
      <c r="E475" s="84">
        <v>166.22244373999999</v>
      </c>
      <c r="F475" s="84">
        <v>166.22244373999999</v>
      </c>
    </row>
    <row r="476" spans="1:6" ht="12.75" customHeight="1" x14ac:dyDescent="0.2">
      <c r="A476" s="83" t="s">
        <v>179</v>
      </c>
      <c r="B476" s="83">
        <v>6</v>
      </c>
      <c r="C476" s="84">
        <v>2013.0002267299999</v>
      </c>
      <c r="D476" s="84">
        <v>1981.9231143899999</v>
      </c>
      <c r="E476" s="84">
        <v>165.00401277</v>
      </c>
      <c r="F476" s="84">
        <v>165.00401277</v>
      </c>
    </row>
    <row r="477" spans="1:6" ht="12.75" customHeight="1" x14ac:dyDescent="0.2">
      <c r="A477" s="83" t="s">
        <v>179</v>
      </c>
      <c r="B477" s="83">
        <v>7</v>
      </c>
      <c r="C477" s="84">
        <v>1946.1649449399999</v>
      </c>
      <c r="D477" s="84">
        <v>1917.0390202399999</v>
      </c>
      <c r="E477" s="84">
        <v>159.60212013</v>
      </c>
      <c r="F477" s="84">
        <v>159.60212013</v>
      </c>
    </row>
    <row r="478" spans="1:6" ht="12.75" customHeight="1" x14ac:dyDescent="0.2">
      <c r="A478" s="83" t="s">
        <v>179</v>
      </c>
      <c r="B478" s="83">
        <v>8</v>
      </c>
      <c r="C478" s="84">
        <v>1887.7128935600001</v>
      </c>
      <c r="D478" s="84">
        <v>1861.34428602</v>
      </c>
      <c r="E478" s="84">
        <v>154.96528301999999</v>
      </c>
      <c r="F478" s="84">
        <v>154.96528301999999</v>
      </c>
    </row>
    <row r="479" spans="1:6" ht="12.75" customHeight="1" x14ac:dyDescent="0.2">
      <c r="A479" s="83" t="s">
        <v>179</v>
      </c>
      <c r="B479" s="83">
        <v>9</v>
      </c>
      <c r="C479" s="84">
        <v>1860.07357546</v>
      </c>
      <c r="D479" s="84">
        <v>1831.2267692</v>
      </c>
      <c r="E479" s="84">
        <v>152.45786430000001</v>
      </c>
      <c r="F479" s="84">
        <v>152.45786430000001</v>
      </c>
    </row>
    <row r="480" spans="1:6" ht="12.75" customHeight="1" x14ac:dyDescent="0.2">
      <c r="A480" s="83" t="s">
        <v>179</v>
      </c>
      <c r="B480" s="83">
        <v>10</v>
      </c>
      <c r="C480" s="84">
        <v>1842.7766070800001</v>
      </c>
      <c r="D480" s="84">
        <v>1813.4184781399999</v>
      </c>
      <c r="E480" s="84">
        <v>150.97524397000001</v>
      </c>
      <c r="F480" s="84">
        <v>150.97524397000001</v>
      </c>
    </row>
    <row r="481" spans="1:6" ht="12.75" customHeight="1" x14ac:dyDescent="0.2">
      <c r="A481" s="83" t="s">
        <v>179</v>
      </c>
      <c r="B481" s="83">
        <v>11</v>
      </c>
      <c r="C481" s="84">
        <v>1829.3671943899999</v>
      </c>
      <c r="D481" s="84">
        <v>1796.7789730500001</v>
      </c>
      <c r="E481" s="84">
        <v>149.58993034</v>
      </c>
      <c r="F481" s="84">
        <v>149.58993034</v>
      </c>
    </row>
    <row r="482" spans="1:6" ht="12.75" customHeight="1" x14ac:dyDescent="0.2">
      <c r="A482" s="83" t="s">
        <v>179</v>
      </c>
      <c r="B482" s="83">
        <v>12</v>
      </c>
      <c r="C482" s="84">
        <v>1827.0848696600001</v>
      </c>
      <c r="D482" s="84">
        <v>1797.20834175</v>
      </c>
      <c r="E482" s="84">
        <v>149.62567722</v>
      </c>
      <c r="F482" s="84">
        <v>149.62567722</v>
      </c>
    </row>
    <row r="483" spans="1:6" ht="12.75" customHeight="1" x14ac:dyDescent="0.2">
      <c r="A483" s="83" t="s">
        <v>179</v>
      </c>
      <c r="B483" s="83">
        <v>13</v>
      </c>
      <c r="C483" s="84">
        <v>1841.00243703</v>
      </c>
      <c r="D483" s="84">
        <v>1811.9444289200001</v>
      </c>
      <c r="E483" s="84">
        <v>150.85252274999999</v>
      </c>
      <c r="F483" s="84">
        <v>150.85252274999999</v>
      </c>
    </row>
    <row r="484" spans="1:6" ht="12.75" customHeight="1" x14ac:dyDescent="0.2">
      <c r="A484" s="83" t="s">
        <v>179</v>
      </c>
      <c r="B484" s="83">
        <v>14</v>
      </c>
      <c r="C484" s="84">
        <v>1847.7571801700001</v>
      </c>
      <c r="D484" s="84">
        <v>1814.83335197</v>
      </c>
      <c r="E484" s="84">
        <v>151.09303858000001</v>
      </c>
      <c r="F484" s="84">
        <v>151.09303858000001</v>
      </c>
    </row>
    <row r="485" spans="1:6" ht="12.75" customHeight="1" x14ac:dyDescent="0.2">
      <c r="A485" s="83" t="s">
        <v>179</v>
      </c>
      <c r="B485" s="83">
        <v>15</v>
      </c>
      <c r="C485" s="84">
        <v>1850.3352309100001</v>
      </c>
      <c r="D485" s="84">
        <v>1824.9544329099999</v>
      </c>
      <c r="E485" s="84">
        <v>151.93566408999999</v>
      </c>
      <c r="F485" s="84">
        <v>151.93566408999999</v>
      </c>
    </row>
    <row r="486" spans="1:6" ht="12.75" customHeight="1" x14ac:dyDescent="0.2">
      <c r="A486" s="83" t="s">
        <v>179</v>
      </c>
      <c r="B486" s="83">
        <v>16</v>
      </c>
      <c r="C486" s="84">
        <v>1876.17276502</v>
      </c>
      <c r="D486" s="84">
        <v>1846.9833802999999</v>
      </c>
      <c r="E486" s="84">
        <v>153.76967303000001</v>
      </c>
      <c r="F486" s="84">
        <v>153.76967303000001</v>
      </c>
    </row>
    <row r="487" spans="1:6" ht="12.75" customHeight="1" x14ac:dyDescent="0.2">
      <c r="A487" s="83" t="s">
        <v>179</v>
      </c>
      <c r="B487" s="83">
        <v>17</v>
      </c>
      <c r="C487" s="84">
        <v>1886.1392593600001</v>
      </c>
      <c r="D487" s="84">
        <v>1861.0818609200001</v>
      </c>
      <c r="E487" s="84">
        <v>154.94343495000001</v>
      </c>
      <c r="F487" s="84">
        <v>154.94343495000001</v>
      </c>
    </row>
    <row r="488" spans="1:6" ht="12.75" customHeight="1" x14ac:dyDescent="0.2">
      <c r="A488" s="83" t="s">
        <v>179</v>
      </c>
      <c r="B488" s="83">
        <v>18</v>
      </c>
      <c r="C488" s="84">
        <v>1844.4674169800001</v>
      </c>
      <c r="D488" s="84">
        <v>1814.9344128299999</v>
      </c>
      <c r="E488" s="84">
        <v>151.10145234999999</v>
      </c>
      <c r="F488" s="84">
        <v>151.10145234999999</v>
      </c>
    </row>
    <row r="489" spans="1:6" ht="12.75" customHeight="1" x14ac:dyDescent="0.2">
      <c r="A489" s="83" t="s">
        <v>179</v>
      </c>
      <c r="B489" s="83">
        <v>19</v>
      </c>
      <c r="C489" s="84">
        <v>1788.4445859299999</v>
      </c>
      <c r="D489" s="84">
        <v>1759.31221942</v>
      </c>
      <c r="E489" s="84">
        <v>146.47065459999999</v>
      </c>
      <c r="F489" s="84">
        <v>146.47065459999999</v>
      </c>
    </row>
    <row r="490" spans="1:6" ht="12.75" customHeight="1" x14ac:dyDescent="0.2">
      <c r="A490" s="83" t="s">
        <v>179</v>
      </c>
      <c r="B490" s="83">
        <v>20</v>
      </c>
      <c r="C490" s="84">
        <v>1804.29997452</v>
      </c>
      <c r="D490" s="84">
        <v>1778.7143121199999</v>
      </c>
      <c r="E490" s="84">
        <v>148.08596607000001</v>
      </c>
      <c r="F490" s="84">
        <v>148.08596607000001</v>
      </c>
    </row>
    <row r="491" spans="1:6" ht="12.75" customHeight="1" x14ac:dyDescent="0.2">
      <c r="A491" s="83" t="s">
        <v>179</v>
      </c>
      <c r="B491" s="83">
        <v>21</v>
      </c>
      <c r="C491" s="84">
        <v>1819.5367362</v>
      </c>
      <c r="D491" s="84">
        <v>1794.15186266</v>
      </c>
      <c r="E491" s="84">
        <v>149.37121159</v>
      </c>
      <c r="F491" s="84">
        <v>149.37121159</v>
      </c>
    </row>
    <row r="492" spans="1:6" ht="12.75" customHeight="1" x14ac:dyDescent="0.2">
      <c r="A492" s="83" t="s">
        <v>179</v>
      </c>
      <c r="B492" s="83">
        <v>22</v>
      </c>
      <c r="C492" s="84">
        <v>1828.8499749</v>
      </c>
      <c r="D492" s="84">
        <v>1801.0446106300001</v>
      </c>
      <c r="E492" s="84">
        <v>149.94506385</v>
      </c>
      <c r="F492" s="84">
        <v>149.94506385</v>
      </c>
    </row>
    <row r="493" spans="1:6" ht="12.75" customHeight="1" x14ac:dyDescent="0.2">
      <c r="A493" s="83" t="s">
        <v>179</v>
      </c>
      <c r="B493" s="83">
        <v>23</v>
      </c>
      <c r="C493" s="84">
        <v>1855.92470693</v>
      </c>
      <c r="D493" s="84">
        <v>1828.31895259</v>
      </c>
      <c r="E493" s="84">
        <v>152.21577549</v>
      </c>
      <c r="F493" s="84">
        <v>152.21577549</v>
      </c>
    </row>
    <row r="494" spans="1:6" ht="12.75" customHeight="1" x14ac:dyDescent="0.2">
      <c r="A494" s="83" t="s">
        <v>179</v>
      </c>
      <c r="B494" s="83">
        <v>24</v>
      </c>
      <c r="C494" s="84">
        <v>1957.3411727299999</v>
      </c>
      <c r="D494" s="84">
        <v>1931.7150660499999</v>
      </c>
      <c r="E494" s="84">
        <v>160.82396693999999</v>
      </c>
      <c r="F494" s="84">
        <v>160.82396693999999</v>
      </c>
    </row>
    <row r="495" spans="1:6" ht="12.75" customHeight="1" x14ac:dyDescent="0.2">
      <c r="A495" s="83" t="s">
        <v>180</v>
      </c>
      <c r="B495" s="83">
        <v>1</v>
      </c>
      <c r="C495" s="84">
        <v>1962.81365781</v>
      </c>
      <c r="D495" s="84">
        <v>1929.24818946</v>
      </c>
      <c r="E495" s="84">
        <v>160.61858837</v>
      </c>
      <c r="F495" s="84">
        <v>160.61858837</v>
      </c>
    </row>
    <row r="496" spans="1:6" ht="12.75" customHeight="1" x14ac:dyDescent="0.2">
      <c r="A496" s="83" t="s">
        <v>180</v>
      </c>
      <c r="B496" s="83">
        <v>2</v>
      </c>
      <c r="C496" s="84">
        <v>1970.8367125499999</v>
      </c>
      <c r="D496" s="84">
        <v>1937.0908615799999</v>
      </c>
      <c r="E496" s="84">
        <v>161.27152609999999</v>
      </c>
      <c r="F496" s="84">
        <v>161.27152609999999</v>
      </c>
    </row>
    <row r="497" spans="1:6" ht="12.75" customHeight="1" x14ac:dyDescent="0.2">
      <c r="A497" s="83" t="s">
        <v>180</v>
      </c>
      <c r="B497" s="83">
        <v>3</v>
      </c>
      <c r="C497" s="84">
        <v>2001.91515394</v>
      </c>
      <c r="D497" s="84">
        <v>1967.79253771</v>
      </c>
      <c r="E497" s="84">
        <v>163.82757871999999</v>
      </c>
      <c r="F497" s="84">
        <v>163.82757871999999</v>
      </c>
    </row>
    <row r="498" spans="1:6" ht="12.75" customHeight="1" x14ac:dyDescent="0.2">
      <c r="A498" s="83" t="s">
        <v>180</v>
      </c>
      <c r="B498" s="83">
        <v>4</v>
      </c>
      <c r="C498" s="84">
        <v>2011.2071611900001</v>
      </c>
      <c r="D498" s="84">
        <v>1977.4246607099999</v>
      </c>
      <c r="E498" s="84">
        <v>164.62949627</v>
      </c>
      <c r="F498" s="84">
        <v>164.62949627</v>
      </c>
    </row>
    <row r="499" spans="1:6" ht="12.75" customHeight="1" x14ac:dyDescent="0.2">
      <c r="A499" s="83" t="s">
        <v>180</v>
      </c>
      <c r="B499" s="83">
        <v>5</v>
      </c>
      <c r="C499" s="84">
        <v>2009.9658634899999</v>
      </c>
      <c r="D499" s="84">
        <v>1975.8047844800001</v>
      </c>
      <c r="E499" s="84">
        <v>164.49463428999999</v>
      </c>
      <c r="F499" s="84">
        <v>164.49463428999999</v>
      </c>
    </row>
    <row r="500" spans="1:6" ht="12.75" customHeight="1" x14ac:dyDescent="0.2">
      <c r="A500" s="83" t="s">
        <v>180</v>
      </c>
      <c r="B500" s="83">
        <v>6</v>
      </c>
      <c r="C500" s="84">
        <v>1996.6191414699999</v>
      </c>
      <c r="D500" s="84">
        <v>1962.7643121399999</v>
      </c>
      <c r="E500" s="84">
        <v>163.40895631999999</v>
      </c>
      <c r="F500" s="84">
        <v>163.40895631999999</v>
      </c>
    </row>
    <row r="501" spans="1:6" ht="12.75" customHeight="1" x14ac:dyDescent="0.2">
      <c r="A501" s="83" t="s">
        <v>180</v>
      </c>
      <c r="B501" s="83">
        <v>7</v>
      </c>
      <c r="C501" s="84">
        <v>1962.4546702</v>
      </c>
      <c r="D501" s="84">
        <v>1928.9180854199999</v>
      </c>
      <c r="E501" s="84">
        <v>160.59110573000001</v>
      </c>
      <c r="F501" s="84">
        <v>160.59110573000001</v>
      </c>
    </row>
    <row r="502" spans="1:6" ht="12.75" customHeight="1" x14ac:dyDescent="0.2">
      <c r="A502" s="83" t="s">
        <v>180</v>
      </c>
      <c r="B502" s="83">
        <v>8</v>
      </c>
      <c r="C502" s="84">
        <v>1935.3179083699999</v>
      </c>
      <c r="D502" s="84">
        <v>1905.4690124000001</v>
      </c>
      <c r="E502" s="84">
        <v>158.63886493999999</v>
      </c>
      <c r="F502" s="84">
        <v>158.63886493999999</v>
      </c>
    </row>
    <row r="503" spans="1:6" ht="12.75" customHeight="1" x14ac:dyDescent="0.2">
      <c r="A503" s="83" t="s">
        <v>180</v>
      </c>
      <c r="B503" s="83">
        <v>9</v>
      </c>
      <c r="C503" s="84">
        <v>1873.7054379000001</v>
      </c>
      <c r="D503" s="84">
        <v>1843.46299073</v>
      </c>
      <c r="E503" s="84">
        <v>153.47658476999999</v>
      </c>
      <c r="F503" s="84">
        <v>153.47658476999999</v>
      </c>
    </row>
    <row r="504" spans="1:6" ht="12.75" customHeight="1" x14ac:dyDescent="0.2">
      <c r="A504" s="83" t="s">
        <v>180</v>
      </c>
      <c r="B504" s="83">
        <v>10</v>
      </c>
      <c r="C504" s="84">
        <v>1830.705966</v>
      </c>
      <c r="D504" s="84">
        <v>1797.56674127</v>
      </c>
      <c r="E504" s="84">
        <v>149.65551558999999</v>
      </c>
      <c r="F504" s="84">
        <v>149.65551558999999</v>
      </c>
    </row>
    <row r="505" spans="1:6" ht="12.75" customHeight="1" x14ac:dyDescent="0.2">
      <c r="A505" s="83" t="s">
        <v>180</v>
      </c>
      <c r="B505" s="83">
        <v>11</v>
      </c>
      <c r="C505" s="84">
        <v>1799.74910131</v>
      </c>
      <c r="D505" s="84">
        <v>1766.88862642</v>
      </c>
      <c r="E505" s="84">
        <v>147.10142456</v>
      </c>
      <c r="F505" s="84">
        <v>147.10142456</v>
      </c>
    </row>
    <row r="506" spans="1:6" ht="12.75" customHeight="1" x14ac:dyDescent="0.2">
      <c r="A506" s="83" t="s">
        <v>180</v>
      </c>
      <c r="B506" s="83">
        <v>12</v>
      </c>
      <c r="C506" s="84">
        <v>1802.16810203</v>
      </c>
      <c r="D506" s="84">
        <v>1771.16858252</v>
      </c>
      <c r="E506" s="84">
        <v>147.45775015000001</v>
      </c>
      <c r="F506" s="84">
        <v>147.45775015000001</v>
      </c>
    </row>
    <row r="507" spans="1:6" ht="12.75" customHeight="1" x14ac:dyDescent="0.2">
      <c r="A507" s="83" t="s">
        <v>180</v>
      </c>
      <c r="B507" s="83">
        <v>13</v>
      </c>
      <c r="C507" s="84">
        <v>1819.7421344500001</v>
      </c>
      <c r="D507" s="84">
        <v>1790.3300205</v>
      </c>
      <c r="E507" s="84">
        <v>149.05302603999999</v>
      </c>
      <c r="F507" s="84">
        <v>149.05302603999999</v>
      </c>
    </row>
    <row r="508" spans="1:6" ht="12.75" customHeight="1" x14ac:dyDescent="0.2">
      <c r="A508" s="83" t="s">
        <v>180</v>
      </c>
      <c r="B508" s="83">
        <v>14</v>
      </c>
      <c r="C508" s="84">
        <v>1834.75537016</v>
      </c>
      <c r="D508" s="84">
        <v>1805.2983388</v>
      </c>
      <c r="E508" s="84">
        <v>150.29920584999999</v>
      </c>
      <c r="F508" s="84">
        <v>150.29920584999999</v>
      </c>
    </row>
    <row r="509" spans="1:6" ht="12.75" customHeight="1" x14ac:dyDescent="0.2">
      <c r="A509" s="83" t="s">
        <v>180</v>
      </c>
      <c r="B509" s="83">
        <v>15</v>
      </c>
      <c r="C509" s="84">
        <v>1847.2192002300001</v>
      </c>
      <c r="D509" s="84">
        <v>1821.3966077</v>
      </c>
      <c r="E509" s="84">
        <v>151.63945914000001</v>
      </c>
      <c r="F509" s="84">
        <v>151.63945914000001</v>
      </c>
    </row>
    <row r="510" spans="1:6" ht="12.75" customHeight="1" x14ac:dyDescent="0.2">
      <c r="A510" s="83" t="s">
        <v>180</v>
      </c>
      <c r="B510" s="83">
        <v>16</v>
      </c>
      <c r="C510" s="84">
        <v>1861.9275441299999</v>
      </c>
      <c r="D510" s="84">
        <v>1835.3918773600001</v>
      </c>
      <c r="E510" s="84">
        <v>152.80462828</v>
      </c>
      <c r="F510" s="84">
        <v>152.80462828</v>
      </c>
    </row>
    <row r="511" spans="1:6" ht="12.75" customHeight="1" x14ac:dyDescent="0.2">
      <c r="A511" s="83" t="s">
        <v>180</v>
      </c>
      <c r="B511" s="83">
        <v>17</v>
      </c>
      <c r="C511" s="84">
        <v>1882.5890102400001</v>
      </c>
      <c r="D511" s="84">
        <v>1850.3585915599999</v>
      </c>
      <c r="E511" s="84">
        <v>154.05067455</v>
      </c>
      <c r="F511" s="84">
        <v>154.05067455</v>
      </c>
    </row>
    <row r="512" spans="1:6" ht="12.75" customHeight="1" x14ac:dyDescent="0.2">
      <c r="A512" s="83" t="s">
        <v>180</v>
      </c>
      <c r="B512" s="83">
        <v>18</v>
      </c>
      <c r="C512" s="84">
        <v>1841.5732962899999</v>
      </c>
      <c r="D512" s="84">
        <v>1813.1585669599999</v>
      </c>
      <c r="E512" s="84">
        <v>150.9536052</v>
      </c>
      <c r="F512" s="84">
        <v>150.9536052</v>
      </c>
    </row>
    <row r="513" spans="1:6" ht="12.75" customHeight="1" x14ac:dyDescent="0.2">
      <c r="A513" s="83" t="s">
        <v>180</v>
      </c>
      <c r="B513" s="83">
        <v>19</v>
      </c>
      <c r="C513" s="84">
        <v>1793.1248605999999</v>
      </c>
      <c r="D513" s="84">
        <v>1762.8733956599999</v>
      </c>
      <c r="E513" s="84">
        <v>146.76713853999999</v>
      </c>
      <c r="F513" s="84">
        <v>146.76713853999999</v>
      </c>
    </row>
    <row r="514" spans="1:6" ht="12.75" customHeight="1" x14ac:dyDescent="0.2">
      <c r="A514" s="83" t="s">
        <v>180</v>
      </c>
      <c r="B514" s="83">
        <v>20</v>
      </c>
      <c r="C514" s="84">
        <v>1812.95765772</v>
      </c>
      <c r="D514" s="84">
        <v>1784.9116398199999</v>
      </c>
      <c r="E514" s="84">
        <v>148.60192147999999</v>
      </c>
      <c r="F514" s="84">
        <v>148.60192147999999</v>
      </c>
    </row>
    <row r="515" spans="1:6" ht="12.75" customHeight="1" x14ac:dyDescent="0.2">
      <c r="A515" s="83" t="s">
        <v>180</v>
      </c>
      <c r="B515" s="83">
        <v>21</v>
      </c>
      <c r="C515" s="84">
        <v>1823.79376662</v>
      </c>
      <c r="D515" s="84">
        <v>1791.57107759</v>
      </c>
      <c r="E515" s="84">
        <v>149.15634961999999</v>
      </c>
      <c r="F515" s="84">
        <v>149.15634961999999</v>
      </c>
    </row>
    <row r="516" spans="1:6" ht="12.75" customHeight="1" x14ac:dyDescent="0.2">
      <c r="A516" s="83" t="s">
        <v>180</v>
      </c>
      <c r="B516" s="83">
        <v>22</v>
      </c>
      <c r="C516" s="84">
        <v>1836.7854805699999</v>
      </c>
      <c r="D516" s="84">
        <v>1803.6329315200001</v>
      </c>
      <c r="E516" s="84">
        <v>150.16055320999999</v>
      </c>
      <c r="F516" s="84">
        <v>150.16055320999999</v>
      </c>
    </row>
    <row r="517" spans="1:6" ht="12.75" customHeight="1" x14ac:dyDescent="0.2">
      <c r="A517" s="83" t="s">
        <v>180</v>
      </c>
      <c r="B517" s="83">
        <v>23</v>
      </c>
      <c r="C517" s="84">
        <v>1865.32058119</v>
      </c>
      <c r="D517" s="84">
        <v>1832.18887047</v>
      </c>
      <c r="E517" s="84">
        <v>152.53796355</v>
      </c>
      <c r="F517" s="84">
        <v>152.53796355</v>
      </c>
    </row>
    <row r="518" spans="1:6" ht="12.75" customHeight="1" x14ac:dyDescent="0.2">
      <c r="A518" s="83" t="s">
        <v>180</v>
      </c>
      <c r="B518" s="83">
        <v>24</v>
      </c>
      <c r="C518" s="84">
        <v>1885.8665135900001</v>
      </c>
      <c r="D518" s="84">
        <v>1855.3155527700001</v>
      </c>
      <c r="E518" s="84">
        <v>154.46336386999999</v>
      </c>
      <c r="F518" s="84">
        <v>154.46336386999999</v>
      </c>
    </row>
    <row r="519" spans="1:6" ht="12.75" customHeight="1" x14ac:dyDescent="0.2">
      <c r="A519" s="83" t="s">
        <v>181</v>
      </c>
      <c r="B519" s="83">
        <v>1</v>
      </c>
      <c r="C519" s="84">
        <v>1936.70462088</v>
      </c>
      <c r="D519" s="84">
        <v>1908.8575216700001</v>
      </c>
      <c r="E519" s="84">
        <v>158.92097358000001</v>
      </c>
      <c r="F519" s="84">
        <v>158.92097358000001</v>
      </c>
    </row>
    <row r="520" spans="1:6" ht="12.75" customHeight="1" x14ac:dyDescent="0.2">
      <c r="A520" s="83" t="s">
        <v>181</v>
      </c>
      <c r="B520" s="83">
        <v>2</v>
      </c>
      <c r="C520" s="84">
        <v>1984.54612208</v>
      </c>
      <c r="D520" s="84">
        <v>1954.5973572</v>
      </c>
      <c r="E520" s="84">
        <v>162.72902059</v>
      </c>
      <c r="F520" s="84">
        <v>162.72902059</v>
      </c>
    </row>
    <row r="521" spans="1:6" ht="12.75" customHeight="1" x14ac:dyDescent="0.2">
      <c r="A521" s="83" t="s">
        <v>181</v>
      </c>
      <c r="B521" s="83">
        <v>3</v>
      </c>
      <c r="C521" s="84">
        <v>2004.8543239600001</v>
      </c>
      <c r="D521" s="84">
        <v>1970.6805385499999</v>
      </c>
      <c r="E521" s="84">
        <v>164.06801777000001</v>
      </c>
      <c r="F521" s="84">
        <v>164.06801777000001</v>
      </c>
    </row>
    <row r="522" spans="1:6" ht="12.75" customHeight="1" x14ac:dyDescent="0.2">
      <c r="A522" s="83" t="s">
        <v>181</v>
      </c>
      <c r="B522" s="83">
        <v>4</v>
      </c>
      <c r="C522" s="84">
        <v>2021.13771752</v>
      </c>
      <c r="D522" s="84">
        <v>1987.4582774</v>
      </c>
      <c r="E522" s="84">
        <v>165.46483999</v>
      </c>
      <c r="F522" s="84">
        <v>165.46483999</v>
      </c>
    </row>
    <row r="523" spans="1:6" ht="12.75" customHeight="1" x14ac:dyDescent="0.2">
      <c r="A523" s="83" t="s">
        <v>181</v>
      </c>
      <c r="B523" s="83">
        <v>5</v>
      </c>
      <c r="C523" s="84">
        <v>2014.77109283</v>
      </c>
      <c r="D523" s="84">
        <v>1984.44821366</v>
      </c>
      <c r="E523" s="84">
        <v>165.21423865</v>
      </c>
      <c r="F523" s="84">
        <v>165.21423865</v>
      </c>
    </row>
    <row r="524" spans="1:6" ht="12.75" customHeight="1" x14ac:dyDescent="0.2">
      <c r="A524" s="83" t="s">
        <v>181</v>
      </c>
      <c r="B524" s="83">
        <v>6</v>
      </c>
      <c r="C524" s="84">
        <v>2004.43532153</v>
      </c>
      <c r="D524" s="84">
        <v>1979.2015882799999</v>
      </c>
      <c r="E524" s="84">
        <v>164.77743348999999</v>
      </c>
      <c r="F524" s="84">
        <v>164.77743348999999</v>
      </c>
    </row>
    <row r="525" spans="1:6" ht="12.75" customHeight="1" x14ac:dyDescent="0.2">
      <c r="A525" s="83" t="s">
        <v>181</v>
      </c>
      <c r="B525" s="83">
        <v>7</v>
      </c>
      <c r="C525" s="84">
        <v>1994.10437146</v>
      </c>
      <c r="D525" s="84">
        <v>1966.82531154</v>
      </c>
      <c r="E525" s="84">
        <v>163.74705279</v>
      </c>
      <c r="F525" s="84">
        <v>163.74705279</v>
      </c>
    </row>
    <row r="526" spans="1:6" ht="12.75" customHeight="1" x14ac:dyDescent="0.2">
      <c r="A526" s="83" t="s">
        <v>181</v>
      </c>
      <c r="B526" s="83">
        <v>8</v>
      </c>
      <c r="C526" s="84">
        <v>1988.6501019699999</v>
      </c>
      <c r="D526" s="84">
        <v>1960.2692363900001</v>
      </c>
      <c r="E526" s="84">
        <v>163.20123004999999</v>
      </c>
      <c r="F526" s="84">
        <v>163.20123004999999</v>
      </c>
    </row>
    <row r="527" spans="1:6" ht="12.75" customHeight="1" x14ac:dyDescent="0.2">
      <c r="A527" s="83" t="s">
        <v>181</v>
      </c>
      <c r="B527" s="83">
        <v>9</v>
      </c>
      <c r="C527" s="84">
        <v>1937.47954959</v>
      </c>
      <c r="D527" s="84">
        <v>1905.0308482200001</v>
      </c>
      <c r="E527" s="84">
        <v>158.60238580000001</v>
      </c>
      <c r="F527" s="84">
        <v>158.60238580000001</v>
      </c>
    </row>
    <row r="528" spans="1:6" ht="12.75" customHeight="1" x14ac:dyDescent="0.2">
      <c r="A528" s="83" t="s">
        <v>181</v>
      </c>
      <c r="B528" s="83">
        <v>10</v>
      </c>
      <c r="C528" s="84">
        <v>1881.02453173</v>
      </c>
      <c r="D528" s="84">
        <v>1854.3441670499999</v>
      </c>
      <c r="E528" s="84">
        <v>154.38249164000001</v>
      </c>
      <c r="F528" s="84">
        <v>154.38249164000001</v>
      </c>
    </row>
    <row r="529" spans="1:6" ht="12.75" customHeight="1" x14ac:dyDescent="0.2">
      <c r="A529" s="83" t="s">
        <v>181</v>
      </c>
      <c r="B529" s="83">
        <v>11</v>
      </c>
      <c r="C529" s="84">
        <v>1832.8922486700001</v>
      </c>
      <c r="D529" s="84">
        <v>1806.6144946700001</v>
      </c>
      <c r="E529" s="84">
        <v>150.40878175</v>
      </c>
      <c r="F529" s="84">
        <v>150.40878175</v>
      </c>
    </row>
    <row r="530" spans="1:6" ht="12.75" customHeight="1" x14ac:dyDescent="0.2">
      <c r="A530" s="83" t="s">
        <v>181</v>
      </c>
      <c r="B530" s="83">
        <v>12</v>
      </c>
      <c r="C530" s="84">
        <v>1810.9994451800001</v>
      </c>
      <c r="D530" s="84">
        <v>1785.26195037</v>
      </c>
      <c r="E530" s="84">
        <v>148.63108640999999</v>
      </c>
      <c r="F530" s="84">
        <v>148.63108640999999</v>
      </c>
    </row>
    <row r="531" spans="1:6" ht="12.75" customHeight="1" x14ac:dyDescent="0.2">
      <c r="A531" s="83" t="s">
        <v>181</v>
      </c>
      <c r="B531" s="83">
        <v>13</v>
      </c>
      <c r="C531" s="84">
        <v>1817.65976793</v>
      </c>
      <c r="D531" s="84">
        <v>1792.4917941000001</v>
      </c>
      <c r="E531" s="84">
        <v>149.23300341000001</v>
      </c>
      <c r="F531" s="84">
        <v>149.23300341000001</v>
      </c>
    </row>
    <row r="532" spans="1:6" ht="12.75" customHeight="1" x14ac:dyDescent="0.2">
      <c r="A532" s="83" t="s">
        <v>181</v>
      </c>
      <c r="B532" s="83">
        <v>14</v>
      </c>
      <c r="C532" s="84">
        <v>1835.84626076</v>
      </c>
      <c r="D532" s="84">
        <v>1806.30488229</v>
      </c>
      <c r="E532" s="84">
        <v>150.38300512999999</v>
      </c>
      <c r="F532" s="84">
        <v>150.38300512999999</v>
      </c>
    </row>
    <row r="533" spans="1:6" ht="12.75" customHeight="1" x14ac:dyDescent="0.2">
      <c r="A533" s="83" t="s">
        <v>181</v>
      </c>
      <c r="B533" s="83">
        <v>15</v>
      </c>
      <c r="C533" s="84">
        <v>1857.1617229999999</v>
      </c>
      <c r="D533" s="84">
        <v>1830.6320032599999</v>
      </c>
      <c r="E533" s="84">
        <v>152.40834735999999</v>
      </c>
      <c r="F533" s="84">
        <v>152.40834735999999</v>
      </c>
    </row>
    <row r="534" spans="1:6" ht="12.75" customHeight="1" x14ac:dyDescent="0.2">
      <c r="A534" s="83" t="s">
        <v>181</v>
      </c>
      <c r="B534" s="83">
        <v>16</v>
      </c>
      <c r="C534" s="84">
        <v>1879.4442767099999</v>
      </c>
      <c r="D534" s="84">
        <v>1849.6774732399999</v>
      </c>
      <c r="E534" s="84">
        <v>153.99396838999999</v>
      </c>
      <c r="F534" s="84">
        <v>153.99396838999999</v>
      </c>
    </row>
    <row r="535" spans="1:6" ht="12.75" customHeight="1" x14ac:dyDescent="0.2">
      <c r="A535" s="83" t="s">
        <v>181</v>
      </c>
      <c r="B535" s="83">
        <v>17</v>
      </c>
      <c r="C535" s="84">
        <v>1871.9087184699999</v>
      </c>
      <c r="D535" s="84">
        <v>1842.34114155</v>
      </c>
      <c r="E535" s="84">
        <v>153.38318577999999</v>
      </c>
      <c r="F535" s="84">
        <v>153.38318577999999</v>
      </c>
    </row>
    <row r="536" spans="1:6" ht="12.75" customHeight="1" x14ac:dyDescent="0.2">
      <c r="A536" s="83" t="s">
        <v>181</v>
      </c>
      <c r="B536" s="83">
        <v>18</v>
      </c>
      <c r="C536" s="84">
        <v>1853.55096039</v>
      </c>
      <c r="D536" s="84">
        <v>1822.55723889</v>
      </c>
      <c r="E536" s="84">
        <v>151.73608691000001</v>
      </c>
      <c r="F536" s="84">
        <v>151.73608691000001</v>
      </c>
    </row>
    <row r="537" spans="1:6" ht="12.75" customHeight="1" x14ac:dyDescent="0.2">
      <c r="A537" s="83" t="s">
        <v>181</v>
      </c>
      <c r="B537" s="83">
        <v>19</v>
      </c>
      <c r="C537" s="84">
        <v>1789.0990685100001</v>
      </c>
      <c r="D537" s="84">
        <v>1760.1761746</v>
      </c>
      <c r="E537" s="84">
        <v>146.54258275000001</v>
      </c>
      <c r="F537" s="84">
        <v>146.54258275000001</v>
      </c>
    </row>
    <row r="538" spans="1:6" ht="12.75" customHeight="1" x14ac:dyDescent="0.2">
      <c r="A538" s="83" t="s">
        <v>181</v>
      </c>
      <c r="B538" s="83">
        <v>20</v>
      </c>
      <c r="C538" s="84">
        <v>1799.6655259300001</v>
      </c>
      <c r="D538" s="84">
        <v>1768.7435276599999</v>
      </c>
      <c r="E538" s="84">
        <v>147.25585343</v>
      </c>
      <c r="F538" s="84">
        <v>147.25585343</v>
      </c>
    </row>
    <row r="539" spans="1:6" ht="12.75" customHeight="1" x14ac:dyDescent="0.2">
      <c r="A539" s="83" t="s">
        <v>181</v>
      </c>
      <c r="B539" s="83">
        <v>21</v>
      </c>
      <c r="C539" s="84">
        <v>1792.91006343</v>
      </c>
      <c r="D539" s="84">
        <v>1765.8444481500001</v>
      </c>
      <c r="E539" s="84">
        <v>147.01449202000001</v>
      </c>
      <c r="F539" s="84">
        <v>147.01449202000001</v>
      </c>
    </row>
    <row r="540" spans="1:6" ht="12.75" customHeight="1" x14ac:dyDescent="0.2">
      <c r="A540" s="83" t="s">
        <v>181</v>
      </c>
      <c r="B540" s="83">
        <v>22</v>
      </c>
      <c r="C540" s="84">
        <v>1809.26090385</v>
      </c>
      <c r="D540" s="84">
        <v>1784.05488726</v>
      </c>
      <c r="E540" s="84">
        <v>148.53059296999999</v>
      </c>
      <c r="F540" s="84">
        <v>148.53059296999999</v>
      </c>
    </row>
    <row r="541" spans="1:6" ht="12.75" customHeight="1" x14ac:dyDescent="0.2">
      <c r="A541" s="83" t="s">
        <v>181</v>
      </c>
      <c r="B541" s="83">
        <v>23</v>
      </c>
      <c r="C541" s="84">
        <v>1840.61671768</v>
      </c>
      <c r="D541" s="84">
        <v>1815.5472307800001</v>
      </c>
      <c r="E541" s="84">
        <v>151.15247221000001</v>
      </c>
      <c r="F541" s="84">
        <v>151.15247221000001</v>
      </c>
    </row>
    <row r="542" spans="1:6" ht="12.75" customHeight="1" x14ac:dyDescent="0.2">
      <c r="A542" s="83" t="s">
        <v>181</v>
      </c>
      <c r="B542" s="83">
        <v>24</v>
      </c>
      <c r="C542" s="84">
        <v>1866.0907784999999</v>
      </c>
      <c r="D542" s="84">
        <v>1839.4727736499999</v>
      </c>
      <c r="E542" s="84">
        <v>153.14438125000001</v>
      </c>
      <c r="F542" s="84">
        <v>153.14438125000001</v>
      </c>
    </row>
    <row r="543" spans="1:6" ht="12.75" customHeight="1" x14ac:dyDescent="0.2">
      <c r="A543" s="83" t="s">
        <v>182</v>
      </c>
      <c r="B543" s="83">
        <v>1</v>
      </c>
      <c r="C543" s="84">
        <v>1916.6375468199999</v>
      </c>
      <c r="D543" s="84">
        <v>1884.6724031599999</v>
      </c>
      <c r="E543" s="84">
        <v>156.90745369000001</v>
      </c>
      <c r="F543" s="84">
        <v>156.90745369000001</v>
      </c>
    </row>
    <row r="544" spans="1:6" ht="12.75" customHeight="1" x14ac:dyDescent="0.2">
      <c r="A544" s="83" t="s">
        <v>182</v>
      </c>
      <c r="B544" s="83">
        <v>2</v>
      </c>
      <c r="C544" s="84">
        <v>2020.59343625</v>
      </c>
      <c r="D544" s="84">
        <v>1987.79514677</v>
      </c>
      <c r="E544" s="84">
        <v>165.49288587999999</v>
      </c>
      <c r="F544" s="84">
        <v>165.49288587999999</v>
      </c>
    </row>
    <row r="545" spans="1:6" ht="12.75" customHeight="1" x14ac:dyDescent="0.2">
      <c r="A545" s="83" t="s">
        <v>182</v>
      </c>
      <c r="B545" s="83">
        <v>3</v>
      </c>
      <c r="C545" s="84">
        <v>2086.01076547</v>
      </c>
      <c r="D545" s="84">
        <v>2053.0845622299998</v>
      </c>
      <c r="E545" s="84">
        <v>170.92852335000001</v>
      </c>
      <c r="F545" s="84">
        <v>170.92852335000001</v>
      </c>
    </row>
    <row r="546" spans="1:6" ht="12.75" customHeight="1" x14ac:dyDescent="0.2">
      <c r="A546" s="83" t="s">
        <v>182</v>
      </c>
      <c r="B546" s="83">
        <v>4</v>
      </c>
      <c r="C546" s="84">
        <v>2089.5907526800002</v>
      </c>
      <c r="D546" s="84">
        <v>2061.19973665</v>
      </c>
      <c r="E546" s="84">
        <v>171.60414811999999</v>
      </c>
      <c r="F546" s="84">
        <v>171.60414811999999</v>
      </c>
    </row>
    <row r="547" spans="1:6" ht="12.75" customHeight="1" x14ac:dyDescent="0.2">
      <c r="A547" s="83" t="s">
        <v>182</v>
      </c>
      <c r="B547" s="83">
        <v>5</v>
      </c>
      <c r="C547" s="84">
        <v>2087.5720172199999</v>
      </c>
      <c r="D547" s="84">
        <v>2062.4052419</v>
      </c>
      <c r="E547" s="84">
        <v>171.70451184999999</v>
      </c>
      <c r="F547" s="84">
        <v>171.70451184999999</v>
      </c>
    </row>
    <row r="548" spans="1:6" ht="12.75" customHeight="1" x14ac:dyDescent="0.2">
      <c r="A548" s="83" t="s">
        <v>182</v>
      </c>
      <c r="B548" s="83">
        <v>6</v>
      </c>
      <c r="C548" s="84">
        <v>2077.3102581100002</v>
      </c>
      <c r="D548" s="84">
        <v>2051.4886372599999</v>
      </c>
      <c r="E548" s="84">
        <v>170.79565542</v>
      </c>
      <c r="F548" s="84">
        <v>170.79565542</v>
      </c>
    </row>
    <row r="549" spans="1:6" ht="12.75" customHeight="1" x14ac:dyDescent="0.2">
      <c r="A549" s="83" t="s">
        <v>182</v>
      </c>
      <c r="B549" s="83">
        <v>7</v>
      </c>
      <c r="C549" s="84">
        <v>2037.27922569</v>
      </c>
      <c r="D549" s="84">
        <v>2011.71047982</v>
      </c>
      <c r="E549" s="84">
        <v>167.48394490999999</v>
      </c>
      <c r="F549" s="84">
        <v>167.48394490999999</v>
      </c>
    </row>
    <row r="550" spans="1:6" ht="12.75" customHeight="1" x14ac:dyDescent="0.2">
      <c r="A550" s="83" t="s">
        <v>182</v>
      </c>
      <c r="B550" s="83">
        <v>8</v>
      </c>
      <c r="C550" s="84">
        <v>2022.7250220599999</v>
      </c>
      <c r="D550" s="84">
        <v>1993.4025415599999</v>
      </c>
      <c r="E550" s="84">
        <v>165.95972671000001</v>
      </c>
      <c r="F550" s="84">
        <v>165.95972671000001</v>
      </c>
    </row>
    <row r="551" spans="1:6" ht="12.75" customHeight="1" x14ac:dyDescent="0.2">
      <c r="A551" s="83" t="s">
        <v>182</v>
      </c>
      <c r="B551" s="83">
        <v>9</v>
      </c>
      <c r="C551" s="84">
        <v>1994.6337728200001</v>
      </c>
      <c r="D551" s="84">
        <v>1964.05406272</v>
      </c>
      <c r="E551" s="84">
        <v>163.51633386</v>
      </c>
      <c r="F551" s="84">
        <v>163.51633386</v>
      </c>
    </row>
    <row r="552" spans="1:6" ht="12.75" customHeight="1" x14ac:dyDescent="0.2">
      <c r="A552" s="83" t="s">
        <v>182</v>
      </c>
      <c r="B552" s="83">
        <v>10</v>
      </c>
      <c r="C552" s="84">
        <v>1952.5556608700001</v>
      </c>
      <c r="D552" s="84">
        <v>1924.3878238299999</v>
      </c>
      <c r="E552" s="84">
        <v>160.21394108000001</v>
      </c>
      <c r="F552" s="84">
        <v>160.21394108000001</v>
      </c>
    </row>
    <row r="553" spans="1:6" ht="12.75" customHeight="1" x14ac:dyDescent="0.2">
      <c r="A553" s="83" t="s">
        <v>182</v>
      </c>
      <c r="B553" s="83">
        <v>11</v>
      </c>
      <c r="C553" s="84">
        <v>1942.4414099099999</v>
      </c>
      <c r="D553" s="84">
        <v>1913.1118721</v>
      </c>
      <c r="E553" s="84">
        <v>159.27516738</v>
      </c>
      <c r="F553" s="84">
        <v>159.27516738</v>
      </c>
    </row>
    <row r="554" spans="1:6" ht="12.75" customHeight="1" x14ac:dyDescent="0.2">
      <c r="A554" s="83" t="s">
        <v>182</v>
      </c>
      <c r="B554" s="83">
        <v>12</v>
      </c>
      <c r="C554" s="84">
        <v>1975.6350209100001</v>
      </c>
      <c r="D554" s="84">
        <v>1949.06438084</v>
      </c>
      <c r="E554" s="84">
        <v>162.26837542999999</v>
      </c>
      <c r="F554" s="84">
        <v>162.26837542999999</v>
      </c>
    </row>
    <row r="555" spans="1:6" ht="12.75" customHeight="1" x14ac:dyDescent="0.2">
      <c r="A555" s="83" t="s">
        <v>182</v>
      </c>
      <c r="B555" s="83">
        <v>13</v>
      </c>
      <c r="C555" s="84">
        <v>1976.36745301</v>
      </c>
      <c r="D555" s="84">
        <v>1948.74441701</v>
      </c>
      <c r="E555" s="84">
        <v>162.241737</v>
      </c>
      <c r="F555" s="84">
        <v>162.241737</v>
      </c>
    </row>
    <row r="556" spans="1:6" ht="12.75" customHeight="1" x14ac:dyDescent="0.2">
      <c r="A556" s="83" t="s">
        <v>182</v>
      </c>
      <c r="B556" s="83">
        <v>14</v>
      </c>
      <c r="C556" s="84">
        <v>1985.2724670499999</v>
      </c>
      <c r="D556" s="84">
        <v>1958.89156121</v>
      </c>
      <c r="E556" s="84">
        <v>163.08653239</v>
      </c>
      <c r="F556" s="84">
        <v>163.08653239</v>
      </c>
    </row>
    <row r="557" spans="1:6" ht="12.75" customHeight="1" x14ac:dyDescent="0.2">
      <c r="A557" s="83" t="s">
        <v>182</v>
      </c>
      <c r="B557" s="83">
        <v>15</v>
      </c>
      <c r="C557" s="84">
        <v>2036.1979152199999</v>
      </c>
      <c r="D557" s="84">
        <v>2011.0652680799999</v>
      </c>
      <c r="E557" s="84">
        <v>167.43022812999999</v>
      </c>
      <c r="F557" s="84">
        <v>167.43022812999999</v>
      </c>
    </row>
    <row r="558" spans="1:6" ht="12.75" customHeight="1" x14ac:dyDescent="0.2">
      <c r="A558" s="83" t="s">
        <v>182</v>
      </c>
      <c r="B558" s="83">
        <v>16</v>
      </c>
      <c r="C558" s="84">
        <v>2059.6841361699999</v>
      </c>
      <c r="D558" s="84">
        <v>2029.40593354</v>
      </c>
      <c r="E558" s="84">
        <v>168.95717102</v>
      </c>
      <c r="F558" s="84">
        <v>168.95717102</v>
      </c>
    </row>
    <row r="559" spans="1:6" ht="12.75" customHeight="1" x14ac:dyDescent="0.2">
      <c r="A559" s="83" t="s">
        <v>182</v>
      </c>
      <c r="B559" s="83">
        <v>17</v>
      </c>
      <c r="C559" s="84">
        <v>2063.6652932299999</v>
      </c>
      <c r="D559" s="84">
        <v>2030.72661457</v>
      </c>
      <c r="E559" s="84">
        <v>169.06712365000001</v>
      </c>
      <c r="F559" s="84">
        <v>169.06712365000001</v>
      </c>
    </row>
    <row r="560" spans="1:6" ht="12.75" customHeight="1" x14ac:dyDescent="0.2">
      <c r="A560" s="83" t="s">
        <v>182</v>
      </c>
      <c r="B560" s="83">
        <v>18</v>
      </c>
      <c r="C560" s="84">
        <v>2025.3342355100001</v>
      </c>
      <c r="D560" s="84">
        <v>1992.5154496499999</v>
      </c>
      <c r="E560" s="84">
        <v>165.88587232</v>
      </c>
      <c r="F560" s="84">
        <v>165.88587232</v>
      </c>
    </row>
    <row r="561" spans="1:6" ht="12.75" customHeight="1" x14ac:dyDescent="0.2">
      <c r="A561" s="83" t="s">
        <v>182</v>
      </c>
      <c r="B561" s="83">
        <v>19</v>
      </c>
      <c r="C561" s="84">
        <v>1969.0834917499999</v>
      </c>
      <c r="D561" s="84">
        <v>1943.19191108</v>
      </c>
      <c r="E561" s="84">
        <v>161.77946591</v>
      </c>
      <c r="F561" s="84">
        <v>161.77946591</v>
      </c>
    </row>
    <row r="562" spans="1:6" ht="12.75" customHeight="1" x14ac:dyDescent="0.2">
      <c r="A562" s="83" t="s">
        <v>182</v>
      </c>
      <c r="B562" s="83">
        <v>20</v>
      </c>
      <c r="C562" s="84">
        <v>1970.90473632</v>
      </c>
      <c r="D562" s="84">
        <v>1943.1010765599999</v>
      </c>
      <c r="E562" s="84">
        <v>161.77190353</v>
      </c>
      <c r="F562" s="84">
        <v>161.77190353</v>
      </c>
    </row>
    <row r="563" spans="1:6" ht="12.75" customHeight="1" x14ac:dyDescent="0.2">
      <c r="A563" s="83" t="s">
        <v>182</v>
      </c>
      <c r="B563" s="83">
        <v>21</v>
      </c>
      <c r="C563" s="84">
        <v>2009.2033464199999</v>
      </c>
      <c r="D563" s="84">
        <v>1982.93830574</v>
      </c>
      <c r="E563" s="84">
        <v>165.08853202</v>
      </c>
      <c r="F563" s="84">
        <v>165.08853202</v>
      </c>
    </row>
    <row r="564" spans="1:6" ht="12.75" customHeight="1" x14ac:dyDescent="0.2">
      <c r="A564" s="83" t="s">
        <v>182</v>
      </c>
      <c r="B564" s="83">
        <v>22</v>
      </c>
      <c r="C564" s="84">
        <v>2029.0915576899999</v>
      </c>
      <c r="D564" s="84">
        <v>1999.95082854</v>
      </c>
      <c r="E564" s="84">
        <v>166.50490106000001</v>
      </c>
      <c r="F564" s="84">
        <v>166.50490106000001</v>
      </c>
    </row>
    <row r="565" spans="1:6" ht="12.75" customHeight="1" x14ac:dyDescent="0.2">
      <c r="A565" s="83" t="s">
        <v>182</v>
      </c>
      <c r="B565" s="83">
        <v>23</v>
      </c>
      <c r="C565" s="84">
        <v>2064.6720292599998</v>
      </c>
      <c r="D565" s="84">
        <v>2038.0294185400001</v>
      </c>
      <c r="E565" s="84">
        <v>169.67511493000001</v>
      </c>
      <c r="F565" s="84">
        <v>169.67511493000001</v>
      </c>
    </row>
    <row r="566" spans="1:6" ht="12.75" customHeight="1" x14ac:dyDescent="0.2">
      <c r="A566" s="83" t="s">
        <v>182</v>
      </c>
      <c r="B566" s="83">
        <v>24</v>
      </c>
      <c r="C566" s="84">
        <v>2107.7887483499999</v>
      </c>
      <c r="D566" s="84">
        <v>2078.2182267200001</v>
      </c>
      <c r="E566" s="84">
        <v>173.02101395</v>
      </c>
      <c r="F566" s="84">
        <v>173.02101395</v>
      </c>
    </row>
    <row r="567" spans="1:6" ht="12.75" customHeight="1" x14ac:dyDescent="0.2">
      <c r="A567" s="83" t="s">
        <v>183</v>
      </c>
      <c r="B567" s="83">
        <v>1</v>
      </c>
      <c r="C567" s="84">
        <v>2027.84424227</v>
      </c>
      <c r="D567" s="84">
        <v>1995.3731457900001</v>
      </c>
      <c r="E567" s="84">
        <v>166.12378838000001</v>
      </c>
      <c r="F567" s="84">
        <v>166.12378838000001</v>
      </c>
    </row>
    <row r="568" spans="1:6" ht="12.75" customHeight="1" x14ac:dyDescent="0.2">
      <c r="A568" s="83" t="s">
        <v>183</v>
      </c>
      <c r="B568" s="83">
        <v>2</v>
      </c>
      <c r="C568" s="84">
        <v>2086.56672458</v>
      </c>
      <c r="D568" s="84">
        <v>2053.8018557199998</v>
      </c>
      <c r="E568" s="84">
        <v>170.98824126</v>
      </c>
      <c r="F568" s="84">
        <v>170.98824126</v>
      </c>
    </row>
    <row r="569" spans="1:6" ht="12.75" customHeight="1" x14ac:dyDescent="0.2">
      <c r="A569" s="83" t="s">
        <v>183</v>
      </c>
      <c r="B569" s="83">
        <v>3</v>
      </c>
      <c r="C569" s="84">
        <v>2109.6242848500001</v>
      </c>
      <c r="D569" s="84">
        <v>2082.54836006</v>
      </c>
      <c r="E569" s="84">
        <v>173.38151703</v>
      </c>
      <c r="F569" s="84">
        <v>173.38151703</v>
      </c>
    </row>
    <row r="570" spans="1:6" ht="12.75" customHeight="1" x14ac:dyDescent="0.2">
      <c r="A570" s="83" t="s">
        <v>183</v>
      </c>
      <c r="B570" s="83">
        <v>4</v>
      </c>
      <c r="C570" s="84">
        <v>2117.2943405599999</v>
      </c>
      <c r="D570" s="84">
        <v>2090.0609870799999</v>
      </c>
      <c r="E570" s="84">
        <v>174.00697701999999</v>
      </c>
      <c r="F570" s="84">
        <v>174.00697701999999</v>
      </c>
    </row>
    <row r="571" spans="1:6" ht="12.75" customHeight="1" x14ac:dyDescent="0.2">
      <c r="A571" s="83" t="s">
        <v>183</v>
      </c>
      <c r="B571" s="83">
        <v>5</v>
      </c>
      <c r="C571" s="84">
        <v>2117.0151229899998</v>
      </c>
      <c r="D571" s="84">
        <v>2088.0797812999999</v>
      </c>
      <c r="E571" s="84">
        <v>173.84203271999999</v>
      </c>
      <c r="F571" s="84">
        <v>173.84203271999999</v>
      </c>
    </row>
    <row r="572" spans="1:6" ht="12.75" customHeight="1" x14ac:dyDescent="0.2">
      <c r="A572" s="83" t="s">
        <v>183</v>
      </c>
      <c r="B572" s="83">
        <v>6</v>
      </c>
      <c r="C572" s="84">
        <v>2108.1745342499999</v>
      </c>
      <c r="D572" s="84">
        <v>2074.9865918099999</v>
      </c>
      <c r="E572" s="84">
        <v>172.75196581</v>
      </c>
      <c r="F572" s="84">
        <v>172.75196581</v>
      </c>
    </row>
    <row r="573" spans="1:6" ht="12.75" customHeight="1" x14ac:dyDescent="0.2">
      <c r="A573" s="83" t="s">
        <v>183</v>
      </c>
      <c r="B573" s="83">
        <v>7</v>
      </c>
      <c r="C573" s="84">
        <v>2026.3254348800001</v>
      </c>
      <c r="D573" s="84">
        <v>1998.9157812399999</v>
      </c>
      <c r="E573" s="84">
        <v>166.41872871000001</v>
      </c>
      <c r="F573" s="84">
        <v>166.41872871000001</v>
      </c>
    </row>
    <row r="574" spans="1:6" ht="12.75" customHeight="1" x14ac:dyDescent="0.2">
      <c r="A574" s="83" t="s">
        <v>183</v>
      </c>
      <c r="B574" s="83">
        <v>8</v>
      </c>
      <c r="C574" s="84">
        <v>1977.1754946000001</v>
      </c>
      <c r="D574" s="84">
        <v>1951.2747805399999</v>
      </c>
      <c r="E574" s="84">
        <v>162.45240114000001</v>
      </c>
      <c r="F574" s="84">
        <v>162.45240114000001</v>
      </c>
    </row>
    <row r="575" spans="1:6" ht="12.75" customHeight="1" x14ac:dyDescent="0.2">
      <c r="A575" s="83" t="s">
        <v>183</v>
      </c>
      <c r="B575" s="83">
        <v>9</v>
      </c>
      <c r="C575" s="84">
        <v>1928.6806431499999</v>
      </c>
      <c r="D575" s="84">
        <v>1900.5588668299999</v>
      </c>
      <c r="E575" s="84">
        <v>158.23007324</v>
      </c>
      <c r="F575" s="84">
        <v>158.23007324</v>
      </c>
    </row>
    <row r="576" spans="1:6" ht="12.75" customHeight="1" x14ac:dyDescent="0.2">
      <c r="A576" s="83" t="s">
        <v>183</v>
      </c>
      <c r="B576" s="83">
        <v>10</v>
      </c>
      <c r="C576" s="84">
        <v>1892.6019811799999</v>
      </c>
      <c r="D576" s="84">
        <v>1865.87966325</v>
      </c>
      <c r="E576" s="84">
        <v>155.34287356999999</v>
      </c>
      <c r="F576" s="84">
        <v>155.34287356999999</v>
      </c>
    </row>
    <row r="577" spans="1:6" ht="12.75" customHeight="1" x14ac:dyDescent="0.2">
      <c r="A577" s="83" t="s">
        <v>183</v>
      </c>
      <c r="B577" s="83">
        <v>11</v>
      </c>
      <c r="C577" s="84">
        <v>1908.38070193</v>
      </c>
      <c r="D577" s="84">
        <v>1877.58916834</v>
      </c>
      <c r="E577" s="84">
        <v>156.31774253</v>
      </c>
      <c r="F577" s="84">
        <v>156.31774253</v>
      </c>
    </row>
    <row r="578" spans="1:6" ht="12.75" customHeight="1" x14ac:dyDescent="0.2">
      <c r="A578" s="83" t="s">
        <v>183</v>
      </c>
      <c r="B578" s="83">
        <v>12</v>
      </c>
      <c r="C578" s="84">
        <v>1952.0552972200001</v>
      </c>
      <c r="D578" s="84">
        <v>1920.1005052999999</v>
      </c>
      <c r="E578" s="84">
        <v>159.85700252999999</v>
      </c>
      <c r="F578" s="84">
        <v>159.85700252999999</v>
      </c>
    </row>
    <row r="579" spans="1:6" ht="12.75" customHeight="1" x14ac:dyDescent="0.2">
      <c r="A579" s="83" t="s">
        <v>183</v>
      </c>
      <c r="B579" s="83">
        <v>13</v>
      </c>
      <c r="C579" s="84">
        <v>1968.55893326</v>
      </c>
      <c r="D579" s="84">
        <v>1935.2766054599999</v>
      </c>
      <c r="E579" s="84">
        <v>161.12048111999999</v>
      </c>
      <c r="F579" s="84">
        <v>161.12048111999999</v>
      </c>
    </row>
    <row r="580" spans="1:6" ht="12.75" customHeight="1" x14ac:dyDescent="0.2">
      <c r="A580" s="83" t="s">
        <v>183</v>
      </c>
      <c r="B580" s="83">
        <v>14</v>
      </c>
      <c r="C580" s="84">
        <v>1971.0693229799999</v>
      </c>
      <c r="D580" s="84">
        <v>1942.42904333</v>
      </c>
      <c r="E580" s="84">
        <v>161.71595374</v>
      </c>
      <c r="F580" s="84">
        <v>161.71595374</v>
      </c>
    </row>
    <row r="581" spans="1:6" ht="12.75" customHeight="1" x14ac:dyDescent="0.2">
      <c r="A581" s="83" t="s">
        <v>183</v>
      </c>
      <c r="B581" s="83">
        <v>15</v>
      </c>
      <c r="C581" s="84">
        <v>1980.94369097</v>
      </c>
      <c r="D581" s="84">
        <v>1952.4373060999999</v>
      </c>
      <c r="E581" s="84">
        <v>162.54918663000001</v>
      </c>
      <c r="F581" s="84">
        <v>162.54918663000001</v>
      </c>
    </row>
    <row r="582" spans="1:6" ht="12.75" customHeight="1" x14ac:dyDescent="0.2">
      <c r="A582" s="83" t="s">
        <v>183</v>
      </c>
      <c r="B582" s="83">
        <v>16</v>
      </c>
      <c r="C582" s="84">
        <v>1999.0064357700001</v>
      </c>
      <c r="D582" s="84">
        <v>1964.94663242</v>
      </c>
      <c r="E582" s="84">
        <v>163.59064430000001</v>
      </c>
      <c r="F582" s="84">
        <v>163.59064430000001</v>
      </c>
    </row>
    <row r="583" spans="1:6" ht="12.75" customHeight="1" x14ac:dyDescent="0.2">
      <c r="A583" s="83" t="s">
        <v>183</v>
      </c>
      <c r="B583" s="83">
        <v>17</v>
      </c>
      <c r="C583" s="84">
        <v>1999.5533664100001</v>
      </c>
      <c r="D583" s="84">
        <v>1965.1066402399999</v>
      </c>
      <c r="E583" s="84">
        <v>163.60396567000001</v>
      </c>
      <c r="F583" s="84">
        <v>163.60396567000001</v>
      </c>
    </row>
    <row r="584" spans="1:6" ht="12.75" customHeight="1" x14ac:dyDescent="0.2">
      <c r="A584" s="83" t="s">
        <v>183</v>
      </c>
      <c r="B584" s="83">
        <v>18</v>
      </c>
      <c r="C584" s="84">
        <v>1967.9623819399999</v>
      </c>
      <c r="D584" s="84">
        <v>1933.92606927</v>
      </c>
      <c r="E584" s="84">
        <v>161.00804291</v>
      </c>
      <c r="F584" s="84">
        <v>161.00804291</v>
      </c>
    </row>
    <row r="585" spans="1:6" ht="12.75" customHeight="1" x14ac:dyDescent="0.2">
      <c r="A585" s="83" t="s">
        <v>183</v>
      </c>
      <c r="B585" s="83">
        <v>19</v>
      </c>
      <c r="C585" s="84">
        <v>1922.5594522700001</v>
      </c>
      <c r="D585" s="84">
        <v>1888.58987662</v>
      </c>
      <c r="E585" s="84">
        <v>157.23360097</v>
      </c>
      <c r="F585" s="84">
        <v>157.23360097</v>
      </c>
    </row>
    <row r="586" spans="1:6" ht="12.75" customHeight="1" x14ac:dyDescent="0.2">
      <c r="A586" s="83" t="s">
        <v>183</v>
      </c>
      <c r="B586" s="83">
        <v>20</v>
      </c>
      <c r="C586" s="84">
        <v>1928.3145901800001</v>
      </c>
      <c r="D586" s="84">
        <v>1894.66201555</v>
      </c>
      <c r="E586" s="84">
        <v>157.73913385</v>
      </c>
      <c r="F586" s="84">
        <v>157.73913385</v>
      </c>
    </row>
    <row r="587" spans="1:6" ht="12.75" customHeight="1" x14ac:dyDescent="0.2">
      <c r="A587" s="83" t="s">
        <v>183</v>
      </c>
      <c r="B587" s="83">
        <v>21</v>
      </c>
      <c r="C587" s="84">
        <v>1932.28894077</v>
      </c>
      <c r="D587" s="84">
        <v>1898.9392742299999</v>
      </c>
      <c r="E587" s="84">
        <v>158.09523487000001</v>
      </c>
      <c r="F587" s="84">
        <v>158.09523487000001</v>
      </c>
    </row>
    <row r="588" spans="1:6" ht="12.75" customHeight="1" x14ac:dyDescent="0.2">
      <c r="A588" s="83" t="s">
        <v>183</v>
      </c>
      <c r="B588" s="83">
        <v>22</v>
      </c>
      <c r="C588" s="84">
        <v>1942.32882958</v>
      </c>
      <c r="D588" s="84">
        <v>1913.13721747</v>
      </c>
      <c r="E588" s="84">
        <v>159.2772775</v>
      </c>
      <c r="F588" s="84">
        <v>159.2772775</v>
      </c>
    </row>
    <row r="589" spans="1:6" ht="12.75" customHeight="1" x14ac:dyDescent="0.2">
      <c r="A589" s="83" t="s">
        <v>183</v>
      </c>
      <c r="B589" s="83">
        <v>23</v>
      </c>
      <c r="C589" s="84">
        <v>1975.26904872</v>
      </c>
      <c r="D589" s="84">
        <v>1948.53013751</v>
      </c>
      <c r="E589" s="84">
        <v>162.22389727000001</v>
      </c>
      <c r="F589" s="84">
        <v>162.22389727000001</v>
      </c>
    </row>
    <row r="590" spans="1:6" ht="12.75" customHeight="1" x14ac:dyDescent="0.2">
      <c r="A590" s="83" t="s">
        <v>183</v>
      </c>
      <c r="B590" s="83">
        <v>24</v>
      </c>
      <c r="C590" s="84">
        <v>2014.19738383</v>
      </c>
      <c r="D590" s="84">
        <v>1988.5609511299999</v>
      </c>
      <c r="E590" s="84">
        <v>165.55664254000001</v>
      </c>
      <c r="F590" s="84">
        <v>165.55664254000001</v>
      </c>
    </row>
    <row r="591" spans="1:6" ht="12.75" customHeight="1" x14ac:dyDescent="0.2">
      <c r="A591" s="83" t="s">
        <v>184</v>
      </c>
      <c r="B591" s="83">
        <v>1</v>
      </c>
      <c r="C591" s="84">
        <v>2115.4331160000002</v>
      </c>
      <c r="D591" s="84">
        <v>2089.3298465900002</v>
      </c>
      <c r="E591" s="84">
        <v>173.94610628000001</v>
      </c>
      <c r="F591" s="84">
        <v>173.94610628000001</v>
      </c>
    </row>
    <row r="592" spans="1:6" ht="12.75" customHeight="1" x14ac:dyDescent="0.2">
      <c r="A592" s="83" t="s">
        <v>184</v>
      </c>
      <c r="B592" s="83">
        <v>2</v>
      </c>
      <c r="C592" s="84">
        <v>2164.63885682</v>
      </c>
      <c r="D592" s="84">
        <v>2136.5621038099998</v>
      </c>
      <c r="E592" s="84">
        <v>177.87840412</v>
      </c>
      <c r="F592" s="84">
        <v>177.87840412</v>
      </c>
    </row>
    <row r="593" spans="1:6" ht="12.75" customHeight="1" x14ac:dyDescent="0.2">
      <c r="A593" s="83" t="s">
        <v>184</v>
      </c>
      <c r="B593" s="83">
        <v>3</v>
      </c>
      <c r="C593" s="84">
        <v>2181.2305238399999</v>
      </c>
      <c r="D593" s="84">
        <v>2147.88171384</v>
      </c>
      <c r="E593" s="84">
        <v>178.82081256000001</v>
      </c>
      <c r="F593" s="84">
        <v>178.82081256000001</v>
      </c>
    </row>
    <row r="594" spans="1:6" ht="12.75" customHeight="1" x14ac:dyDescent="0.2">
      <c r="A594" s="83" t="s">
        <v>184</v>
      </c>
      <c r="B594" s="83">
        <v>4</v>
      </c>
      <c r="C594" s="84">
        <v>2197.6432028300001</v>
      </c>
      <c r="D594" s="84">
        <v>2170.4290996200002</v>
      </c>
      <c r="E594" s="84">
        <v>180.69798383</v>
      </c>
      <c r="F594" s="84">
        <v>180.69798383</v>
      </c>
    </row>
    <row r="595" spans="1:6" ht="12.75" customHeight="1" x14ac:dyDescent="0.2">
      <c r="A595" s="83" t="s">
        <v>184</v>
      </c>
      <c r="B595" s="83">
        <v>5</v>
      </c>
      <c r="C595" s="84">
        <v>2186.23220919</v>
      </c>
      <c r="D595" s="84">
        <v>2158.2197272600001</v>
      </c>
      <c r="E595" s="84">
        <v>179.68149867</v>
      </c>
      <c r="F595" s="84">
        <v>179.68149867</v>
      </c>
    </row>
    <row r="596" spans="1:6" ht="12.75" customHeight="1" x14ac:dyDescent="0.2">
      <c r="A596" s="83" t="s">
        <v>184</v>
      </c>
      <c r="B596" s="83">
        <v>6</v>
      </c>
      <c r="C596" s="84">
        <v>2161.8303419200001</v>
      </c>
      <c r="D596" s="84">
        <v>2136.4657910400001</v>
      </c>
      <c r="E596" s="84">
        <v>177.87038565</v>
      </c>
      <c r="F596" s="84">
        <v>177.87038565</v>
      </c>
    </row>
    <row r="597" spans="1:6" ht="12.75" customHeight="1" x14ac:dyDescent="0.2">
      <c r="A597" s="83" t="s">
        <v>184</v>
      </c>
      <c r="B597" s="83">
        <v>7</v>
      </c>
      <c r="C597" s="84">
        <v>2119.0592502099998</v>
      </c>
      <c r="D597" s="84">
        <v>2094.0165296099999</v>
      </c>
      <c r="E597" s="84">
        <v>174.33629371999999</v>
      </c>
      <c r="F597" s="84">
        <v>174.33629371999999</v>
      </c>
    </row>
    <row r="598" spans="1:6" ht="12.75" customHeight="1" x14ac:dyDescent="0.2">
      <c r="A598" s="83" t="s">
        <v>184</v>
      </c>
      <c r="B598" s="83">
        <v>8</v>
      </c>
      <c r="C598" s="84">
        <v>2078.3914981799999</v>
      </c>
      <c r="D598" s="84">
        <v>2050.90945689</v>
      </c>
      <c r="E598" s="84">
        <v>170.74743605</v>
      </c>
      <c r="F598" s="84">
        <v>170.74743605</v>
      </c>
    </row>
    <row r="599" spans="1:6" ht="12.75" customHeight="1" x14ac:dyDescent="0.2">
      <c r="A599" s="83" t="s">
        <v>184</v>
      </c>
      <c r="B599" s="83">
        <v>9</v>
      </c>
      <c r="C599" s="84">
        <v>2029.64335321</v>
      </c>
      <c r="D599" s="84">
        <v>1997.74994079</v>
      </c>
      <c r="E599" s="84">
        <v>166.32166724999999</v>
      </c>
      <c r="F599" s="84">
        <v>166.32166724999999</v>
      </c>
    </row>
    <row r="600" spans="1:6" ht="12.75" customHeight="1" x14ac:dyDescent="0.2">
      <c r="A600" s="83" t="s">
        <v>184</v>
      </c>
      <c r="B600" s="83">
        <v>10</v>
      </c>
      <c r="C600" s="84">
        <v>2002.82405939</v>
      </c>
      <c r="D600" s="84">
        <v>1977.26500945</v>
      </c>
      <c r="E600" s="84">
        <v>164.61620459</v>
      </c>
      <c r="F600" s="84">
        <v>164.61620459</v>
      </c>
    </row>
    <row r="601" spans="1:6" ht="12.75" customHeight="1" x14ac:dyDescent="0.2">
      <c r="A601" s="83" t="s">
        <v>184</v>
      </c>
      <c r="B601" s="83">
        <v>11</v>
      </c>
      <c r="C601" s="84">
        <v>1988.28798654</v>
      </c>
      <c r="D601" s="84">
        <v>1961.4627259199999</v>
      </c>
      <c r="E601" s="84">
        <v>163.30059342000001</v>
      </c>
      <c r="F601" s="84">
        <v>163.30059342000001</v>
      </c>
    </row>
    <row r="602" spans="1:6" ht="12.75" customHeight="1" x14ac:dyDescent="0.2">
      <c r="A602" s="83" t="s">
        <v>184</v>
      </c>
      <c r="B602" s="83">
        <v>12</v>
      </c>
      <c r="C602" s="84">
        <v>2024.4769870099999</v>
      </c>
      <c r="D602" s="84">
        <v>1997.40629532</v>
      </c>
      <c r="E602" s="84">
        <v>166.29305722000001</v>
      </c>
      <c r="F602" s="84">
        <v>166.29305722000001</v>
      </c>
    </row>
    <row r="603" spans="1:6" ht="12.75" customHeight="1" x14ac:dyDescent="0.2">
      <c r="A603" s="83" t="s">
        <v>184</v>
      </c>
      <c r="B603" s="83">
        <v>13</v>
      </c>
      <c r="C603" s="84">
        <v>2046.7831646</v>
      </c>
      <c r="D603" s="84">
        <v>2021.8157576799999</v>
      </c>
      <c r="E603" s="84">
        <v>168.32525473999999</v>
      </c>
      <c r="F603" s="84">
        <v>168.32525473999999</v>
      </c>
    </row>
    <row r="604" spans="1:6" ht="12.75" customHeight="1" x14ac:dyDescent="0.2">
      <c r="A604" s="83" t="s">
        <v>184</v>
      </c>
      <c r="B604" s="83">
        <v>14</v>
      </c>
      <c r="C604" s="84">
        <v>2047.3591219100001</v>
      </c>
      <c r="D604" s="84">
        <v>2021.3516785500001</v>
      </c>
      <c r="E604" s="84">
        <v>168.28661807</v>
      </c>
      <c r="F604" s="84">
        <v>168.28661807</v>
      </c>
    </row>
    <row r="605" spans="1:6" ht="12.75" customHeight="1" x14ac:dyDescent="0.2">
      <c r="A605" s="83" t="s">
        <v>184</v>
      </c>
      <c r="B605" s="83">
        <v>15</v>
      </c>
      <c r="C605" s="84">
        <v>2068.50732075</v>
      </c>
      <c r="D605" s="84">
        <v>2039.75938099</v>
      </c>
      <c r="E605" s="84">
        <v>169.81914208000001</v>
      </c>
      <c r="F605" s="84">
        <v>169.81914208000001</v>
      </c>
    </row>
    <row r="606" spans="1:6" ht="12.75" customHeight="1" x14ac:dyDescent="0.2">
      <c r="A606" s="83" t="s">
        <v>184</v>
      </c>
      <c r="B606" s="83">
        <v>16</v>
      </c>
      <c r="C606" s="84">
        <v>2078.8999956600001</v>
      </c>
      <c r="D606" s="84">
        <v>2045.1019290500001</v>
      </c>
      <c r="E606" s="84">
        <v>170.26393324</v>
      </c>
      <c r="F606" s="84">
        <v>170.26393324</v>
      </c>
    </row>
    <row r="607" spans="1:6" ht="12.75" customHeight="1" x14ac:dyDescent="0.2">
      <c r="A607" s="83" t="s">
        <v>184</v>
      </c>
      <c r="B607" s="83">
        <v>17</v>
      </c>
      <c r="C607" s="84">
        <v>2071.8439223</v>
      </c>
      <c r="D607" s="84">
        <v>2043.5030325299999</v>
      </c>
      <c r="E607" s="84">
        <v>170.13081790999999</v>
      </c>
      <c r="F607" s="84">
        <v>170.13081790999999</v>
      </c>
    </row>
    <row r="608" spans="1:6" ht="12.75" customHeight="1" x14ac:dyDescent="0.2">
      <c r="A608" s="83" t="s">
        <v>184</v>
      </c>
      <c r="B608" s="83">
        <v>18</v>
      </c>
      <c r="C608" s="84">
        <v>2051.8462848200002</v>
      </c>
      <c r="D608" s="84">
        <v>2019.07066235</v>
      </c>
      <c r="E608" s="84">
        <v>168.09671320999999</v>
      </c>
      <c r="F608" s="84">
        <v>168.09671320999999</v>
      </c>
    </row>
    <row r="609" spans="1:6" ht="12.75" customHeight="1" x14ac:dyDescent="0.2">
      <c r="A609" s="83" t="s">
        <v>184</v>
      </c>
      <c r="B609" s="83">
        <v>19</v>
      </c>
      <c r="C609" s="84">
        <v>2002.1816043900001</v>
      </c>
      <c r="D609" s="84">
        <v>1968.41043412</v>
      </c>
      <c r="E609" s="84">
        <v>163.87902137</v>
      </c>
      <c r="F609" s="84">
        <v>163.87902137</v>
      </c>
    </row>
    <row r="610" spans="1:6" ht="12.75" customHeight="1" x14ac:dyDescent="0.2">
      <c r="A610" s="83" t="s">
        <v>184</v>
      </c>
      <c r="B610" s="83">
        <v>20</v>
      </c>
      <c r="C610" s="84">
        <v>2003.53862499</v>
      </c>
      <c r="D610" s="84">
        <v>1969.92503833</v>
      </c>
      <c r="E610" s="84">
        <v>164.00511897999999</v>
      </c>
      <c r="F610" s="84">
        <v>164.00511897999999</v>
      </c>
    </row>
    <row r="611" spans="1:6" ht="12.75" customHeight="1" x14ac:dyDescent="0.2">
      <c r="A611" s="83" t="s">
        <v>184</v>
      </c>
      <c r="B611" s="83">
        <v>21</v>
      </c>
      <c r="C611" s="84">
        <v>2013.55408042</v>
      </c>
      <c r="D611" s="84">
        <v>1980.0149119099999</v>
      </c>
      <c r="E611" s="84">
        <v>164.84514634000001</v>
      </c>
      <c r="F611" s="84">
        <v>164.84514634000001</v>
      </c>
    </row>
    <row r="612" spans="1:6" ht="12.75" customHeight="1" x14ac:dyDescent="0.2">
      <c r="A612" s="83" t="s">
        <v>184</v>
      </c>
      <c r="B612" s="83">
        <v>22</v>
      </c>
      <c r="C612" s="84">
        <v>2031.9255974800001</v>
      </c>
      <c r="D612" s="84">
        <v>2004.47831281</v>
      </c>
      <c r="E612" s="84">
        <v>166.88183448000001</v>
      </c>
      <c r="F612" s="84">
        <v>166.88183448000001</v>
      </c>
    </row>
    <row r="613" spans="1:6" ht="12.75" customHeight="1" x14ac:dyDescent="0.2">
      <c r="A613" s="83" t="s">
        <v>184</v>
      </c>
      <c r="B613" s="83">
        <v>23</v>
      </c>
      <c r="C613" s="84">
        <v>2049.0181532000001</v>
      </c>
      <c r="D613" s="84">
        <v>2022.6003504400001</v>
      </c>
      <c r="E613" s="84">
        <v>168.39057561999999</v>
      </c>
      <c r="F613" s="84">
        <v>168.39057561999999</v>
      </c>
    </row>
    <row r="614" spans="1:6" ht="12.75" customHeight="1" x14ac:dyDescent="0.2">
      <c r="A614" s="83" t="s">
        <v>184</v>
      </c>
      <c r="B614" s="83">
        <v>24</v>
      </c>
      <c r="C614" s="84">
        <v>2073.1153564000001</v>
      </c>
      <c r="D614" s="84">
        <v>2046.5872088599999</v>
      </c>
      <c r="E614" s="84">
        <v>170.38758945999999</v>
      </c>
      <c r="F614" s="84">
        <v>170.38758945999999</v>
      </c>
    </row>
    <row r="615" spans="1:6" ht="12.75" customHeight="1" x14ac:dyDescent="0.2">
      <c r="A615" s="83" t="s">
        <v>185</v>
      </c>
      <c r="B615" s="83">
        <v>1</v>
      </c>
      <c r="C615" s="84">
        <v>2056.2342492100001</v>
      </c>
      <c r="D615" s="84">
        <v>2026.3341245199999</v>
      </c>
      <c r="E615" s="84">
        <v>168.70142910000001</v>
      </c>
      <c r="F615" s="84">
        <v>168.70142910000001</v>
      </c>
    </row>
    <row r="616" spans="1:6" ht="12.75" customHeight="1" x14ac:dyDescent="0.2">
      <c r="A616" s="83" t="s">
        <v>185</v>
      </c>
      <c r="B616" s="83">
        <v>2</v>
      </c>
      <c r="C616" s="84">
        <v>2104.6352407899999</v>
      </c>
      <c r="D616" s="84">
        <v>2077.7564705099999</v>
      </c>
      <c r="E616" s="84">
        <v>172.98257067</v>
      </c>
      <c r="F616" s="84">
        <v>172.98257067</v>
      </c>
    </row>
    <row r="617" spans="1:6" ht="12.75" customHeight="1" x14ac:dyDescent="0.2">
      <c r="A617" s="83" t="s">
        <v>185</v>
      </c>
      <c r="B617" s="83">
        <v>3</v>
      </c>
      <c r="C617" s="84">
        <v>2144.8172942599999</v>
      </c>
      <c r="D617" s="84">
        <v>2119.7268596200001</v>
      </c>
      <c r="E617" s="84">
        <v>176.47679432000001</v>
      </c>
      <c r="F617" s="84">
        <v>176.47679432000001</v>
      </c>
    </row>
    <row r="618" spans="1:6" ht="12.75" customHeight="1" x14ac:dyDescent="0.2">
      <c r="A618" s="83" t="s">
        <v>185</v>
      </c>
      <c r="B618" s="83">
        <v>4</v>
      </c>
      <c r="C618" s="84">
        <v>2151.1800417700001</v>
      </c>
      <c r="D618" s="84">
        <v>2118.1649496099999</v>
      </c>
      <c r="E618" s="84">
        <v>176.34675829</v>
      </c>
      <c r="F618" s="84">
        <v>176.34675829</v>
      </c>
    </row>
    <row r="619" spans="1:6" ht="12.75" customHeight="1" x14ac:dyDescent="0.2">
      <c r="A619" s="83" t="s">
        <v>185</v>
      </c>
      <c r="B619" s="83">
        <v>5</v>
      </c>
      <c r="C619" s="84">
        <v>2136.9262888500002</v>
      </c>
      <c r="D619" s="84">
        <v>2108.1115413100001</v>
      </c>
      <c r="E619" s="84">
        <v>175.50976684</v>
      </c>
      <c r="F619" s="84">
        <v>175.50976684</v>
      </c>
    </row>
    <row r="620" spans="1:6" ht="12.75" customHeight="1" x14ac:dyDescent="0.2">
      <c r="A620" s="83" t="s">
        <v>185</v>
      </c>
      <c r="B620" s="83">
        <v>6</v>
      </c>
      <c r="C620" s="84">
        <v>2126.65226484</v>
      </c>
      <c r="D620" s="84">
        <v>2099.68547713</v>
      </c>
      <c r="E620" s="84">
        <v>174.80825909999999</v>
      </c>
      <c r="F620" s="84">
        <v>174.80825909999999</v>
      </c>
    </row>
    <row r="621" spans="1:6" ht="12.75" customHeight="1" x14ac:dyDescent="0.2">
      <c r="A621" s="83" t="s">
        <v>185</v>
      </c>
      <c r="B621" s="83">
        <v>7</v>
      </c>
      <c r="C621" s="84">
        <v>2031.8661089100001</v>
      </c>
      <c r="D621" s="84">
        <v>2004.21814864</v>
      </c>
      <c r="E621" s="84">
        <v>166.86017465</v>
      </c>
      <c r="F621" s="84">
        <v>166.86017465</v>
      </c>
    </row>
    <row r="622" spans="1:6" ht="12.75" customHeight="1" x14ac:dyDescent="0.2">
      <c r="A622" s="83" t="s">
        <v>185</v>
      </c>
      <c r="B622" s="83">
        <v>8</v>
      </c>
      <c r="C622" s="84">
        <v>1973.88298955</v>
      </c>
      <c r="D622" s="84">
        <v>1945.6971366099999</v>
      </c>
      <c r="E622" s="84">
        <v>161.98803720000001</v>
      </c>
      <c r="F622" s="84">
        <v>161.98803720000001</v>
      </c>
    </row>
    <row r="623" spans="1:6" ht="12.75" customHeight="1" x14ac:dyDescent="0.2">
      <c r="A623" s="83" t="s">
        <v>185</v>
      </c>
      <c r="B623" s="83">
        <v>9</v>
      </c>
      <c r="C623" s="84">
        <v>1937.2172218999999</v>
      </c>
      <c r="D623" s="84">
        <v>1905.19551273</v>
      </c>
      <c r="E623" s="84">
        <v>158.61609486</v>
      </c>
      <c r="F623" s="84">
        <v>158.61609486</v>
      </c>
    </row>
    <row r="624" spans="1:6" ht="12.75" customHeight="1" x14ac:dyDescent="0.2">
      <c r="A624" s="83" t="s">
        <v>185</v>
      </c>
      <c r="B624" s="83">
        <v>10</v>
      </c>
      <c r="C624" s="84">
        <v>1911.3298624199999</v>
      </c>
      <c r="D624" s="84">
        <v>1878.05480203</v>
      </c>
      <c r="E624" s="84">
        <v>156.35650863000001</v>
      </c>
      <c r="F624" s="84">
        <v>156.35650863000001</v>
      </c>
    </row>
    <row r="625" spans="1:6" ht="12.75" customHeight="1" x14ac:dyDescent="0.2">
      <c r="A625" s="83" t="s">
        <v>185</v>
      </c>
      <c r="B625" s="83">
        <v>11</v>
      </c>
      <c r="C625" s="84">
        <v>1895.1893639</v>
      </c>
      <c r="D625" s="84">
        <v>1864.8774796299999</v>
      </c>
      <c r="E625" s="84">
        <v>155.25943727999999</v>
      </c>
      <c r="F625" s="84">
        <v>155.25943727999999</v>
      </c>
    </row>
    <row r="626" spans="1:6" ht="12.75" customHeight="1" x14ac:dyDescent="0.2">
      <c r="A626" s="83" t="s">
        <v>185</v>
      </c>
      <c r="B626" s="83">
        <v>12</v>
      </c>
      <c r="C626" s="84">
        <v>1914.25248508</v>
      </c>
      <c r="D626" s="84">
        <v>1889.22449962</v>
      </c>
      <c r="E626" s="84">
        <v>157.28643618999999</v>
      </c>
      <c r="F626" s="84">
        <v>157.28643618999999</v>
      </c>
    </row>
    <row r="627" spans="1:6" ht="12.75" customHeight="1" x14ac:dyDescent="0.2">
      <c r="A627" s="83" t="s">
        <v>185</v>
      </c>
      <c r="B627" s="83">
        <v>13</v>
      </c>
      <c r="C627" s="84">
        <v>1938.42394339</v>
      </c>
      <c r="D627" s="84">
        <v>1913.3771245600001</v>
      </c>
      <c r="E627" s="84">
        <v>159.29725084</v>
      </c>
      <c r="F627" s="84">
        <v>159.29725084</v>
      </c>
    </row>
    <row r="628" spans="1:6" ht="12.75" customHeight="1" x14ac:dyDescent="0.2">
      <c r="A628" s="83" t="s">
        <v>185</v>
      </c>
      <c r="B628" s="83">
        <v>14</v>
      </c>
      <c r="C628" s="84">
        <v>1951.79583368</v>
      </c>
      <c r="D628" s="84">
        <v>1918.4778229200001</v>
      </c>
      <c r="E628" s="84">
        <v>159.72190692000001</v>
      </c>
      <c r="F628" s="84">
        <v>159.72190692000001</v>
      </c>
    </row>
    <row r="629" spans="1:6" ht="12.75" customHeight="1" x14ac:dyDescent="0.2">
      <c r="A629" s="83" t="s">
        <v>185</v>
      </c>
      <c r="B629" s="83">
        <v>15</v>
      </c>
      <c r="C629" s="84">
        <v>1957.0352353200001</v>
      </c>
      <c r="D629" s="84">
        <v>1930.16959064</v>
      </c>
      <c r="E629" s="84">
        <v>160.69529917</v>
      </c>
      <c r="F629" s="84">
        <v>160.69529917</v>
      </c>
    </row>
    <row r="630" spans="1:6" ht="12.75" customHeight="1" x14ac:dyDescent="0.2">
      <c r="A630" s="83" t="s">
        <v>185</v>
      </c>
      <c r="B630" s="83">
        <v>16</v>
      </c>
      <c r="C630" s="84">
        <v>1965.08593486</v>
      </c>
      <c r="D630" s="84">
        <v>1934.5774849899999</v>
      </c>
      <c r="E630" s="84">
        <v>161.06227620000001</v>
      </c>
      <c r="F630" s="84">
        <v>161.06227620000001</v>
      </c>
    </row>
    <row r="631" spans="1:6" ht="12.75" customHeight="1" x14ac:dyDescent="0.2">
      <c r="A631" s="83" t="s">
        <v>185</v>
      </c>
      <c r="B631" s="83">
        <v>17</v>
      </c>
      <c r="C631" s="84">
        <v>1958.0198290999999</v>
      </c>
      <c r="D631" s="84">
        <v>1932.9431301300001</v>
      </c>
      <c r="E631" s="84">
        <v>160.92620880000001</v>
      </c>
      <c r="F631" s="84">
        <v>160.92620880000001</v>
      </c>
    </row>
    <row r="632" spans="1:6" ht="12.75" customHeight="1" x14ac:dyDescent="0.2">
      <c r="A632" s="83" t="s">
        <v>185</v>
      </c>
      <c r="B632" s="83">
        <v>18</v>
      </c>
      <c r="C632" s="84">
        <v>1944.90196203</v>
      </c>
      <c r="D632" s="84">
        <v>1911.55323613</v>
      </c>
      <c r="E632" s="84">
        <v>159.14540392999999</v>
      </c>
      <c r="F632" s="84">
        <v>159.14540392999999</v>
      </c>
    </row>
    <row r="633" spans="1:6" ht="12.75" customHeight="1" x14ac:dyDescent="0.2">
      <c r="A633" s="83" t="s">
        <v>185</v>
      </c>
      <c r="B633" s="83">
        <v>19</v>
      </c>
      <c r="C633" s="84">
        <v>1889.7348170299999</v>
      </c>
      <c r="D633" s="84">
        <v>1856.56891701</v>
      </c>
      <c r="E633" s="84">
        <v>154.56771207</v>
      </c>
      <c r="F633" s="84">
        <v>154.56771207</v>
      </c>
    </row>
    <row r="634" spans="1:6" ht="12.75" customHeight="1" x14ac:dyDescent="0.2">
      <c r="A634" s="83" t="s">
        <v>185</v>
      </c>
      <c r="B634" s="83">
        <v>20</v>
      </c>
      <c r="C634" s="84">
        <v>1893.9347407099999</v>
      </c>
      <c r="D634" s="84">
        <v>1860.7920311</v>
      </c>
      <c r="E634" s="84">
        <v>154.91930532000001</v>
      </c>
      <c r="F634" s="84">
        <v>154.91930532000001</v>
      </c>
    </row>
    <row r="635" spans="1:6" ht="12.75" customHeight="1" x14ac:dyDescent="0.2">
      <c r="A635" s="83" t="s">
        <v>185</v>
      </c>
      <c r="B635" s="83">
        <v>21</v>
      </c>
      <c r="C635" s="84">
        <v>1949.3858704700001</v>
      </c>
      <c r="D635" s="84">
        <v>1919.27926458</v>
      </c>
      <c r="E635" s="84">
        <v>159.78863054000001</v>
      </c>
      <c r="F635" s="84">
        <v>159.78863054000001</v>
      </c>
    </row>
    <row r="636" spans="1:6" ht="12.75" customHeight="1" x14ac:dyDescent="0.2">
      <c r="A636" s="83" t="s">
        <v>185</v>
      </c>
      <c r="B636" s="83">
        <v>22</v>
      </c>
      <c r="C636" s="84">
        <v>1957.0051113500001</v>
      </c>
      <c r="D636" s="84">
        <v>1931.6922225599999</v>
      </c>
      <c r="E636" s="84">
        <v>160.82206511999999</v>
      </c>
      <c r="F636" s="84">
        <v>160.82206511999999</v>
      </c>
    </row>
    <row r="637" spans="1:6" ht="12.75" customHeight="1" x14ac:dyDescent="0.2">
      <c r="A637" s="83" t="s">
        <v>185</v>
      </c>
      <c r="B637" s="83">
        <v>23</v>
      </c>
      <c r="C637" s="84">
        <v>1990.63592152</v>
      </c>
      <c r="D637" s="84">
        <v>1962.00699291</v>
      </c>
      <c r="E637" s="84">
        <v>163.34590609</v>
      </c>
      <c r="F637" s="84">
        <v>163.34590609</v>
      </c>
    </row>
    <row r="638" spans="1:6" ht="12.75" customHeight="1" x14ac:dyDescent="0.2">
      <c r="A638" s="83" t="s">
        <v>185</v>
      </c>
      <c r="B638" s="83">
        <v>24</v>
      </c>
      <c r="C638" s="84">
        <v>1999.35969471</v>
      </c>
      <c r="D638" s="84">
        <v>1972.46505469</v>
      </c>
      <c r="E638" s="84">
        <v>164.21658676999999</v>
      </c>
      <c r="F638" s="84">
        <v>164.21658676999999</v>
      </c>
    </row>
    <row r="639" spans="1:6" ht="12.75" customHeight="1" x14ac:dyDescent="0.2">
      <c r="A639" s="83" t="s">
        <v>186</v>
      </c>
      <c r="B639" s="83">
        <v>1</v>
      </c>
      <c r="C639" s="84">
        <v>2074.6398141099999</v>
      </c>
      <c r="D639" s="84">
        <v>2041.2836731699999</v>
      </c>
      <c r="E639" s="84">
        <v>169.94604626</v>
      </c>
      <c r="F639" s="84">
        <v>169.94604626</v>
      </c>
    </row>
    <row r="640" spans="1:6" ht="12.75" customHeight="1" x14ac:dyDescent="0.2">
      <c r="A640" s="83" t="s">
        <v>186</v>
      </c>
      <c r="B640" s="83">
        <v>2</v>
      </c>
      <c r="C640" s="84">
        <v>2124.81372358</v>
      </c>
      <c r="D640" s="84">
        <v>2091.47858984</v>
      </c>
      <c r="E640" s="84">
        <v>174.12499882</v>
      </c>
      <c r="F640" s="84">
        <v>174.12499882</v>
      </c>
    </row>
    <row r="641" spans="1:6" ht="12.75" customHeight="1" x14ac:dyDescent="0.2">
      <c r="A641" s="83" t="s">
        <v>186</v>
      </c>
      <c r="B641" s="83">
        <v>3</v>
      </c>
      <c r="C641" s="84">
        <v>2139.95839449</v>
      </c>
      <c r="D641" s="84">
        <v>2109.3095900899998</v>
      </c>
      <c r="E641" s="84">
        <v>175.60950978</v>
      </c>
      <c r="F641" s="84">
        <v>175.60950978</v>
      </c>
    </row>
    <row r="642" spans="1:6" ht="12.75" customHeight="1" x14ac:dyDescent="0.2">
      <c r="A642" s="83" t="s">
        <v>186</v>
      </c>
      <c r="B642" s="83">
        <v>4</v>
      </c>
      <c r="C642" s="84">
        <v>2137.2225785300002</v>
      </c>
      <c r="D642" s="84">
        <v>2108.61204559</v>
      </c>
      <c r="E642" s="84">
        <v>175.55143606999999</v>
      </c>
      <c r="F642" s="84">
        <v>175.55143606999999</v>
      </c>
    </row>
    <row r="643" spans="1:6" ht="12.75" customHeight="1" x14ac:dyDescent="0.2">
      <c r="A643" s="83" t="s">
        <v>186</v>
      </c>
      <c r="B643" s="83">
        <v>5</v>
      </c>
      <c r="C643" s="84">
        <v>2136.44537089</v>
      </c>
      <c r="D643" s="84">
        <v>2105.7011614399999</v>
      </c>
      <c r="E643" s="84">
        <v>175.30909187</v>
      </c>
      <c r="F643" s="84">
        <v>175.30909187</v>
      </c>
    </row>
    <row r="644" spans="1:6" ht="12.75" customHeight="1" x14ac:dyDescent="0.2">
      <c r="A644" s="83" t="s">
        <v>186</v>
      </c>
      <c r="B644" s="83">
        <v>6</v>
      </c>
      <c r="C644" s="84">
        <v>2126.0859302700001</v>
      </c>
      <c r="D644" s="84">
        <v>2092.5458178899999</v>
      </c>
      <c r="E644" s="84">
        <v>174.21385036000001</v>
      </c>
      <c r="F644" s="84">
        <v>174.21385036000001</v>
      </c>
    </row>
    <row r="645" spans="1:6" ht="12.75" customHeight="1" x14ac:dyDescent="0.2">
      <c r="A645" s="83" t="s">
        <v>186</v>
      </c>
      <c r="B645" s="83">
        <v>7</v>
      </c>
      <c r="C645" s="84">
        <v>2056.7584978999998</v>
      </c>
      <c r="D645" s="84">
        <v>2029.0733579099999</v>
      </c>
      <c r="E645" s="84">
        <v>168.9294826</v>
      </c>
      <c r="F645" s="84">
        <v>168.9294826</v>
      </c>
    </row>
    <row r="646" spans="1:6" ht="12.75" customHeight="1" x14ac:dyDescent="0.2">
      <c r="A646" s="83" t="s">
        <v>186</v>
      </c>
      <c r="B646" s="83">
        <v>8</v>
      </c>
      <c r="C646" s="84">
        <v>2000.1039798100001</v>
      </c>
      <c r="D646" s="84">
        <v>1974.7789365799999</v>
      </c>
      <c r="E646" s="84">
        <v>164.40922784</v>
      </c>
      <c r="F646" s="84">
        <v>164.40922784</v>
      </c>
    </row>
    <row r="647" spans="1:6" ht="12.75" customHeight="1" x14ac:dyDescent="0.2">
      <c r="A647" s="83" t="s">
        <v>186</v>
      </c>
      <c r="B647" s="83">
        <v>9</v>
      </c>
      <c r="C647" s="84">
        <v>1930.9212196000001</v>
      </c>
      <c r="D647" s="84">
        <v>1903.7420104299999</v>
      </c>
      <c r="E647" s="84">
        <v>158.49508426</v>
      </c>
      <c r="F647" s="84">
        <v>158.49508426</v>
      </c>
    </row>
    <row r="648" spans="1:6" ht="12.75" customHeight="1" x14ac:dyDescent="0.2">
      <c r="A648" s="83" t="s">
        <v>186</v>
      </c>
      <c r="B648" s="83">
        <v>10</v>
      </c>
      <c r="C648" s="84">
        <v>1932.3777070199999</v>
      </c>
      <c r="D648" s="84">
        <v>1904.56668474</v>
      </c>
      <c r="E648" s="84">
        <v>158.56374210000001</v>
      </c>
      <c r="F648" s="84">
        <v>158.56374210000001</v>
      </c>
    </row>
    <row r="649" spans="1:6" ht="12.75" customHeight="1" x14ac:dyDescent="0.2">
      <c r="A649" s="83" t="s">
        <v>186</v>
      </c>
      <c r="B649" s="83">
        <v>11</v>
      </c>
      <c r="C649" s="84">
        <v>1925.7752726900001</v>
      </c>
      <c r="D649" s="84">
        <v>1898.3101596500001</v>
      </c>
      <c r="E649" s="84">
        <v>158.04285824999999</v>
      </c>
      <c r="F649" s="84">
        <v>158.04285824999999</v>
      </c>
    </row>
    <row r="650" spans="1:6" ht="12.75" customHeight="1" x14ac:dyDescent="0.2">
      <c r="A650" s="83" t="s">
        <v>186</v>
      </c>
      <c r="B650" s="83">
        <v>12</v>
      </c>
      <c r="C650" s="84">
        <v>1936.96809938</v>
      </c>
      <c r="D650" s="84">
        <v>1910.49847045</v>
      </c>
      <c r="E650" s="84">
        <v>159.05758994000001</v>
      </c>
      <c r="F650" s="84">
        <v>159.05758994000001</v>
      </c>
    </row>
    <row r="651" spans="1:6" ht="12.75" customHeight="1" x14ac:dyDescent="0.2">
      <c r="A651" s="83" t="s">
        <v>186</v>
      </c>
      <c r="B651" s="83">
        <v>13</v>
      </c>
      <c r="C651" s="84">
        <v>1946.19733191</v>
      </c>
      <c r="D651" s="84">
        <v>1920.42461787</v>
      </c>
      <c r="E651" s="84">
        <v>159.88398635999999</v>
      </c>
      <c r="F651" s="84">
        <v>159.88398635999999</v>
      </c>
    </row>
    <row r="652" spans="1:6" ht="12.75" customHeight="1" x14ac:dyDescent="0.2">
      <c r="A652" s="83" t="s">
        <v>186</v>
      </c>
      <c r="B652" s="83">
        <v>14</v>
      </c>
      <c r="C652" s="84">
        <v>1942.63149641</v>
      </c>
      <c r="D652" s="84">
        <v>1916.0346137500001</v>
      </c>
      <c r="E652" s="84">
        <v>159.51849877000001</v>
      </c>
      <c r="F652" s="84">
        <v>159.51849877000001</v>
      </c>
    </row>
    <row r="653" spans="1:6" ht="12.75" customHeight="1" x14ac:dyDescent="0.2">
      <c r="A653" s="83" t="s">
        <v>186</v>
      </c>
      <c r="B653" s="83">
        <v>15</v>
      </c>
      <c r="C653" s="84">
        <v>1938.28049876</v>
      </c>
      <c r="D653" s="84">
        <v>1911.56741177</v>
      </c>
      <c r="E653" s="84">
        <v>159.14658410999999</v>
      </c>
      <c r="F653" s="84">
        <v>159.14658410999999</v>
      </c>
    </row>
    <row r="654" spans="1:6" ht="12.75" customHeight="1" x14ac:dyDescent="0.2">
      <c r="A654" s="83" t="s">
        <v>186</v>
      </c>
      <c r="B654" s="83">
        <v>16</v>
      </c>
      <c r="C654" s="84">
        <v>1966.3800423800001</v>
      </c>
      <c r="D654" s="84">
        <v>1936.6228982800001</v>
      </c>
      <c r="E654" s="84">
        <v>161.23256605</v>
      </c>
      <c r="F654" s="84">
        <v>161.23256605</v>
      </c>
    </row>
    <row r="655" spans="1:6" ht="12.75" customHeight="1" x14ac:dyDescent="0.2">
      <c r="A655" s="83" t="s">
        <v>186</v>
      </c>
      <c r="B655" s="83">
        <v>17</v>
      </c>
      <c r="C655" s="84">
        <v>1988.88990487</v>
      </c>
      <c r="D655" s="84">
        <v>1958.2693431800001</v>
      </c>
      <c r="E655" s="84">
        <v>163.03472994000001</v>
      </c>
      <c r="F655" s="84">
        <v>163.03472994000001</v>
      </c>
    </row>
    <row r="656" spans="1:6" ht="12.75" customHeight="1" x14ac:dyDescent="0.2">
      <c r="A656" s="83" t="s">
        <v>186</v>
      </c>
      <c r="B656" s="83">
        <v>18</v>
      </c>
      <c r="C656" s="84">
        <v>1969.84159636</v>
      </c>
      <c r="D656" s="84">
        <v>1943.85291732</v>
      </c>
      <c r="E656" s="84">
        <v>161.83449765</v>
      </c>
      <c r="F656" s="84">
        <v>161.83449765</v>
      </c>
    </row>
    <row r="657" spans="1:6" ht="12.75" customHeight="1" x14ac:dyDescent="0.2">
      <c r="A657" s="83" t="s">
        <v>186</v>
      </c>
      <c r="B657" s="83">
        <v>19</v>
      </c>
      <c r="C657" s="84">
        <v>1917.95508464</v>
      </c>
      <c r="D657" s="84">
        <v>1892.62479265</v>
      </c>
      <c r="E657" s="84">
        <v>157.56952587999999</v>
      </c>
      <c r="F657" s="84">
        <v>157.56952587999999</v>
      </c>
    </row>
    <row r="658" spans="1:6" ht="12.75" customHeight="1" x14ac:dyDescent="0.2">
      <c r="A658" s="83" t="s">
        <v>186</v>
      </c>
      <c r="B658" s="83">
        <v>20</v>
      </c>
      <c r="C658" s="84">
        <v>1896.55068164</v>
      </c>
      <c r="D658" s="84">
        <v>1867.38999143</v>
      </c>
      <c r="E658" s="84">
        <v>155.46861519000001</v>
      </c>
      <c r="F658" s="84">
        <v>155.46861519000001</v>
      </c>
    </row>
    <row r="659" spans="1:6" ht="12.75" customHeight="1" x14ac:dyDescent="0.2">
      <c r="A659" s="83" t="s">
        <v>186</v>
      </c>
      <c r="B659" s="83">
        <v>21</v>
      </c>
      <c r="C659" s="84">
        <v>1942.19620745</v>
      </c>
      <c r="D659" s="84">
        <v>1917.10597889</v>
      </c>
      <c r="E659" s="84">
        <v>159.60769474</v>
      </c>
      <c r="F659" s="84">
        <v>159.60769474</v>
      </c>
    </row>
    <row r="660" spans="1:6" ht="12.75" customHeight="1" x14ac:dyDescent="0.2">
      <c r="A660" s="83" t="s">
        <v>186</v>
      </c>
      <c r="B660" s="83">
        <v>22</v>
      </c>
      <c r="C660" s="84">
        <v>1938.35534573</v>
      </c>
      <c r="D660" s="84">
        <v>1912.8531339000001</v>
      </c>
      <c r="E660" s="84">
        <v>159.25362626</v>
      </c>
      <c r="F660" s="84">
        <v>159.25362626</v>
      </c>
    </row>
    <row r="661" spans="1:6" ht="12.75" customHeight="1" x14ac:dyDescent="0.2">
      <c r="A661" s="83" t="s">
        <v>186</v>
      </c>
      <c r="B661" s="83">
        <v>23</v>
      </c>
      <c r="C661" s="84">
        <v>1967.1481078100001</v>
      </c>
      <c r="D661" s="84">
        <v>1941.86948605</v>
      </c>
      <c r="E661" s="84">
        <v>161.66936808</v>
      </c>
      <c r="F661" s="84">
        <v>161.66936808</v>
      </c>
    </row>
    <row r="662" spans="1:6" ht="12.75" customHeight="1" x14ac:dyDescent="0.2">
      <c r="A662" s="83" t="s">
        <v>186</v>
      </c>
      <c r="B662" s="83">
        <v>24</v>
      </c>
      <c r="C662" s="84">
        <v>2081.04446478</v>
      </c>
      <c r="D662" s="84">
        <v>2055.9584319000001</v>
      </c>
      <c r="E662" s="84">
        <v>171.16778592</v>
      </c>
      <c r="F662" s="84">
        <v>171.16778592</v>
      </c>
    </row>
    <row r="663" spans="1:6" ht="12.75" customHeight="1" x14ac:dyDescent="0.2">
      <c r="A663" s="83" t="s">
        <v>187</v>
      </c>
      <c r="B663" s="83">
        <v>1</v>
      </c>
      <c r="C663" s="84">
        <v>1912.92345363</v>
      </c>
      <c r="D663" s="84">
        <v>1886.1532741999999</v>
      </c>
      <c r="E663" s="84">
        <v>157.03074286</v>
      </c>
      <c r="F663" s="84">
        <v>157.03074286</v>
      </c>
    </row>
    <row r="664" spans="1:6" ht="12.75" customHeight="1" x14ac:dyDescent="0.2">
      <c r="A664" s="83" t="s">
        <v>187</v>
      </c>
      <c r="B664" s="83">
        <v>2</v>
      </c>
      <c r="C664" s="84">
        <v>1953.0679886200001</v>
      </c>
      <c r="D664" s="84">
        <v>1922.77689366</v>
      </c>
      <c r="E664" s="84">
        <v>160.07982389</v>
      </c>
      <c r="F664" s="84">
        <v>160.07982389</v>
      </c>
    </row>
    <row r="665" spans="1:6" ht="12.75" customHeight="1" x14ac:dyDescent="0.2">
      <c r="A665" s="83" t="s">
        <v>187</v>
      </c>
      <c r="B665" s="83">
        <v>3</v>
      </c>
      <c r="C665" s="84">
        <v>1973.88550738</v>
      </c>
      <c r="D665" s="84">
        <v>1948.5855454</v>
      </c>
      <c r="E665" s="84">
        <v>162.22851022</v>
      </c>
      <c r="F665" s="84">
        <v>162.22851022</v>
      </c>
    </row>
    <row r="666" spans="1:6" ht="12.75" customHeight="1" x14ac:dyDescent="0.2">
      <c r="A666" s="83" t="s">
        <v>187</v>
      </c>
      <c r="B666" s="83">
        <v>4</v>
      </c>
      <c r="C666" s="84">
        <v>1990.0968828499999</v>
      </c>
      <c r="D666" s="84">
        <v>1956.3338926900001</v>
      </c>
      <c r="E666" s="84">
        <v>162.87359498000001</v>
      </c>
      <c r="F666" s="84">
        <v>162.87359498000001</v>
      </c>
    </row>
    <row r="667" spans="1:6" ht="12.75" customHeight="1" x14ac:dyDescent="0.2">
      <c r="A667" s="83" t="s">
        <v>187</v>
      </c>
      <c r="B667" s="83">
        <v>5</v>
      </c>
      <c r="C667" s="84">
        <v>1979.7788297899999</v>
      </c>
      <c r="D667" s="84">
        <v>1951.6642464199999</v>
      </c>
      <c r="E667" s="84">
        <v>162.48482593</v>
      </c>
      <c r="F667" s="84">
        <v>162.48482593</v>
      </c>
    </row>
    <row r="668" spans="1:6" ht="12.75" customHeight="1" x14ac:dyDescent="0.2">
      <c r="A668" s="83" t="s">
        <v>187</v>
      </c>
      <c r="B668" s="83">
        <v>6</v>
      </c>
      <c r="C668" s="84">
        <v>1971.42938835</v>
      </c>
      <c r="D668" s="84">
        <v>1942.97331721</v>
      </c>
      <c r="E668" s="84">
        <v>161.76126699</v>
      </c>
      <c r="F668" s="84">
        <v>161.76126699</v>
      </c>
    </row>
    <row r="669" spans="1:6" ht="12.75" customHeight="1" x14ac:dyDescent="0.2">
      <c r="A669" s="83" t="s">
        <v>187</v>
      </c>
      <c r="B669" s="83">
        <v>7</v>
      </c>
      <c r="C669" s="84">
        <v>1947.52496382</v>
      </c>
      <c r="D669" s="84">
        <v>1914.1435936099999</v>
      </c>
      <c r="E669" s="84">
        <v>159.36106283999999</v>
      </c>
      <c r="F669" s="84">
        <v>159.36106283999999</v>
      </c>
    </row>
    <row r="670" spans="1:6" ht="12.75" customHeight="1" x14ac:dyDescent="0.2">
      <c r="A670" s="83" t="s">
        <v>187</v>
      </c>
      <c r="B670" s="83">
        <v>8</v>
      </c>
      <c r="C670" s="84">
        <v>1924.6850803100001</v>
      </c>
      <c r="D670" s="84">
        <v>1892.7453877200001</v>
      </c>
      <c r="E670" s="84">
        <v>157.57956596</v>
      </c>
      <c r="F670" s="84">
        <v>157.57956596</v>
      </c>
    </row>
    <row r="671" spans="1:6" ht="12.75" customHeight="1" x14ac:dyDescent="0.2">
      <c r="A671" s="83" t="s">
        <v>187</v>
      </c>
      <c r="B671" s="83">
        <v>9</v>
      </c>
      <c r="C671" s="84">
        <v>1840.8050390799999</v>
      </c>
      <c r="D671" s="84">
        <v>1807.8362232500001</v>
      </c>
      <c r="E671" s="84">
        <v>150.51049614999999</v>
      </c>
      <c r="F671" s="84">
        <v>150.51049614999999</v>
      </c>
    </row>
    <row r="672" spans="1:6" ht="12.75" customHeight="1" x14ac:dyDescent="0.2">
      <c r="A672" s="83" t="s">
        <v>187</v>
      </c>
      <c r="B672" s="83">
        <v>10</v>
      </c>
      <c r="C672" s="84">
        <v>1774.4311958599999</v>
      </c>
      <c r="D672" s="84">
        <v>1741.5862274599999</v>
      </c>
      <c r="E672" s="84">
        <v>144.99488604999999</v>
      </c>
      <c r="F672" s="84">
        <v>144.99488604999999</v>
      </c>
    </row>
    <row r="673" spans="1:6" ht="12.75" customHeight="1" x14ac:dyDescent="0.2">
      <c r="A673" s="83" t="s">
        <v>187</v>
      </c>
      <c r="B673" s="83">
        <v>11</v>
      </c>
      <c r="C673" s="84">
        <v>1738.4936444699999</v>
      </c>
      <c r="D673" s="84">
        <v>1705.7909602499999</v>
      </c>
      <c r="E673" s="84">
        <v>142.01476907</v>
      </c>
      <c r="F673" s="84">
        <v>142.01476907</v>
      </c>
    </row>
    <row r="674" spans="1:6" ht="12.75" customHeight="1" x14ac:dyDescent="0.2">
      <c r="A674" s="83" t="s">
        <v>187</v>
      </c>
      <c r="B674" s="83">
        <v>12</v>
      </c>
      <c r="C674" s="84">
        <v>1755.5103492799999</v>
      </c>
      <c r="D674" s="84">
        <v>1722.87313724</v>
      </c>
      <c r="E674" s="84">
        <v>143.43693712999999</v>
      </c>
      <c r="F674" s="84">
        <v>143.43693712999999</v>
      </c>
    </row>
    <row r="675" spans="1:6" ht="12.75" customHeight="1" x14ac:dyDescent="0.2">
      <c r="A675" s="83" t="s">
        <v>187</v>
      </c>
      <c r="B675" s="83">
        <v>13</v>
      </c>
      <c r="C675" s="84">
        <v>1768.8064379899999</v>
      </c>
      <c r="D675" s="84">
        <v>1736.1412542999999</v>
      </c>
      <c r="E675" s="84">
        <v>144.54156753999999</v>
      </c>
      <c r="F675" s="84">
        <v>144.54156753999999</v>
      </c>
    </row>
    <row r="676" spans="1:6" ht="12.75" customHeight="1" x14ac:dyDescent="0.2">
      <c r="A676" s="83" t="s">
        <v>187</v>
      </c>
      <c r="B676" s="83">
        <v>14</v>
      </c>
      <c r="C676" s="84">
        <v>1779.5835630199999</v>
      </c>
      <c r="D676" s="84">
        <v>1746.71707238</v>
      </c>
      <c r="E676" s="84">
        <v>145.42205196</v>
      </c>
      <c r="F676" s="84">
        <v>145.42205196</v>
      </c>
    </row>
    <row r="677" spans="1:6" ht="12.75" customHeight="1" x14ac:dyDescent="0.2">
      <c r="A677" s="83" t="s">
        <v>187</v>
      </c>
      <c r="B677" s="83">
        <v>15</v>
      </c>
      <c r="C677" s="84">
        <v>1789.02464506</v>
      </c>
      <c r="D677" s="84">
        <v>1762.1470864</v>
      </c>
      <c r="E677" s="84">
        <v>146.70667001999999</v>
      </c>
      <c r="F677" s="84">
        <v>146.70667001999999</v>
      </c>
    </row>
    <row r="678" spans="1:6" ht="12.75" customHeight="1" x14ac:dyDescent="0.2">
      <c r="A678" s="83" t="s">
        <v>187</v>
      </c>
      <c r="B678" s="83">
        <v>16</v>
      </c>
      <c r="C678" s="84">
        <v>1796.1591175900001</v>
      </c>
      <c r="D678" s="84">
        <v>1762.9180808599999</v>
      </c>
      <c r="E678" s="84">
        <v>146.77085878</v>
      </c>
      <c r="F678" s="84">
        <v>146.77085878</v>
      </c>
    </row>
    <row r="679" spans="1:6" ht="12.75" customHeight="1" x14ac:dyDescent="0.2">
      <c r="A679" s="83" t="s">
        <v>187</v>
      </c>
      <c r="B679" s="83">
        <v>17</v>
      </c>
      <c r="C679" s="84">
        <v>1800.6121476999999</v>
      </c>
      <c r="D679" s="84">
        <v>1767.3668420199999</v>
      </c>
      <c r="E679" s="84">
        <v>147.14123814999999</v>
      </c>
      <c r="F679" s="84">
        <v>147.14123814999999</v>
      </c>
    </row>
    <row r="680" spans="1:6" ht="12.75" customHeight="1" x14ac:dyDescent="0.2">
      <c r="A680" s="83" t="s">
        <v>187</v>
      </c>
      <c r="B680" s="83">
        <v>18</v>
      </c>
      <c r="C680" s="84">
        <v>1810.2648174799999</v>
      </c>
      <c r="D680" s="84">
        <v>1777.03264143</v>
      </c>
      <c r="E680" s="84">
        <v>147.94595942999999</v>
      </c>
      <c r="F680" s="84">
        <v>147.94595942999999</v>
      </c>
    </row>
    <row r="681" spans="1:6" ht="12.75" customHeight="1" x14ac:dyDescent="0.2">
      <c r="A681" s="83" t="s">
        <v>187</v>
      </c>
      <c r="B681" s="83">
        <v>19</v>
      </c>
      <c r="C681" s="84">
        <v>1757.0567262100001</v>
      </c>
      <c r="D681" s="84">
        <v>1724.8564714700001</v>
      </c>
      <c r="E681" s="84">
        <v>143.60205862000001</v>
      </c>
      <c r="F681" s="84">
        <v>143.60205862000001</v>
      </c>
    </row>
    <row r="682" spans="1:6" ht="12.75" customHeight="1" x14ac:dyDescent="0.2">
      <c r="A682" s="83" t="s">
        <v>187</v>
      </c>
      <c r="B682" s="83">
        <v>20</v>
      </c>
      <c r="C682" s="84">
        <v>1766.7946386799999</v>
      </c>
      <c r="D682" s="84">
        <v>1736.58626718</v>
      </c>
      <c r="E682" s="84">
        <v>144.57861686999999</v>
      </c>
      <c r="F682" s="84">
        <v>144.57861686999999</v>
      </c>
    </row>
    <row r="683" spans="1:6" ht="12.75" customHeight="1" x14ac:dyDescent="0.2">
      <c r="A683" s="83" t="s">
        <v>187</v>
      </c>
      <c r="B683" s="83">
        <v>21</v>
      </c>
      <c r="C683" s="84">
        <v>1783.5372814499999</v>
      </c>
      <c r="D683" s="84">
        <v>1750.8579016399999</v>
      </c>
      <c r="E683" s="84">
        <v>145.76679462000001</v>
      </c>
      <c r="F683" s="84">
        <v>145.76679462000001</v>
      </c>
    </row>
    <row r="684" spans="1:6" ht="12.75" customHeight="1" x14ac:dyDescent="0.2">
      <c r="A684" s="83" t="s">
        <v>187</v>
      </c>
      <c r="B684" s="83">
        <v>22</v>
      </c>
      <c r="C684" s="84">
        <v>1805.9330029600001</v>
      </c>
      <c r="D684" s="84">
        <v>1772.9942793299999</v>
      </c>
      <c r="E684" s="84">
        <v>147.60974762000001</v>
      </c>
      <c r="F684" s="84">
        <v>147.60974762000001</v>
      </c>
    </row>
    <row r="685" spans="1:6" ht="12.75" customHeight="1" x14ac:dyDescent="0.2">
      <c r="A685" s="83" t="s">
        <v>187</v>
      </c>
      <c r="B685" s="83">
        <v>23</v>
      </c>
      <c r="C685" s="84">
        <v>1836.67397919</v>
      </c>
      <c r="D685" s="84">
        <v>1804.32687551</v>
      </c>
      <c r="E685" s="84">
        <v>150.21832717000001</v>
      </c>
      <c r="F685" s="84">
        <v>150.21832717000001</v>
      </c>
    </row>
    <row r="686" spans="1:6" ht="12.75" customHeight="1" x14ac:dyDescent="0.2">
      <c r="A686" s="83" t="s">
        <v>187</v>
      </c>
      <c r="B686" s="83">
        <v>24</v>
      </c>
      <c r="C686" s="84">
        <v>1865.40533284</v>
      </c>
      <c r="D686" s="84">
        <v>1837.9106917300001</v>
      </c>
      <c r="E686" s="84">
        <v>153.01433091000001</v>
      </c>
      <c r="F686" s="84">
        <v>153.01433091000001</v>
      </c>
    </row>
    <row r="687" spans="1:6" ht="12.75" customHeight="1" x14ac:dyDescent="0.2">
      <c r="A687" s="83" t="s">
        <v>188</v>
      </c>
      <c r="B687" s="83">
        <v>1</v>
      </c>
      <c r="C687" s="84">
        <v>1872.00021371</v>
      </c>
      <c r="D687" s="84">
        <v>1841.71512852</v>
      </c>
      <c r="E687" s="84">
        <v>153.33106738000001</v>
      </c>
      <c r="F687" s="84">
        <v>153.33106738000001</v>
      </c>
    </row>
    <row r="688" spans="1:6" ht="12.75" customHeight="1" x14ac:dyDescent="0.2">
      <c r="A688" s="83" t="s">
        <v>188</v>
      </c>
      <c r="B688" s="83">
        <v>2</v>
      </c>
      <c r="C688" s="84">
        <v>1916.5209346500001</v>
      </c>
      <c r="D688" s="84">
        <v>1883.2491032200001</v>
      </c>
      <c r="E688" s="84">
        <v>156.78895757000001</v>
      </c>
      <c r="F688" s="84">
        <v>156.78895757000001</v>
      </c>
    </row>
    <row r="689" spans="1:6" ht="12.75" customHeight="1" x14ac:dyDescent="0.2">
      <c r="A689" s="83" t="s">
        <v>188</v>
      </c>
      <c r="B689" s="83">
        <v>3</v>
      </c>
      <c r="C689" s="84">
        <v>1944.76513565</v>
      </c>
      <c r="D689" s="84">
        <v>1912.95381264</v>
      </c>
      <c r="E689" s="84">
        <v>159.26200822000001</v>
      </c>
      <c r="F689" s="84">
        <v>159.26200822000001</v>
      </c>
    </row>
    <row r="690" spans="1:6" ht="12.75" customHeight="1" x14ac:dyDescent="0.2">
      <c r="A690" s="83" t="s">
        <v>188</v>
      </c>
      <c r="B690" s="83">
        <v>4</v>
      </c>
      <c r="C690" s="84">
        <v>1954.18753466</v>
      </c>
      <c r="D690" s="84">
        <v>1926.7438278899999</v>
      </c>
      <c r="E690" s="84">
        <v>160.41008901000001</v>
      </c>
      <c r="F690" s="84">
        <v>160.41008901000001</v>
      </c>
    </row>
    <row r="691" spans="1:6" ht="12.75" customHeight="1" x14ac:dyDescent="0.2">
      <c r="A691" s="83" t="s">
        <v>188</v>
      </c>
      <c r="B691" s="83">
        <v>5</v>
      </c>
      <c r="C691" s="84">
        <v>1949.8932794100001</v>
      </c>
      <c r="D691" s="84">
        <v>1920.85025365</v>
      </c>
      <c r="E691" s="84">
        <v>159.91942245000001</v>
      </c>
      <c r="F691" s="84">
        <v>159.91942245000001</v>
      </c>
    </row>
    <row r="692" spans="1:6" ht="12.75" customHeight="1" x14ac:dyDescent="0.2">
      <c r="A692" s="83" t="s">
        <v>188</v>
      </c>
      <c r="B692" s="83">
        <v>6</v>
      </c>
      <c r="C692" s="84">
        <v>1943.37017418</v>
      </c>
      <c r="D692" s="84">
        <v>1910.00006792</v>
      </c>
      <c r="E692" s="84">
        <v>159.01609568999999</v>
      </c>
      <c r="F692" s="84">
        <v>159.01609568999999</v>
      </c>
    </row>
    <row r="693" spans="1:6" ht="12.75" customHeight="1" x14ac:dyDescent="0.2">
      <c r="A693" s="83" t="s">
        <v>188</v>
      </c>
      <c r="B693" s="83">
        <v>7</v>
      </c>
      <c r="C693" s="84">
        <v>1925.9902693900001</v>
      </c>
      <c r="D693" s="84">
        <v>1895.95796546</v>
      </c>
      <c r="E693" s="84">
        <v>157.84702751</v>
      </c>
      <c r="F693" s="84">
        <v>157.84702751</v>
      </c>
    </row>
    <row r="694" spans="1:6" ht="12.75" customHeight="1" x14ac:dyDescent="0.2">
      <c r="A694" s="83" t="s">
        <v>188</v>
      </c>
      <c r="B694" s="83">
        <v>8</v>
      </c>
      <c r="C694" s="84">
        <v>1916.1657624699999</v>
      </c>
      <c r="D694" s="84">
        <v>1885.0200415300001</v>
      </c>
      <c r="E694" s="84">
        <v>156.93639615000001</v>
      </c>
      <c r="F694" s="84">
        <v>156.93639615000001</v>
      </c>
    </row>
    <row r="695" spans="1:6" ht="12.75" customHeight="1" x14ac:dyDescent="0.2">
      <c r="A695" s="83" t="s">
        <v>188</v>
      </c>
      <c r="B695" s="83">
        <v>9</v>
      </c>
      <c r="C695" s="84">
        <v>1872.3024568400001</v>
      </c>
      <c r="D695" s="84">
        <v>1838.8278244600001</v>
      </c>
      <c r="E695" s="84">
        <v>153.09068633000001</v>
      </c>
      <c r="F695" s="84">
        <v>153.09068633000001</v>
      </c>
    </row>
    <row r="696" spans="1:6" ht="12.75" customHeight="1" x14ac:dyDescent="0.2">
      <c r="A696" s="83" t="s">
        <v>188</v>
      </c>
      <c r="B696" s="83">
        <v>10</v>
      </c>
      <c r="C696" s="84">
        <v>1815.2665985900001</v>
      </c>
      <c r="D696" s="84">
        <v>1782.3662403200001</v>
      </c>
      <c r="E696" s="84">
        <v>148.39000551999999</v>
      </c>
      <c r="F696" s="84">
        <v>148.39000551999999</v>
      </c>
    </row>
    <row r="697" spans="1:6" ht="12.75" customHeight="1" x14ac:dyDescent="0.2">
      <c r="A697" s="83" t="s">
        <v>188</v>
      </c>
      <c r="B697" s="83">
        <v>11</v>
      </c>
      <c r="C697" s="84">
        <v>1765.0274275100001</v>
      </c>
      <c r="D697" s="84">
        <v>1737.7556360799999</v>
      </c>
      <c r="E697" s="84">
        <v>144.67597208999999</v>
      </c>
      <c r="F697" s="84">
        <v>144.67597208999999</v>
      </c>
    </row>
    <row r="698" spans="1:6" ht="12.75" customHeight="1" x14ac:dyDescent="0.2">
      <c r="A698" s="83" t="s">
        <v>188</v>
      </c>
      <c r="B698" s="83">
        <v>12</v>
      </c>
      <c r="C698" s="84">
        <v>1760.26540778</v>
      </c>
      <c r="D698" s="84">
        <v>1733.86229512</v>
      </c>
      <c r="E698" s="84">
        <v>144.35183394000001</v>
      </c>
      <c r="F698" s="84">
        <v>144.35183394000001</v>
      </c>
    </row>
    <row r="699" spans="1:6" ht="12.75" customHeight="1" x14ac:dyDescent="0.2">
      <c r="A699" s="83" t="s">
        <v>188</v>
      </c>
      <c r="B699" s="83">
        <v>13</v>
      </c>
      <c r="C699" s="84">
        <v>1772.0963527599999</v>
      </c>
      <c r="D699" s="84">
        <v>1745.9753201999999</v>
      </c>
      <c r="E699" s="84">
        <v>145.36029776000001</v>
      </c>
      <c r="F699" s="84">
        <v>145.36029776000001</v>
      </c>
    </row>
    <row r="700" spans="1:6" ht="12.75" customHeight="1" x14ac:dyDescent="0.2">
      <c r="A700" s="83" t="s">
        <v>188</v>
      </c>
      <c r="B700" s="83">
        <v>14</v>
      </c>
      <c r="C700" s="84">
        <v>1783.0386436399999</v>
      </c>
      <c r="D700" s="84">
        <v>1757.2233860599999</v>
      </c>
      <c r="E700" s="84">
        <v>146.29674983000001</v>
      </c>
      <c r="F700" s="84">
        <v>146.29674983000001</v>
      </c>
    </row>
    <row r="701" spans="1:6" ht="12.75" customHeight="1" x14ac:dyDescent="0.2">
      <c r="A701" s="83" t="s">
        <v>188</v>
      </c>
      <c r="B701" s="83">
        <v>15</v>
      </c>
      <c r="C701" s="84">
        <v>1793.03828666</v>
      </c>
      <c r="D701" s="84">
        <v>1767.3272442699999</v>
      </c>
      <c r="E701" s="84">
        <v>147.13794146000001</v>
      </c>
      <c r="F701" s="84">
        <v>147.13794146000001</v>
      </c>
    </row>
    <row r="702" spans="1:6" ht="12.75" customHeight="1" x14ac:dyDescent="0.2">
      <c r="A702" s="83" t="s">
        <v>188</v>
      </c>
      <c r="B702" s="83">
        <v>16</v>
      </c>
      <c r="C702" s="84">
        <v>1807.8567702800001</v>
      </c>
      <c r="D702" s="84">
        <v>1775.07420452</v>
      </c>
      <c r="E702" s="84">
        <v>147.78291075000001</v>
      </c>
      <c r="F702" s="84">
        <v>147.78291075000001</v>
      </c>
    </row>
    <row r="703" spans="1:6" ht="12.75" customHeight="1" x14ac:dyDescent="0.2">
      <c r="A703" s="83" t="s">
        <v>188</v>
      </c>
      <c r="B703" s="83">
        <v>17</v>
      </c>
      <c r="C703" s="84">
        <v>1800.1792934299999</v>
      </c>
      <c r="D703" s="84">
        <v>1771.09364364</v>
      </c>
      <c r="E703" s="84">
        <v>147.45151114999999</v>
      </c>
      <c r="F703" s="84">
        <v>147.45151114999999</v>
      </c>
    </row>
    <row r="704" spans="1:6" ht="12.75" customHeight="1" x14ac:dyDescent="0.2">
      <c r="A704" s="83" t="s">
        <v>188</v>
      </c>
      <c r="B704" s="83">
        <v>18</v>
      </c>
      <c r="C704" s="84">
        <v>1770.2091012200001</v>
      </c>
      <c r="D704" s="84">
        <v>1744.4604453500001</v>
      </c>
      <c r="E704" s="84">
        <v>145.23417760999999</v>
      </c>
      <c r="F704" s="84">
        <v>145.23417760999999</v>
      </c>
    </row>
    <row r="705" spans="1:6" ht="12.75" customHeight="1" x14ac:dyDescent="0.2">
      <c r="A705" s="83" t="s">
        <v>188</v>
      </c>
      <c r="B705" s="83">
        <v>19</v>
      </c>
      <c r="C705" s="84">
        <v>1717.0812978599999</v>
      </c>
      <c r="D705" s="84">
        <v>1692.01024549</v>
      </c>
      <c r="E705" s="84">
        <v>140.86746257999999</v>
      </c>
      <c r="F705" s="84">
        <v>140.86746257999999</v>
      </c>
    </row>
    <row r="706" spans="1:6" ht="12.75" customHeight="1" x14ac:dyDescent="0.2">
      <c r="A706" s="83" t="s">
        <v>188</v>
      </c>
      <c r="B706" s="83">
        <v>20</v>
      </c>
      <c r="C706" s="84">
        <v>1717.7053981900001</v>
      </c>
      <c r="D706" s="84">
        <v>1690.4926856100001</v>
      </c>
      <c r="E706" s="84">
        <v>140.7411189</v>
      </c>
      <c r="F706" s="84">
        <v>140.7411189</v>
      </c>
    </row>
    <row r="707" spans="1:6" ht="12.75" customHeight="1" x14ac:dyDescent="0.2">
      <c r="A707" s="83" t="s">
        <v>188</v>
      </c>
      <c r="B707" s="83">
        <v>21</v>
      </c>
      <c r="C707" s="84">
        <v>1740.4829772099999</v>
      </c>
      <c r="D707" s="84">
        <v>1714.0855108400001</v>
      </c>
      <c r="E707" s="84">
        <v>142.70532771000001</v>
      </c>
      <c r="F707" s="84">
        <v>142.70532771000001</v>
      </c>
    </row>
    <row r="708" spans="1:6" ht="12.75" customHeight="1" x14ac:dyDescent="0.2">
      <c r="A708" s="83" t="s">
        <v>188</v>
      </c>
      <c r="B708" s="83">
        <v>22</v>
      </c>
      <c r="C708" s="84">
        <v>1760.1311742099999</v>
      </c>
      <c r="D708" s="84">
        <v>1735.14086761</v>
      </c>
      <c r="E708" s="84">
        <v>144.45828084999999</v>
      </c>
      <c r="F708" s="84">
        <v>144.45828084999999</v>
      </c>
    </row>
    <row r="709" spans="1:6" ht="12.75" customHeight="1" x14ac:dyDescent="0.2">
      <c r="A709" s="83" t="s">
        <v>188</v>
      </c>
      <c r="B709" s="83">
        <v>23</v>
      </c>
      <c r="C709" s="84">
        <v>1805.0042087899999</v>
      </c>
      <c r="D709" s="84">
        <v>1775.8790203900001</v>
      </c>
      <c r="E709" s="84">
        <v>147.84991529000001</v>
      </c>
      <c r="F709" s="84">
        <v>147.84991529000001</v>
      </c>
    </row>
    <row r="710" spans="1:6" ht="12.75" customHeight="1" x14ac:dyDescent="0.2">
      <c r="A710" s="83" t="s">
        <v>188</v>
      </c>
      <c r="B710" s="83">
        <v>24</v>
      </c>
      <c r="C710" s="84">
        <v>1824.4181503499999</v>
      </c>
      <c r="D710" s="84">
        <v>1798.7736565499999</v>
      </c>
      <c r="E710" s="84">
        <v>149.75599671000001</v>
      </c>
      <c r="F710" s="84">
        <v>149.75599671000001</v>
      </c>
    </row>
    <row r="711" spans="1:6" ht="12.75" customHeight="1" x14ac:dyDescent="0.2">
      <c r="A711" s="83" t="s">
        <v>189</v>
      </c>
      <c r="B711" s="83">
        <v>1</v>
      </c>
      <c r="C711" s="84">
        <v>1854.70767611</v>
      </c>
      <c r="D711" s="84">
        <v>1826.87517202</v>
      </c>
      <c r="E711" s="84">
        <v>152.09557426000001</v>
      </c>
      <c r="F711" s="84">
        <v>152.09557426000001</v>
      </c>
    </row>
    <row r="712" spans="1:6" ht="12.75" customHeight="1" x14ac:dyDescent="0.2">
      <c r="A712" s="83" t="s">
        <v>189</v>
      </c>
      <c r="B712" s="83">
        <v>2</v>
      </c>
      <c r="C712" s="84">
        <v>1891.72718424</v>
      </c>
      <c r="D712" s="84">
        <v>1865.56278243</v>
      </c>
      <c r="E712" s="84">
        <v>155.31649182000001</v>
      </c>
      <c r="F712" s="84">
        <v>155.31649182000001</v>
      </c>
    </row>
    <row r="713" spans="1:6" ht="12.75" customHeight="1" x14ac:dyDescent="0.2">
      <c r="A713" s="83" t="s">
        <v>189</v>
      </c>
      <c r="B713" s="83">
        <v>3</v>
      </c>
      <c r="C713" s="84">
        <v>1906.3651158099999</v>
      </c>
      <c r="D713" s="84">
        <v>1877.8483855500001</v>
      </c>
      <c r="E713" s="84">
        <v>156.33932353</v>
      </c>
      <c r="F713" s="84">
        <v>156.33932353</v>
      </c>
    </row>
    <row r="714" spans="1:6" ht="12.75" customHeight="1" x14ac:dyDescent="0.2">
      <c r="A714" s="83" t="s">
        <v>189</v>
      </c>
      <c r="B714" s="83">
        <v>4</v>
      </c>
      <c r="C714" s="84">
        <v>1921.21866062</v>
      </c>
      <c r="D714" s="84">
        <v>1890.6156351100001</v>
      </c>
      <c r="E714" s="84">
        <v>157.40225448000001</v>
      </c>
      <c r="F714" s="84">
        <v>157.40225448000001</v>
      </c>
    </row>
    <row r="715" spans="1:6" ht="12.75" customHeight="1" x14ac:dyDescent="0.2">
      <c r="A715" s="83" t="s">
        <v>189</v>
      </c>
      <c r="B715" s="83">
        <v>5</v>
      </c>
      <c r="C715" s="84">
        <v>1914.78904829</v>
      </c>
      <c r="D715" s="84">
        <v>1889.17824627</v>
      </c>
      <c r="E715" s="84">
        <v>157.28258539000001</v>
      </c>
      <c r="F715" s="84">
        <v>157.28258539000001</v>
      </c>
    </row>
    <row r="716" spans="1:6" ht="12.75" customHeight="1" x14ac:dyDescent="0.2">
      <c r="A716" s="83" t="s">
        <v>189</v>
      </c>
      <c r="B716" s="83">
        <v>6</v>
      </c>
      <c r="C716" s="84">
        <v>1887.3955238000001</v>
      </c>
      <c r="D716" s="84">
        <v>1860.81429131</v>
      </c>
      <c r="E716" s="84">
        <v>154.92115858</v>
      </c>
      <c r="F716" s="84">
        <v>154.92115858</v>
      </c>
    </row>
    <row r="717" spans="1:6" ht="12.75" customHeight="1" x14ac:dyDescent="0.2">
      <c r="A717" s="83" t="s">
        <v>189</v>
      </c>
      <c r="B717" s="83">
        <v>7</v>
      </c>
      <c r="C717" s="84">
        <v>1858.16523934</v>
      </c>
      <c r="D717" s="84">
        <v>1829.73559273</v>
      </c>
      <c r="E717" s="84">
        <v>152.33371715000001</v>
      </c>
      <c r="F717" s="84">
        <v>152.33371715000001</v>
      </c>
    </row>
    <row r="718" spans="1:6" ht="12.75" customHeight="1" x14ac:dyDescent="0.2">
      <c r="A718" s="83" t="s">
        <v>189</v>
      </c>
      <c r="B718" s="83">
        <v>8</v>
      </c>
      <c r="C718" s="84">
        <v>1822.6694824000001</v>
      </c>
      <c r="D718" s="84">
        <v>1795.49314364</v>
      </c>
      <c r="E718" s="84">
        <v>149.48287926</v>
      </c>
      <c r="F718" s="84">
        <v>149.48287926</v>
      </c>
    </row>
    <row r="719" spans="1:6" ht="12.75" customHeight="1" x14ac:dyDescent="0.2">
      <c r="A719" s="83" t="s">
        <v>189</v>
      </c>
      <c r="B719" s="83">
        <v>9</v>
      </c>
      <c r="C719" s="84">
        <v>1781.93760544</v>
      </c>
      <c r="D719" s="84">
        <v>1754.05994992</v>
      </c>
      <c r="E719" s="84">
        <v>146.03337954</v>
      </c>
      <c r="F719" s="84">
        <v>146.03337954</v>
      </c>
    </row>
    <row r="720" spans="1:6" ht="12.75" customHeight="1" x14ac:dyDescent="0.2">
      <c r="A720" s="83" t="s">
        <v>189</v>
      </c>
      <c r="B720" s="83">
        <v>10</v>
      </c>
      <c r="C720" s="84">
        <v>1750.94357292</v>
      </c>
      <c r="D720" s="84">
        <v>1723.8649851299999</v>
      </c>
      <c r="E720" s="84">
        <v>143.51951292000001</v>
      </c>
      <c r="F720" s="84">
        <v>143.51951292000001</v>
      </c>
    </row>
    <row r="721" spans="1:6" ht="12.75" customHeight="1" x14ac:dyDescent="0.2">
      <c r="A721" s="83" t="s">
        <v>189</v>
      </c>
      <c r="B721" s="83">
        <v>11</v>
      </c>
      <c r="C721" s="84">
        <v>1740.22831036</v>
      </c>
      <c r="D721" s="84">
        <v>1712.6403952200001</v>
      </c>
      <c r="E721" s="84">
        <v>142.58501533</v>
      </c>
      <c r="F721" s="84">
        <v>142.58501533</v>
      </c>
    </row>
    <row r="722" spans="1:6" ht="12.75" customHeight="1" x14ac:dyDescent="0.2">
      <c r="A722" s="83" t="s">
        <v>189</v>
      </c>
      <c r="B722" s="83">
        <v>12</v>
      </c>
      <c r="C722" s="84">
        <v>1760.1686841600001</v>
      </c>
      <c r="D722" s="84">
        <v>1733.1641546200001</v>
      </c>
      <c r="E722" s="84">
        <v>144.29371061000001</v>
      </c>
      <c r="F722" s="84">
        <v>144.29371061000001</v>
      </c>
    </row>
    <row r="723" spans="1:6" ht="12.75" customHeight="1" x14ac:dyDescent="0.2">
      <c r="A723" s="83" t="s">
        <v>189</v>
      </c>
      <c r="B723" s="83">
        <v>13</v>
      </c>
      <c r="C723" s="84">
        <v>1787.48858778</v>
      </c>
      <c r="D723" s="84">
        <v>1761.42617976</v>
      </c>
      <c r="E723" s="84">
        <v>146.6466513</v>
      </c>
      <c r="F723" s="84">
        <v>146.6466513</v>
      </c>
    </row>
    <row r="724" spans="1:6" ht="12.75" customHeight="1" x14ac:dyDescent="0.2">
      <c r="A724" s="83" t="s">
        <v>189</v>
      </c>
      <c r="B724" s="83">
        <v>14</v>
      </c>
      <c r="C724" s="84">
        <v>1804.3086541299999</v>
      </c>
      <c r="D724" s="84">
        <v>1777.4154784100001</v>
      </c>
      <c r="E724" s="84">
        <v>147.97783233000001</v>
      </c>
      <c r="F724" s="84">
        <v>147.97783233000001</v>
      </c>
    </row>
    <row r="725" spans="1:6" ht="12.75" customHeight="1" x14ac:dyDescent="0.2">
      <c r="A725" s="83" t="s">
        <v>189</v>
      </c>
      <c r="B725" s="83">
        <v>15</v>
      </c>
      <c r="C725" s="84">
        <v>1815.8882589499999</v>
      </c>
      <c r="D725" s="84">
        <v>1788.3299096000001</v>
      </c>
      <c r="E725" s="84">
        <v>148.88650781000001</v>
      </c>
      <c r="F725" s="84">
        <v>148.88650781000001</v>
      </c>
    </row>
    <row r="726" spans="1:6" ht="12.75" customHeight="1" x14ac:dyDescent="0.2">
      <c r="A726" s="83" t="s">
        <v>189</v>
      </c>
      <c r="B726" s="83">
        <v>16</v>
      </c>
      <c r="C726" s="84">
        <v>1833.2215713799999</v>
      </c>
      <c r="D726" s="84">
        <v>1801.1291844</v>
      </c>
      <c r="E726" s="84">
        <v>149.95210499999999</v>
      </c>
      <c r="F726" s="84">
        <v>149.95210499999999</v>
      </c>
    </row>
    <row r="727" spans="1:6" ht="12.75" customHeight="1" x14ac:dyDescent="0.2">
      <c r="A727" s="83" t="s">
        <v>189</v>
      </c>
      <c r="B727" s="83">
        <v>17</v>
      </c>
      <c r="C727" s="84">
        <v>1822.73483528</v>
      </c>
      <c r="D727" s="84">
        <v>1794.3090317399999</v>
      </c>
      <c r="E727" s="84">
        <v>149.38429661999999</v>
      </c>
      <c r="F727" s="84">
        <v>149.38429661999999</v>
      </c>
    </row>
    <row r="728" spans="1:6" ht="12.75" customHeight="1" x14ac:dyDescent="0.2">
      <c r="A728" s="83" t="s">
        <v>189</v>
      </c>
      <c r="B728" s="83">
        <v>18</v>
      </c>
      <c r="C728" s="84">
        <v>1791.4579523100001</v>
      </c>
      <c r="D728" s="84">
        <v>1765.4633859800001</v>
      </c>
      <c r="E728" s="84">
        <v>146.98276688000001</v>
      </c>
      <c r="F728" s="84">
        <v>146.98276688000001</v>
      </c>
    </row>
    <row r="729" spans="1:6" ht="12.75" customHeight="1" x14ac:dyDescent="0.2">
      <c r="A729" s="83" t="s">
        <v>189</v>
      </c>
      <c r="B729" s="83">
        <v>19</v>
      </c>
      <c r="C729" s="84">
        <v>1751.5583614499999</v>
      </c>
      <c r="D729" s="84">
        <v>1719.88308299</v>
      </c>
      <c r="E729" s="84">
        <v>143.18800166</v>
      </c>
      <c r="F729" s="84">
        <v>143.18800166</v>
      </c>
    </row>
    <row r="730" spans="1:6" ht="12.75" customHeight="1" x14ac:dyDescent="0.2">
      <c r="A730" s="83" t="s">
        <v>189</v>
      </c>
      <c r="B730" s="83">
        <v>20</v>
      </c>
      <c r="C730" s="84">
        <v>1755.15465948</v>
      </c>
      <c r="D730" s="84">
        <v>1723.47558228</v>
      </c>
      <c r="E730" s="84">
        <v>143.48709338</v>
      </c>
      <c r="F730" s="84">
        <v>143.48709338</v>
      </c>
    </row>
    <row r="731" spans="1:6" ht="12.75" customHeight="1" x14ac:dyDescent="0.2">
      <c r="A731" s="83" t="s">
        <v>189</v>
      </c>
      <c r="B731" s="83">
        <v>21</v>
      </c>
      <c r="C731" s="84">
        <v>1763.5085638600001</v>
      </c>
      <c r="D731" s="84">
        <v>1738.2384801200001</v>
      </c>
      <c r="E731" s="84">
        <v>144.71617101999999</v>
      </c>
      <c r="F731" s="84">
        <v>144.71617101999999</v>
      </c>
    </row>
    <row r="732" spans="1:6" ht="12.75" customHeight="1" x14ac:dyDescent="0.2">
      <c r="A732" s="83" t="s">
        <v>189</v>
      </c>
      <c r="B732" s="83">
        <v>22</v>
      </c>
      <c r="C732" s="84">
        <v>1782.6938124000001</v>
      </c>
      <c r="D732" s="84">
        <v>1756.9987499399999</v>
      </c>
      <c r="E732" s="84">
        <v>146.27804785999999</v>
      </c>
      <c r="F732" s="84">
        <v>146.27804785999999</v>
      </c>
    </row>
    <row r="733" spans="1:6" ht="12.75" customHeight="1" x14ac:dyDescent="0.2">
      <c r="A733" s="83" t="s">
        <v>189</v>
      </c>
      <c r="B733" s="83">
        <v>23</v>
      </c>
      <c r="C733" s="84">
        <v>1817.44726825</v>
      </c>
      <c r="D733" s="84">
        <v>1787.54393774</v>
      </c>
      <c r="E733" s="84">
        <v>148.82107212</v>
      </c>
      <c r="F733" s="84">
        <v>148.82107212</v>
      </c>
    </row>
    <row r="734" spans="1:6" ht="12.75" customHeight="1" x14ac:dyDescent="0.2">
      <c r="A734" s="83" t="s">
        <v>189</v>
      </c>
      <c r="B734" s="83">
        <v>24</v>
      </c>
      <c r="C734" s="84">
        <v>1843.939384</v>
      </c>
      <c r="D734" s="84">
        <v>1811.0077321900001</v>
      </c>
      <c r="E734" s="84">
        <v>150.77453853</v>
      </c>
      <c r="F734" s="84">
        <v>150.77453853</v>
      </c>
    </row>
    <row r="735" spans="1:6" ht="12.75" customHeight="1" x14ac:dyDescent="0.2">
      <c r="A735" s="83" t="s">
        <v>190</v>
      </c>
      <c r="B735" s="83">
        <v>1</v>
      </c>
      <c r="C735" s="84">
        <v>1952.87465666</v>
      </c>
      <c r="D735" s="84">
        <v>1919.3314996900001</v>
      </c>
      <c r="E735" s="84">
        <v>159.79297935</v>
      </c>
      <c r="F735" s="84">
        <v>159.79297935</v>
      </c>
    </row>
    <row r="736" spans="1:6" ht="12.75" customHeight="1" x14ac:dyDescent="0.2">
      <c r="A736" s="83" t="s">
        <v>190</v>
      </c>
      <c r="B736" s="83">
        <v>2</v>
      </c>
      <c r="C736" s="84">
        <v>1975.1441454799999</v>
      </c>
      <c r="D736" s="84">
        <v>1941.0405362700001</v>
      </c>
      <c r="E736" s="84">
        <v>161.60035428</v>
      </c>
      <c r="F736" s="84">
        <v>161.60035428</v>
      </c>
    </row>
    <row r="737" spans="1:6" ht="12.75" customHeight="1" x14ac:dyDescent="0.2">
      <c r="A737" s="83" t="s">
        <v>190</v>
      </c>
      <c r="B737" s="83">
        <v>3</v>
      </c>
      <c r="C737" s="84">
        <v>2000.57056816</v>
      </c>
      <c r="D737" s="84">
        <v>1970.32615674</v>
      </c>
      <c r="E737" s="84">
        <v>164.03851388999999</v>
      </c>
      <c r="F737" s="84">
        <v>164.03851388999999</v>
      </c>
    </row>
    <row r="738" spans="1:6" ht="12.75" customHeight="1" x14ac:dyDescent="0.2">
      <c r="A738" s="83" t="s">
        <v>190</v>
      </c>
      <c r="B738" s="83">
        <v>4</v>
      </c>
      <c r="C738" s="84">
        <v>2015.0212329000001</v>
      </c>
      <c r="D738" s="84">
        <v>1984.05692744</v>
      </c>
      <c r="E738" s="84">
        <v>165.18166231000001</v>
      </c>
      <c r="F738" s="84">
        <v>165.18166231000001</v>
      </c>
    </row>
    <row r="739" spans="1:6" ht="12.75" customHeight="1" x14ac:dyDescent="0.2">
      <c r="A739" s="83" t="s">
        <v>190</v>
      </c>
      <c r="B739" s="83">
        <v>5</v>
      </c>
      <c r="C739" s="84">
        <v>2002.2285850200001</v>
      </c>
      <c r="D739" s="84">
        <v>1975.4541888700001</v>
      </c>
      <c r="E739" s="84">
        <v>164.46544563</v>
      </c>
      <c r="F739" s="84">
        <v>164.46544563</v>
      </c>
    </row>
    <row r="740" spans="1:6" ht="12.75" customHeight="1" x14ac:dyDescent="0.2">
      <c r="A740" s="83" t="s">
        <v>190</v>
      </c>
      <c r="B740" s="83">
        <v>6</v>
      </c>
      <c r="C740" s="84">
        <v>1975.20439416</v>
      </c>
      <c r="D740" s="84">
        <v>1946.96259381</v>
      </c>
      <c r="E740" s="84">
        <v>162.09339220999999</v>
      </c>
      <c r="F740" s="84">
        <v>162.09339220999999</v>
      </c>
    </row>
    <row r="741" spans="1:6" ht="12.75" customHeight="1" x14ac:dyDescent="0.2">
      <c r="A741" s="83" t="s">
        <v>190</v>
      </c>
      <c r="B741" s="83">
        <v>7</v>
      </c>
      <c r="C741" s="84">
        <v>1914.55392484</v>
      </c>
      <c r="D741" s="84">
        <v>1885.29965999</v>
      </c>
      <c r="E741" s="84">
        <v>156.95967564</v>
      </c>
      <c r="F741" s="84">
        <v>156.95967564</v>
      </c>
    </row>
    <row r="742" spans="1:6" ht="12.75" customHeight="1" x14ac:dyDescent="0.2">
      <c r="A742" s="83" t="s">
        <v>190</v>
      </c>
      <c r="B742" s="83">
        <v>8</v>
      </c>
      <c r="C742" s="84">
        <v>1881.5565725900001</v>
      </c>
      <c r="D742" s="84">
        <v>1852.3097124400001</v>
      </c>
      <c r="E742" s="84">
        <v>154.21311413999999</v>
      </c>
      <c r="F742" s="84">
        <v>154.21311413999999</v>
      </c>
    </row>
    <row r="743" spans="1:6" ht="12.75" customHeight="1" x14ac:dyDescent="0.2">
      <c r="A743" s="83" t="s">
        <v>190</v>
      </c>
      <c r="B743" s="83">
        <v>9</v>
      </c>
      <c r="C743" s="84">
        <v>1806.54521974</v>
      </c>
      <c r="D743" s="84">
        <v>1779.0095716000001</v>
      </c>
      <c r="E743" s="84">
        <v>148.11054774999999</v>
      </c>
      <c r="F743" s="84">
        <v>148.11054774999999</v>
      </c>
    </row>
    <row r="744" spans="1:6" ht="12.75" customHeight="1" x14ac:dyDescent="0.2">
      <c r="A744" s="83" t="s">
        <v>190</v>
      </c>
      <c r="B744" s="83">
        <v>10</v>
      </c>
      <c r="C744" s="84">
        <v>1790.5814688</v>
      </c>
      <c r="D744" s="84">
        <v>1761.6299417099999</v>
      </c>
      <c r="E744" s="84">
        <v>146.6636154</v>
      </c>
      <c r="F744" s="84">
        <v>146.6636154</v>
      </c>
    </row>
    <row r="745" spans="1:6" ht="12.75" customHeight="1" x14ac:dyDescent="0.2">
      <c r="A745" s="83" t="s">
        <v>190</v>
      </c>
      <c r="B745" s="83">
        <v>11</v>
      </c>
      <c r="C745" s="84">
        <v>1807.8310944100001</v>
      </c>
      <c r="D745" s="84">
        <v>1779.40242947</v>
      </c>
      <c r="E745" s="84">
        <v>148.14325493999999</v>
      </c>
      <c r="F745" s="84">
        <v>148.14325493999999</v>
      </c>
    </row>
    <row r="746" spans="1:6" ht="12.75" customHeight="1" x14ac:dyDescent="0.2">
      <c r="A746" s="83" t="s">
        <v>190</v>
      </c>
      <c r="B746" s="83">
        <v>12</v>
      </c>
      <c r="C746" s="84">
        <v>1892.62911996</v>
      </c>
      <c r="D746" s="84">
        <v>1867.5358429</v>
      </c>
      <c r="E746" s="84">
        <v>155.48075797999999</v>
      </c>
      <c r="F746" s="84">
        <v>155.48075797999999</v>
      </c>
    </row>
    <row r="747" spans="1:6" ht="12.75" customHeight="1" x14ac:dyDescent="0.2">
      <c r="A747" s="83" t="s">
        <v>190</v>
      </c>
      <c r="B747" s="83">
        <v>13</v>
      </c>
      <c r="C747" s="84">
        <v>1940.8048230899999</v>
      </c>
      <c r="D747" s="84">
        <v>1913.3543612200001</v>
      </c>
      <c r="E747" s="84">
        <v>159.29535569000001</v>
      </c>
      <c r="F747" s="84">
        <v>159.29535569000001</v>
      </c>
    </row>
    <row r="748" spans="1:6" ht="12.75" customHeight="1" x14ac:dyDescent="0.2">
      <c r="A748" s="83" t="s">
        <v>190</v>
      </c>
      <c r="B748" s="83">
        <v>14</v>
      </c>
      <c r="C748" s="84">
        <v>1960.6024810700001</v>
      </c>
      <c r="D748" s="84">
        <v>1933.3755253100001</v>
      </c>
      <c r="E748" s="84">
        <v>160.96220765000001</v>
      </c>
      <c r="F748" s="84">
        <v>160.96220765000001</v>
      </c>
    </row>
    <row r="749" spans="1:6" ht="12.75" customHeight="1" x14ac:dyDescent="0.2">
      <c r="A749" s="83" t="s">
        <v>190</v>
      </c>
      <c r="B749" s="83">
        <v>15</v>
      </c>
      <c r="C749" s="84">
        <v>1982.0644296600001</v>
      </c>
      <c r="D749" s="84">
        <v>1952.44780922</v>
      </c>
      <c r="E749" s="84">
        <v>162.55006105999999</v>
      </c>
      <c r="F749" s="84">
        <v>162.55006105999999</v>
      </c>
    </row>
    <row r="750" spans="1:6" ht="12.75" customHeight="1" x14ac:dyDescent="0.2">
      <c r="A750" s="83" t="s">
        <v>190</v>
      </c>
      <c r="B750" s="83">
        <v>16</v>
      </c>
      <c r="C750" s="84">
        <v>1995.94017764</v>
      </c>
      <c r="D750" s="84">
        <v>1969.94667506</v>
      </c>
      <c r="E750" s="84">
        <v>164.00692033999999</v>
      </c>
      <c r="F750" s="84">
        <v>164.00692033999999</v>
      </c>
    </row>
    <row r="751" spans="1:6" ht="12.75" customHeight="1" x14ac:dyDescent="0.2">
      <c r="A751" s="83" t="s">
        <v>190</v>
      </c>
      <c r="B751" s="83">
        <v>17</v>
      </c>
      <c r="C751" s="84">
        <v>1993.3745839000001</v>
      </c>
      <c r="D751" s="84">
        <v>1968.3893561899999</v>
      </c>
      <c r="E751" s="84">
        <v>163.87726653999999</v>
      </c>
      <c r="F751" s="84">
        <v>163.87726653999999</v>
      </c>
    </row>
    <row r="752" spans="1:6" ht="12.75" customHeight="1" x14ac:dyDescent="0.2">
      <c r="A752" s="83" t="s">
        <v>190</v>
      </c>
      <c r="B752" s="83">
        <v>18</v>
      </c>
      <c r="C752" s="84">
        <v>1976.0576069599999</v>
      </c>
      <c r="D752" s="84">
        <v>1945.374405</v>
      </c>
      <c r="E752" s="84">
        <v>161.96116834</v>
      </c>
      <c r="F752" s="84">
        <v>161.96116834</v>
      </c>
    </row>
    <row r="753" spans="1:6" ht="12.75" customHeight="1" x14ac:dyDescent="0.2">
      <c r="A753" s="83" t="s">
        <v>190</v>
      </c>
      <c r="B753" s="83">
        <v>19</v>
      </c>
      <c r="C753" s="84">
        <v>1880.5508885300001</v>
      </c>
      <c r="D753" s="84">
        <v>1848.74700564</v>
      </c>
      <c r="E753" s="84">
        <v>153.91650278</v>
      </c>
      <c r="F753" s="84">
        <v>153.91650278</v>
      </c>
    </row>
    <row r="754" spans="1:6" ht="12.75" customHeight="1" x14ac:dyDescent="0.2">
      <c r="A754" s="83" t="s">
        <v>190</v>
      </c>
      <c r="B754" s="83">
        <v>20</v>
      </c>
      <c r="C754" s="84">
        <v>1846.8476355</v>
      </c>
      <c r="D754" s="84">
        <v>1814.7125932700001</v>
      </c>
      <c r="E754" s="84">
        <v>151.08298488</v>
      </c>
      <c r="F754" s="84">
        <v>151.08298488</v>
      </c>
    </row>
    <row r="755" spans="1:6" ht="12.75" customHeight="1" x14ac:dyDescent="0.2">
      <c r="A755" s="83" t="s">
        <v>190</v>
      </c>
      <c r="B755" s="83">
        <v>21</v>
      </c>
      <c r="C755" s="84">
        <v>1875.3328708399999</v>
      </c>
      <c r="D755" s="84">
        <v>1843.1229183400001</v>
      </c>
      <c r="E755" s="84">
        <v>153.44827221</v>
      </c>
      <c r="F755" s="84">
        <v>153.44827221</v>
      </c>
    </row>
    <row r="756" spans="1:6" ht="12.75" customHeight="1" x14ac:dyDescent="0.2">
      <c r="A756" s="83" t="s">
        <v>190</v>
      </c>
      <c r="B756" s="83">
        <v>22</v>
      </c>
      <c r="C756" s="84">
        <v>1850.5121468299999</v>
      </c>
      <c r="D756" s="84">
        <v>1818.37544456</v>
      </c>
      <c r="E756" s="84">
        <v>151.38793372000001</v>
      </c>
      <c r="F756" s="84">
        <v>151.38793372000001</v>
      </c>
    </row>
    <row r="757" spans="1:6" ht="12.75" customHeight="1" x14ac:dyDescent="0.2">
      <c r="A757" s="83" t="s">
        <v>190</v>
      </c>
      <c r="B757" s="83">
        <v>23</v>
      </c>
      <c r="C757" s="84">
        <v>1874.73344056</v>
      </c>
      <c r="D757" s="84">
        <v>1842.74301438</v>
      </c>
      <c r="E757" s="84">
        <v>153.41664349999999</v>
      </c>
      <c r="F757" s="84">
        <v>153.41664349999999</v>
      </c>
    </row>
    <row r="758" spans="1:6" ht="12.75" customHeight="1" x14ac:dyDescent="0.2">
      <c r="A758" s="83" t="s">
        <v>190</v>
      </c>
      <c r="B758" s="83">
        <v>24</v>
      </c>
      <c r="C758" s="84">
        <v>1909.81027993</v>
      </c>
      <c r="D758" s="84">
        <v>1877.5967463899999</v>
      </c>
      <c r="E758" s="84">
        <v>156.31837343999999</v>
      </c>
      <c r="F758" s="84">
        <v>156.31837343999999</v>
      </c>
    </row>
    <row r="759" spans="1:6" ht="12.75" customHeight="1" x14ac:dyDescent="0.2">
      <c r="A759" s="83" t="s">
        <v>191</v>
      </c>
      <c r="B759" s="83">
        <v>1</v>
      </c>
      <c r="C759" s="84">
        <v>1963.3989717899999</v>
      </c>
      <c r="D759" s="84">
        <v>1931.2392546599999</v>
      </c>
      <c r="E759" s="84">
        <v>160.78435350999999</v>
      </c>
      <c r="F759" s="84">
        <v>160.78435350999999</v>
      </c>
    </row>
    <row r="760" spans="1:6" ht="12.75" customHeight="1" x14ac:dyDescent="0.2">
      <c r="A760" s="83" t="s">
        <v>191</v>
      </c>
      <c r="B760" s="83">
        <v>2</v>
      </c>
      <c r="C760" s="84">
        <v>2017.8698301500001</v>
      </c>
      <c r="D760" s="84">
        <v>1985.44810237</v>
      </c>
      <c r="E760" s="84">
        <v>165.29748387999999</v>
      </c>
      <c r="F760" s="84">
        <v>165.29748387999999</v>
      </c>
    </row>
    <row r="761" spans="1:6" ht="12.75" customHeight="1" x14ac:dyDescent="0.2">
      <c r="A761" s="83" t="s">
        <v>191</v>
      </c>
      <c r="B761" s="83">
        <v>3</v>
      </c>
      <c r="C761" s="84">
        <v>2030.5543685600001</v>
      </c>
      <c r="D761" s="84">
        <v>2000.1485488400001</v>
      </c>
      <c r="E761" s="84">
        <v>166.52136216</v>
      </c>
      <c r="F761" s="84">
        <v>166.52136216</v>
      </c>
    </row>
    <row r="762" spans="1:6" ht="12.75" customHeight="1" x14ac:dyDescent="0.2">
      <c r="A762" s="83" t="s">
        <v>191</v>
      </c>
      <c r="B762" s="83">
        <v>4</v>
      </c>
      <c r="C762" s="84">
        <v>2052.3335068699998</v>
      </c>
      <c r="D762" s="84">
        <v>2019.36676958</v>
      </c>
      <c r="E762" s="84">
        <v>168.12136547</v>
      </c>
      <c r="F762" s="84">
        <v>168.12136547</v>
      </c>
    </row>
    <row r="763" spans="1:6" ht="12.75" customHeight="1" x14ac:dyDescent="0.2">
      <c r="A763" s="83" t="s">
        <v>191</v>
      </c>
      <c r="B763" s="83">
        <v>5</v>
      </c>
      <c r="C763" s="84">
        <v>2043.37232948</v>
      </c>
      <c r="D763" s="84">
        <v>2010.50880158</v>
      </c>
      <c r="E763" s="84">
        <v>167.38389978999999</v>
      </c>
      <c r="F763" s="84">
        <v>167.38389978999999</v>
      </c>
    </row>
    <row r="764" spans="1:6" ht="12.75" customHeight="1" x14ac:dyDescent="0.2">
      <c r="A764" s="83" t="s">
        <v>191</v>
      </c>
      <c r="B764" s="83">
        <v>6</v>
      </c>
      <c r="C764" s="84">
        <v>2012.39763212</v>
      </c>
      <c r="D764" s="84">
        <v>1980.0762975499999</v>
      </c>
      <c r="E764" s="84">
        <v>164.85025697</v>
      </c>
      <c r="F764" s="84">
        <v>164.85025697</v>
      </c>
    </row>
    <row r="765" spans="1:6" ht="12.75" customHeight="1" x14ac:dyDescent="0.2">
      <c r="A765" s="83" t="s">
        <v>191</v>
      </c>
      <c r="B765" s="83">
        <v>7</v>
      </c>
      <c r="C765" s="84">
        <v>1949.8144521300001</v>
      </c>
      <c r="D765" s="84">
        <v>1917.60795551</v>
      </c>
      <c r="E765" s="84">
        <v>159.64948655000001</v>
      </c>
      <c r="F765" s="84">
        <v>159.64948655000001</v>
      </c>
    </row>
    <row r="766" spans="1:6" ht="12.75" customHeight="1" x14ac:dyDescent="0.2">
      <c r="A766" s="83" t="s">
        <v>191</v>
      </c>
      <c r="B766" s="83">
        <v>8</v>
      </c>
      <c r="C766" s="84">
        <v>1902.40045994</v>
      </c>
      <c r="D766" s="84">
        <v>1870.3673733799999</v>
      </c>
      <c r="E766" s="84">
        <v>155.71649561999999</v>
      </c>
      <c r="F766" s="84">
        <v>155.71649561999999</v>
      </c>
    </row>
    <row r="767" spans="1:6" ht="12.75" customHeight="1" x14ac:dyDescent="0.2">
      <c r="A767" s="83" t="s">
        <v>191</v>
      </c>
      <c r="B767" s="83">
        <v>9</v>
      </c>
      <c r="C767" s="84">
        <v>1857.8484625799999</v>
      </c>
      <c r="D767" s="84">
        <v>1825.84394062</v>
      </c>
      <c r="E767" s="84">
        <v>152.00971960999999</v>
      </c>
      <c r="F767" s="84">
        <v>152.00971960999999</v>
      </c>
    </row>
    <row r="768" spans="1:6" ht="12.75" customHeight="1" x14ac:dyDescent="0.2">
      <c r="A768" s="83" t="s">
        <v>191</v>
      </c>
      <c r="B768" s="83">
        <v>10</v>
      </c>
      <c r="C768" s="84">
        <v>1823.7470454300001</v>
      </c>
      <c r="D768" s="84">
        <v>1791.9515351099999</v>
      </c>
      <c r="E768" s="84">
        <v>149.18802442</v>
      </c>
      <c r="F768" s="84">
        <v>149.18802442</v>
      </c>
    </row>
    <row r="769" spans="1:6" ht="12.75" customHeight="1" x14ac:dyDescent="0.2">
      <c r="A769" s="83" t="s">
        <v>191</v>
      </c>
      <c r="B769" s="83">
        <v>11</v>
      </c>
      <c r="C769" s="84">
        <v>1818.5932954499999</v>
      </c>
      <c r="D769" s="84">
        <v>1792.09658777</v>
      </c>
      <c r="E769" s="84">
        <v>149.20010070999999</v>
      </c>
      <c r="F769" s="84">
        <v>149.20010070999999</v>
      </c>
    </row>
    <row r="770" spans="1:6" ht="12.75" customHeight="1" x14ac:dyDescent="0.2">
      <c r="A770" s="83" t="s">
        <v>191</v>
      </c>
      <c r="B770" s="83">
        <v>12</v>
      </c>
      <c r="C770" s="84">
        <v>1969.27375979</v>
      </c>
      <c r="D770" s="84">
        <v>1938.29509558</v>
      </c>
      <c r="E770" s="84">
        <v>161.37178399999999</v>
      </c>
      <c r="F770" s="84">
        <v>161.37178399999999</v>
      </c>
    </row>
    <row r="771" spans="1:6" ht="12.75" customHeight="1" x14ac:dyDescent="0.2">
      <c r="A771" s="83" t="s">
        <v>191</v>
      </c>
      <c r="B771" s="83">
        <v>13</v>
      </c>
      <c r="C771" s="84">
        <v>1999.2464882899999</v>
      </c>
      <c r="D771" s="84">
        <v>1970.9878509499999</v>
      </c>
      <c r="E771" s="84">
        <v>164.09360290999999</v>
      </c>
      <c r="F771" s="84">
        <v>164.09360290999999</v>
      </c>
    </row>
    <row r="772" spans="1:6" ht="12.75" customHeight="1" x14ac:dyDescent="0.2">
      <c r="A772" s="83" t="s">
        <v>191</v>
      </c>
      <c r="B772" s="83">
        <v>14</v>
      </c>
      <c r="C772" s="84">
        <v>2022.7315540300001</v>
      </c>
      <c r="D772" s="84">
        <v>1989.9088594699999</v>
      </c>
      <c r="E772" s="84">
        <v>165.66886196999999</v>
      </c>
      <c r="F772" s="84">
        <v>165.66886196999999</v>
      </c>
    </row>
    <row r="773" spans="1:6" ht="12.75" customHeight="1" x14ac:dyDescent="0.2">
      <c r="A773" s="83" t="s">
        <v>191</v>
      </c>
      <c r="B773" s="83">
        <v>15</v>
      </c>
      <c r="C773" s="84">
        <v>2042.1681049399999</v>
      </c>
      <c r="D773" s="84">
        <v>2009.36128863</v>
      </c>
      <c r="E773" s="84">
        <v>167.28836418</v>
      </c>
      <c r="F773" s="84">
        <v>167.28836418</v>
      </c>
    </row>
    <row r="774" spans="1:6" ht="12.75" customHeight="1" x14ac:dyDescent="0.2">
      <c r="A774" s="83" t="s">
        <v>191</v>
      </c>
      <c r="B774" s="83">
        <v>16</v>
      </c>
      <c r="C774" s="84">
        <v>2064.89297046</v>
      </c>
      <c r="D774" s="84">
        <v>2032.13211912</v>
      </c>
      <c r="E774" s="84">
        <v>169.18413823</v>
      </c>
      <c r="F774" s="84">
        <v>169.18413823</v>
      </c>
    </row>
    <row r="775" spans="1:6" ht="12.75" customHeight="1" x14ac:dyDescent="0.2">
      <c r="A775" s="83" t="s">
        <v>191</v>
      </c>
      <c r="B775" s="83">
        <v>17</v>
      </c>
      <c r="C775" s="84">
        <v>2057.4430302300002</v>
      </c>
      <c r="D775" s="84">
        <v>2029.9085063499999</v>
      </c>
      <c r="E775" s="84">
        <v>168.99901247</v>
      </c>
      <c r="F775" s="84">
        <v>168.99901247</v>
      </c>
    </row>
    <row r="776" spans="1:6" ht="12.75" customHeight="1" x14ac:dyDescent="0.2">
      <c r="A776" s="83" t="s">
        <v>191</v>
      </c>
      <c r="B776" s="83">
        <v>18</v>
      </c>
      <c r="C776" s="84">
        <v>2017.9858305</v>
      </c>
      <c r="D776" s="84">
        <v>1988.87903418</v>
      </c>
      <c r="E776" s="84">
        <v>165.58312437999999</v>
      </c>
      <c r="F776" s="84">
        <v>165.58312437999999</v>
      </c>
    </row>
    <row r="777" spans="1:6" ht="12.75" customHeight="1" x14ac:dyDescent="0.2">
      <c r="A777" s="83" t="s">
        <v>191</v>
      </c>
      <c r="B777" s="83">
        <v>19</v>
      </c>
      <c r="C777" s="84">
        <v>1935.2802438599999</v>
      </c>
      <c r="D777" s="84">
        <v>1903.5446729800001</v>
      </c>
      <c r="E777" s="84">
        <v>158.47865503</v>
      </c>
      <c r="F777" s="84">
        <v>158.47865503</v>
      </c>
    </row>
    <row r="778" spans="1:6" ht="12.75" customHeight="1" x14ac:dyDescent="0.2">
      <c r="A778" s="83" t="s">
        <v>191</v>
      </c>
      <c r="B778" s="83">
        <v>20</v>
      </c>
      <c r="C778" s="84">
        <v>1911.7055623000001</v>
      </c>
      <c r="D778" s="84">
        <v>1884.71263101</v>
      </c>
      <c r="E778" s="84">
        <v>156.91080284</v>
      </c>
      <c r="F778" s="84">
        <v>156.91080284</v>
      </c>
    </row>
    <row r="779" spans="1:6" ht="12.75" customHeight="1" x14ac:dyDescent="0.2">
      <c r="A779" s="83" t="s">
        <v>191</v>
      </c>
      <c r="B779" s="83">
        <v>21</v>
      </c>
      <c r="C779" s="84">
        <v>1876.4816414500001</v>
      </c>
      <c r="D779" s="84">
        <v>1847.9783425999999</v>
      </c>
      <c r="E779" s="84">
        <v>153.85250812000001</v>
      </c>
      <c r="F779" s="84">
        <v>153.85250812000001</v>
      </c>
    </row>
    <row r="780" spans="1:6" ht="12.75" customHeight="1" x14ac:dyDescent="0.2">
      <c r="A780" s="83" t="s">
        <v>191</v>
      </c>
      <c r="B780" s="83">
        <v>22</v>
      </c>
      <c r="C780" s="84">
        <v>1855.8826092700001</v>
      </c>
      <c r="D780" s="84">
        <v>1827.3849568200001</v>
      </c>
      <c r="E780" s="84">
        <v>152.13801613999999</v>
      </c>
      <c r="F780" s="84">
        <v>152.13801613999999</v>
      </c>
    </row>
    <row r="781" spans="1:6" ht="12.75" customHeight="1" x14ac:dyDescent="0.2">
      <c r="A781" s="83" t="s">
        <v>191</v>
      </c>
      <c r="B781" s="83">
        <v>23</v>
      </c>
      <c r="C781" s="84">
        <v>1874.35655574</v>
      </c>
      <c r="D781" s="84">
        <v>1848.0799612400001</v>
      </c>
      <c r="E781" s="84">
        <v>153.86096832999999</v>
      </c>
      <c r="F781" s="84">
        <v>153.86096832999999</v>
      </c>
    </row>
    <row r="782" spans="1:6" ht="12.75" customHeight="1" x14ac:dyDescent="0.2">
      <c r="A782" s="83" t="s">
        <v>191</v>
      </c>
      <c r="B782" s="83">
        <v>24</v>
      </c>
      <c r="C782" s="84">
        <v>1915.56459653</v>
      </c>
      <c r="D782" s="84">
        <v>1884.0047107800001</v>
      </c>
      <c r="E782" s="84">
        <v>156.85186529999999</v>
      </c>
      <c r="F782" s="84">
        <v>156.85186529999999</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2024-02-17T10:47:27Z</dcterms:modified>
</cp:coreProperties>
</file>